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J:\TECHNOL\oddeleni_6301\02_Vzdělávání\01_Regionální školství\Školy a školská zařízení 2025-26\publikace a tabulky\"/>
    </mc:Choice>
  </mc:AlternateContent>
  <xr:revisionPtr revIDLastSave="0" documentId="13_ncr:1_{0E11C304-DC57-4027-8702-66DCD2DCDD8B}" xr6:coauthVersionLast="47" xr6:coauthVersionMax="47" xr10:uidLastSave="{00000000-0000-0000-0000-000000000000}"/>
  <bookViews>
    <workbookView xWindow="-120" yWindow="-120" windowWidth="29040" windowHeight="15720" xr2:uid="{B392B367-574A-41A9-834A-4BE0A92B1989}"/>
  </bookViews>
  <sheets>
    <sheet name="OBSAH" sheetId="1" r:id="rId1"/>
    <sheet name="ZNAČKY" sheetId="2" r:id="rId2"/>
    <sheet name="2.2.1" sheetId="3" r:id="rId3"/>
    <sheet name="2.2.2" sheetId="4" r:id="rId4"/>
    <sheet name="2.2.3" sheetId="5" r:id="rId5"/>
    <sheet name="2.2.4" sheetId="6" r:id="rId6"/>
    <sheet name="2.2.5" sheetId="7" r:id="rId7"/>
    <sheet name="2.2.6" sheetId="8" r:id="rId8"/>
    <sheet name="2.2.7" sheetId="9" r:id="rId9"/>
    <sheet name="2.2.8" sheetId="10" r:id="rId10"/>
    <sheet name="2.2.9" sheetId="11" r:id="rId11"/>
    <sheet name="2.2.10" sheetId="12" r:id="rId12"/>
    <sheet name="2.2.11" sheetId="13" r:id="rId13"/>
    <sheet name="2.2.12" sheetId="14" r:id="rId14"/>
    <sheet name="2.2.13" sheetId="15" r:id="rId15"/>
    <sheet name="2.2.14" sheetId="16" r:id="rId16"/>
    <sheet name="2.2.15" sheetId="17" r:id="rId17"/>
    <sheet name="2.2.16" sheetId="18" r:id="rId18"/>
    <sheet name="2.2.17" sheetId="19" r:id="rId19"/>
    <sheet name="2.2.18" sheetId="20" r:id="rId20"/>
    <sheet name="2.2.19" sheetId="21" r:id="rId21"/>
    <sheet name="2.2.20" sheetId="22" r:id="rId22"/>
    <sheet name="2.2.21" sheetId="23" r:id="rId23"/>
    <sheet name="2.2.22" sheetId="24" r:id="rId24"/>
    <sheet name="2.2.23" sheetId="25" r:id="rId25"/>
    <sheet name="2.2.24" sheetId="26" r:id="rId26"/>
    <sheet name="2.2.25" sheetId="27" r:id="rId27"/>
    <sheet name="2.2.26" sheetId="28" r:id="rId28"/>
    <sheet name="2.2.27" sheetId="29" r:id="rId29"/>
    <sheet name="2.2.28" sheetId="30" r:id="rId30"/>
    <sheet name="2.2.29" sheetId="31" r:id="rId31"/>
    <sheet name="2.2.30" sheetId="32" r:id="rId32"/>
    <sheet name="2.2.31" sheetId="33" r:id="rId33"/>
    <sheet name="2.2.32" sheetId="34" r:id="rId34"/>
    <sheet name="2.2.33" sheetId="35" r:id="rId35"/>
    <sheet name="2.2.34" sheetId="36" r:id="rId36"/>
    <sheet name="2.2.35" sheetId="37" r:id="rId37"/>
    <sheet name="2.2.36" sheetId="38" r:id="rId38"/>
    <sheet name="2.2.37" sheetId="39" r:id="rId39"/>
    <sheet name="2.2.38" sheetId="40" r:id="rId40"/>
  </sheets>
  <definedNames>
    <definedName name="_xlnm.Print_Area" localSheetId="2">'2.2.1'!$A$1:$P$29</definedName>
    <definedName name="_xlnm.Print_Area" localSheetId="11">'2.2.10'!$A$1:$R$28</definedName>
    <definedName name="_xlnm.Print_Area" localSheetId="12">'2.2.11'!$A$1:$O$26</definedName>
    <definedName name="_xlnm.Print_Area" localSheetId="13">'2.2.12'!$A$1:$N$24</definedName>
    <definedName name="_xlnm.Print_Area" localSheetId="14">'2.2.13'!$A$1:$M$25</definedName>
    <definedName name="_xlnm.Print_Area" localSheetId="15">'2.2.14'!$A$1:$N$23</definedName>
    <definedName name="_xlnm.Print_Area" localSheetId="16">'2.2.15'!$A$1:$Q$27</definedName>
    <definedName name="_xlnm.Print_Area" localSheetId="17">'2.2.16'!$A$1:$P$25</definedName>
    <definedName name="_xlnm.Print_Area" localSheetId="18">'2.2.17'!$A$1:$R$21</definedName>
    <definedName name="_xlnm.Print_Area" localSheetId="19">'2.2.18'!$A$1:$R$21</definedName>
    <definedName name="_xlnm.Print_Area" localSheetId="20">'2.2.19'!$A$1:$S$30</definedName>
    <definedName name="_xlnm.Print_Area" localSheetId="3">'2.2.2'!$A$1:$T$26</definedName>
    <definedName name="_xlnm.Print_Area" localSheetId="21">'2.2.20'!$A$1:$R$28</definedName>
    <definedName name="_xlnm.Print_Area" localSheetId="22">'2.2.21'!$A$1:$R$29</definedName>
    <definedName name="_xlnm.Print_Area" localSheetId="23">'2.2.22'!$A$1:$O$26</definedName>
    <definedName name="_xlnm.Print_Area" localSheetId="24">'2.2.23'!$A$1:$Q$29</definedName>
    <definedName name="_xlnm.Print_Area" localSheetId="25">'2.2.24'!$A$1:$P$28</definedName>
    <definedName name="_xlnm.Print_Area" localSheetId="26">'2.2.25'!$A$1:$R$28</definedName>
    <definedName name="_xlnm.Print_Area" localSheetId="27">'2.2.26'!$A$1:$W$27</definedName>
    <definedName name="_xlnm.Print_Area" localSheetId="28">'2.2.27'!$A$1:$R$22</definedName>
    <definedName name="_xlnm.Print_Area" localSheetId="29">'2.2.28'!$A$1:$N$27</definedName>
    <definedName name="_xlnm.Print_Area" localSheetId="30">'2.2.29'!$A$1:$M$25</definedName>
    <definedName name="_xlnm.Print_Area" localSheetId="4">'2.2.3'!$A$1:$Q$27</definedName>
    <definedName name="_xlnm.Print_Area" localSheetId="31">'2.2.30'!$A$1:$T$29</definedName>
    <definedName name="_xlnm.Print_Area" localSheetId="32">'2.2.31'!$A$1:$S$26</definedName>
    <definedName name="_xlnm.Print_Area" localSheetId="33">'2.2.32'!$A$1:$X$29</definedName>
    <definedName name="_xlnm.Print_Area" localSheetId="34">'2.2.33'!$A$1:$Y$30</definedName>
    <definedName name="_xlnm.Print_Area" localSheetId="35">'2.2.34'!$A$1:$Y$30</definedName>
    <definedName name="_xlnm.Print_Area" localSheetId="36">'2.2.35'!$A$1:$V$27</definedName>
    <definedName name="_xlnm.Print_Area" localSheetId="37">'2.2.36'!$A$1:$V$27</definedName>
    <definedName name="_xlnm.Print_Area" localSheetId="38">'2.2.37'!$A$1:$V$27</definedName>
    <definedName name="_xlnm.Print_Area" localSheetId="39">'2.2.38'!$A$1:$R$21</definedName>
    <definedName name="_xlnm.Print_Area" localSheetId="5">'2.2.4'!$A$1:$P$23</definedName>
    <definedName name="_xlnm.Print_Area" localSheetId="6">'2.2.5'!$A$1:$M$22</definedName>
    <definedName name="_xlnm.Print_Area" localSheetId="7">'2.2.6'!$A$1:$R$21</definedName>
    <definedName name="_xlnm.Print_Area" localSheetId="8">'2.2.7'!$A$1:$R$21</definedName>
    <definedName name="_xlnm.Print_Area" localSheetId="9">'2.2.8'!$A$1:$R$22</definedName>
    <definedName name="_xlnm.Print_Area" localSheetId="10">'2.2.9'!$A$1:$S$30</definedName>
    <definedName name="_xlnm.Print_Area" localSheetId="1">ZNAČKY!$A$1:$B$17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R19" i="40" l="1"/>
  <c r="Q19" i="40"/>
  <c r="P19" i="40"/>
  <c r="O19" i="40"/>
  <c r="N19" i="40"/>
  <c r="M19" i="40"/>
  <c r="R18" i="40"/>
  <c r="Q18" i="40"/>
  <c r="P18" i="40"/>
  <c r="O18" i="40"/>
  <c r="N18" i="40"/>
  <c r="M18" i="40"/>
  <c r="R17" i="40"/>
  <c r="Q17" i="40"/>
  <c r="P17" i="40"/>
  <c r="O17" i="40"/>
  <c r="N17" i="40"/>
  <c r="M17" i="40"/>
  <c r="R16" i="40"/>
  <c r="Q16" i="40"/>
  <c r="P16" i="40"/>
  <c r="O16" i="40"/>
  <c r="N16" i="40"/>
  <c r="M16" i="40"/>
  <c r="R15" i="40"/>
  <c r="Q15" i="40"/>
  <c r="P15" i="40"/>
  <c r="O15" i="40"/>
  <c r="N15" i="40"/>
  <c r="M15" i="40"/>
  <c r="R14" i="40"/>
  <c r="Q14" i="40"/>
  <c r="P14" i="40"/>
  <c r="O14" i="40"/>
  <c r="N14" i="40"/>
  <c r="M14" i="40"/>
  <c r="R13" i="40"/>
  <c r="Q13" i="40"/>
  <c r="P13" i="40"/>
  <c r="O13" i="40"/>
  <c r="N13" i="40"/>
  <c r="M13" i="40"/>
  <c r="R12" i="40"/>
  <c r="Q12" i="40"/>
  <c r="P12" i="40"/>
  <c r="O12" i="40"/>
  <c r="N12" i="40"/>
  <c r="M12" i="40"/>
  <c r="R11" i="40"/>
  <c r="Q11" i="40"/>
  <c r="P11" i="40"/>
  <c r="O11" i="40"/>
  <c r="N11" i="40"/>
  <c r="M11" i="40"/>
  <c r="R10" i="40"/>
  <c r="Q10" i="40"/>
  <c r="P10" i="40"/>
  <c r="O10" i="40"/>
  <c r="N10" i="40"/>
  <c r="M10" i="40"/>
  <c r="R9" i="40"/>
  <c r="Q9" i="40"/>
  <c r="P9" i="40"/>
  <c r="O9" i="40"/>
  <c r="N9" i="40"/>
  <c r="M9" i="40"/>
  <c r="R8" i="40"/>
  <c r="Q8" i="40"/>
  <c r="P8" i="40"/>
  <c r="O8" i="40"/>
  <c r="N8" i="40"/>
  <c r="M8" i="40"/>
  <c r="R7" i="40"/>
  <c r="Q7" i="40"/>
  <c r="P7" i="40"/>
  <c r="O7" i="40"/>
  <c r="N7" i="40"/>
  <c r="M7" i="40"/>
  <c r="R6" i="40"/>
  <c r="Q6" i="40"/>
  <c r="P6" i="40"/>
  <c r="O6" i="40"/>
  <c r="N6" i="40"/>
  <c r="M6" i="40"/>
  <c r="R5" i="40"/>
  <c r="Q5" i="40"/>
  <c r="P5" i="40"/>
  <c r="O5" i="40"/>
  <c r="N5" i="40"/>
  <c r="M5" i="40"/>
  <c r="X23" i="36"/>
  <c r="V23" i="36"/>
  <c r="T23" i="36"/>
  <c r="R23" i="36"/>
  <c r="P23" i="36"/>
  <c r="N23" i="36"/>
  <c r="L23" i="36"/>
  <c r="J23" i="36"/>
  <c r="H23" i="36"/>
  <c r="F23" i="36"/>
  <c r="C23" i="36"/>
  <c r="X22" i="36"/>
  <c r="V22" i="36"/>
  <c r="T22" i="36"/>
  <c r="R22" i="36"/>
  <c r="P22" i="36"/>
  <c r="N22" i="36"/>
  <c r="L22" i="36"/>
  <c r="J22" i="36"/>
  <c r="H22" i="36"/>
  <c r="F22" i="36"/>
  <c r="C22" i="36"/>
  <c r="X21" i="36"/>
  <c r="V21" i="36"/>
  <c r="T21" i="36"/>
  <c r="R21" i="36"/>
  <c r="P21" i="36"/>
  <c r="N21" i="36"/>
  <c r="L21" i="36"/>
  <c r="J21" i="36"/>
  <c r="H21" i="36"/>
  <c r="F21" i="36"/>
  <c r="C21" i="36"/>
  <c r="X20" i="36"/>
  <c r="V20" i="36"/>
  <c r="T20" i="36"/>
  <c r="R20" i="36"/>
  <c r="P20" i="36"/>
  <c r="N20" i="36"/>
  <c r="L20" i="36"/>
  <c r="J20" i="36"/>
  <c r="H20" i="36"/>
  <c r="F20" i="36"/>
  <c r="C20" i="36"/>
  <c r="X19" i="36"/>
  <c r="V19" i="36"/>
  <c r="T19" i="36"/>
  <c r="R19" i="36"/>
  <c r="P19" i="36"/>
  <c r="N19" i="36"/>
  <c r="L19" i="36"/>
  <c r="J19" i="36"/>
  <c r="H19" i="36"/>
  <c r="F19" i="36"/>
  <c r="C19" i="36"/>
  <c r="X18" i="36"/>
  <c r="V18" i="36"/>
  <c r="T18" i="36"/>
  <c r="R18" i="36"/>
  <c r="P18" i="36"/>
  <c r="N18" i="36"/>
  <c r="L18" i="36"/>
  <c r="J18" i="36"/>
  <c r="H18" i="36"/>
  <c r="F18" i="36"/>
  <c r="C18" i="36"/>
  <c r="X23" i="35"/>
  <c r="V23" i="35"/>
  <c r="T23" i="35"/>
  <c r="R23" i="35"/>
  <c r="P23" i="35"/>
  <c r="N23" i="35"/>
  <c r="L23" i="35"/>
  <c r="J23" i="35"/>
  <c r="H23" i="35"/>
  <c r="F23" i="35"/>
  <c r="C23" i="35"/>
  <c r="X22" i="35"/>
  <c r="V22" i="35"/>
  <c r="T22" i="35"/>
  <c r="R22" i="35"/>
  <c r="P22" i="35"/>
  <c r="N22" i="35"/>
  <c r="L22" i="35"/>
  <c r="J22" i="35"/>
  <c r="H22" i="35"/>
  <c r="F22" i="35"/>
  <c r="C22" i="35"/>
  <c r="X21" i="35"/>
  <c r="V21" i="35"/>
  <c r="T21" i="35"/>
  <c r="R21" i="35"/>
  <c r="P21" i="35"/>
  <c r="N21" i="35"/>
  <c r="L21" i="35"/>
  <c r="J21" i="35"/>
  <c r="H21" i="35"/>
  <c r="F21" i="35"/>
  <c r="C21" i="35"/>
  <c r="X20" i="35"/>
  <c r="V20" i="35"/>
  <c r="T20" i="35"/>
  <c r="R20" i="35"/>
  <c r="P20" i="35"/>
  <c r="N20" i="35"/>
  <c r="L20" i="35"/>
  <c r="J20" i="35"/>
  <c r="H20" i="35"/>
  <c r="F20" i="35"/>
  <c r="C20" i="35"/>
  <c r="X19" i="35"/>
  <c r="V19" i="35"/>
  <c r="T19" i="35"/>
  <c r="R19" i="35"/>
  <c r="P19" i="35"/>
  <c r="N19" i="35"/>
  <c r="L19" i="35"/>
  <c r="J19" i="35"/>
  <c r="H19" i="35"/>
  <c r="F19" i="35"/>
  <c r="C19" i="35"/>
  <c r="X18" i="35"/>
  <c r="V18" i="35"/>
  <c r="T18" i="35"/>
  <c r="R18" i="35"/>
  <c r="P18" i="35"/>
  <c r="N18" i="35"/>
  <c r="L18" i="35"/>
  <c r="J18" i="35"/>
  <c r="H18" i="35"/>
  <c r="F18" i="35"/>
  <c r="C18" i="35"/>
  <c r="W23" i="34"/>
  <c r="U23" i="34"/>
  <c r="S23" i="34"/>
  <c r="Q23" i="34"/>
  <c r="O23" i="34"/>
  <c r="M23" i="34"/>
  <c r="K23" i="34"/>
  <c r="I23" i="34"/>
  <c r="G23" i="34"/>
  <c r="E23" i="34"/>
  <c r="C23" i="34"/>
  <c r="W22" i="34"/>
  <c r="U22" i="34"/>
  <c r="S22" i="34"/>
  <c r="Q22" i="34"/>
  <c r="O22" i="34"/>
  <c r="M22" i="34"/>
  <c r="K22" i="34"/>
  <c r="I22" i="34"/>
  <c r="G22" i="34"/>
  <c r="E22" i="34"/>
  <c r="C22" i="34"/>
  <c r="W21" i="34"/>
  <c r="U21" i="34"/>
  <c r="S21" i="34"/>
  <c r="Q21" i="34"/>
  <c r="O21" i="34"/>
  <c r="M21" i="34"/>
  <c r="K21" i="34"/>
  <c r="I21" i="34"/>
  <c r="G21" i="34"/>
  <c r="E21" i="34"/>
  <c r="C21" i="34"/>
  <c r="W20" i="34"/>
  <c r="U20" i="34"/>
  <c r="S20" i="34"/>
  <c r="Q20" i="34"/>
  <c r="O20" i="34"/>
  <c r="M20" i="34"/>
  <c r="K20" i="34"/>
  <c r="I20" i="34"/>
  <c r="G20" i="34"/>
  <c r="E20" i="34"/>
  <c r="C20" i="34"/>
  <c r="W19" i="34"/>
  <c r="U19" i="34"/>
  <c r="S19" i="34"/>
  <c r="Q19" i="34"/>
  <c r="O19" i="34"/>
  <c r="M19" i="34"/>
  <c r="K19" i="34"/>
  <c r="I19" i="34"/>
  <c r="G19" i="34"/>
  <c r="E19" i="34"/>
  <c r="C19" i="34"/>
  <c r="W18" i="34"/>
  <c r="U18" i="34"/>
  <c r="S18" i="34"/>
  <c r="Q18" i="34"/>
  <c r="O18" i="34"/>
  <c r="M18" i="34"/>
  <c r="K18" i="34"/>
  <c r="I18" i="34"/>
  <c r="G18" i="34"/>
  <c r="E18" i="34"/>
  <c r="C18" i="34"/>
  <c r="L23" i="32"/>
  <c r="K23" i="32"/>
  <c r="J23" i="32"/>
  <c r="I23" i="32"/>
  <c r="H23" i="32"/>
  <c r="G23" i="32"/>
  <c r="F23" i="32"/>
  <c r="E23" i="32"/>
  <c r="D23" i="32"/>
  <c r="C23" i="32"/>
  <c r="L22" i="32"/>
  <c r="K22" i="32"/>
  <c r="J22" i="32"/>
  <c r="I22" i="32"/>
  <c r="H22" i="32"/>
  <c r="G22" i="32"/>
  <c r="F22" i="32"/>
  <c r="E22" i="32"/>
  <c r="D22" i="32"/>
  <c r="C22" i="32"/>
  <c r="T21" i="32"/>
  <c r="S21" i="32"/>
  <c r="R21" i="32"/>
  <c r="Q21" i="32"/>
  <c r="P21" i="32"/>
  <c r="O21" i="32"/>
  <c r="N21" i="32"/>
  <c r="M21" i="32"/>
  <c r="L21" i="32"/>
  <c r="K21" i="32"/>
  <c r="J21" i="32"/>
  <c r="I21" i="32"/>
  <c r="H21" i="32"/>
  <c r="G21" i="32"/>
  <c r="F21" i="32"/>
  <c r="E21" i="32"/>
  <c r="D21" i="32"/>
  <c r="C21" i="32"/>
  <c r="T20" i="32"/>
  <c r="S20" i="32"/>
  <c r="R20" i="32"/>
  <c r="Q20" i="32"/>
  <c r="P20" i="32"/>
  <c r="O20" i="32"/>
  <c r="N20" i="32"/>
  <c r="M20" i="32"/>
  <c r="L20" i="32"/>
  <c r="K20" i="32"/>
  <c r="J20" i="32"/>
  <c r="I20" i="32"/>
  <c r="H20" i="32"/>
  <c r="G20" i="32"/>
  <c r="F20" i="32"/>
  <c r="E20" i="32"/>
  <c r="D20" i="32"/>
  <c r="C20" i="32"/>
  <c r="T19" i="32"/>
  <c r="S19" i="32"/>
  <c r="R19" i="32"/>
  <c r="Q19" i="32"/>
  <c r="P19" i="32"/>
  <c r="O19" i="32"/>
  <c r="N19" i="32"/>
  <c r="M19" i="32"/>
  <c r="L19" i="32"/>
  <c r="K19" i="32"/>
  <c r="J19" i="32"/>
  <c r="I19" i="32"/>
  <c r="H19" i="32"/>
  <c r="G19" i="32"/>
  <c r="F19" i="32"/>
  <c r="E19" i="32"/>
  <c r="D19" i="32"/>
  <c r="C19" i="32"/>
  <c r="T18" i="32"/>
  <c r="S18" i="32"/>
  <c r="R18" i="32"/>
  <c r="Q18" i="32"/>
  <c r="P18" i="32"/>
  <c r="O18" i="32"/>
  <c r="N18" i="32"/>
  <c r="M18" i="32"/>
  <c r="L18" i="32"/>
  <c r="K18" i="32"/>
  <c r="J18" i="32"/>
  <c r="I18" i="32"/>
  <c r="H18" i="32"/>
  <c r="G18" i="32"/>
  <c r="F18" i="32"/>
  <c r="E18" i="32"/>
  <c r="D18" i="32"/>
  <c r="C18" i="32"/>
  <c r="M23" i="30"/>
  <c r="K23" i="30"/>
  <c r="I23" i="30"/>
  <c r="G23" i="30"/>
  <c r="E23" i="30"/>
  <c r="C23" i="30"/>
  <c r="M22" i="30"/>
  <c r="K22" i="30"/>
  <c r="I22" i="30"/>
  <c r="G22" i="30"/>
  <c r="E22" i="30"/>
  <c r="C22" i="30"/>
  <c r="M21" i="30"/>
  <c r="K21" i="30"/>
  <c r="I21" i="30"/>
  <c r="G21" i="30"/>
  <c r="E21" i="30"/>
  <c r="C21" i="30"/>
  <c r="M20" i="30"/>
  <c r="K20" i="30"/>
  <c r="I20" i="30"/>
  <c r="G20" i="30"/>
  <c r="E20" i="30"/>
  <c r="C20" i="30"/>
  <c r="M19" i="30"/>
  <c r="K19" i="30"/>
  <c r="I19" i="30"/>
  <c r="G19" i="30"/>
  <c r="E19" i="30"/>
  <c r="C19" i="30"/>
  <c r="M18" i="30"/>
  <c r="K18" i="30"/>
  <c r="I18" i="30"/>
  <c r="G18" i="30"/>
  <c r="E18" i="30"/>
  <c r="C18" i="30"/>
  <c r="R19" i="29"/>
  <c r="Q19" i="29"/>
  <c r="P19" i="29"/>
  <c r="O19" i="29"/>
  <c r="N19" i="29"/>
  <c r="M19" i="29"/>
  <c r="R18" i="29"/>
  <c r="Q18" i="29"/>
  <c r="P18" i="29"/>
  <c r="O18" i="29"/>
  <c r="N18" i="29"/>
  <c r="M18" i="29"/>
  <c r="R17" i="29"/>
  <c r="Q17" i="29"/>
  <c r="P17" i="29"/>
  <c r="O17" i="29"/>
  <c r="N17" i="29"/>
  <c r="M17" i="29"/>
  <c r="R16" i="29"/>
  <c r="Q16" i="29"/>
  <c r="P16" i="29"/>
  <c r="O16" i="29"/>
  <c r="N16" i="29"/>
  <c r="M16" i="29"/>
  <c r="R15" i="29"/>
  <c r="Q15" i="29"/>
  <c r="P15" i="29"/>
  <c r="O15" i="29"/>
  <c r="N15" i="29"/>
  <c r="M15" i="29"/>
  <c r="R14" i="29"/>
  <c r="Q14" i="29"/>
  <c r="P14" i="29"/>
  <c r="O14" i="29"/>
  <c r="N14" i="29"/>
  <c r="M14" i="29"/>
  <c r="R13" i="29"/>
  <c r="Q13" i="29"/>
  <c r="P13" i="29"/>
  <c r="O13" i="29"/>
  <c r="N13" i="29"/>
  <c r="M13" i="29"/>
  <c r="R12" i="29"/>
  <c r="Q12" i="29"/>
  <c r="P12" i="29"/>
  <c r="O12" i="29"/>
  <c r="N12" i="29"/>
  <c r="M12" i="29"/>
  <c r="R11" i="29"/>
  <c r="Q11" i="29"/>
  <c r="P11" i="29"/>
  <c r="O11" i="29"/>
  <c r="N11" i="29"/>
  <c r="M11" i="29"/>
  <c r="R10" i="29"/>
  <c r="Q10" i="29"/>
  <c r="P10" i="29"/>
  <c r="O10" i="29"/>
  <c r="N10" i="29"/>
  <c r="M10" i="29"/>
  <c r="R9" i="29"/>
  <c r="Q9" i="29"/>
  <c r="P9" i="29"/>
  <c r="O9" i="29"/>
  <c r="N9" i="29"/>
  <c r="M9" i="29"/>
  <c r="R8" i="29"/>
  <c r="Q8" i="29"/>
  <c r="P8" i="29"/>
  <c r="O8" i="29"/>
  <c r="N8" i="29"/>
  <c r="M8" i="29"/>
  <c r="R7" i="29"/>
  <c r="Q7" i="29"/>
  <c r="P7" i="29"/>
  <c r="O7" i="29"/>
  <c r="N7" i="29"/>
  <c r="M7" i="29"/>
  <c r="R6" i="29"/>
  <c r="Q6" i="29"/>
  <c r="P6" i="29"/>
  <c r="O6" i="29"/>
  <c r="N6" i="29"/>
  <c r="M6" i="29"/>
  <c r="R5" i="29"/>
  <c r="Q5" i="29"/>
  <c r="P5" i="29"/>
  <c r="O5" i="29"/>
  <c r="N5" i="29"/>
  <c r="M5" i="29"/>
  <c r="Q23" i="27"/>
  <c r="O23" i="27"/>
  <c r="M23" i="27"/>
  <c r="K23" i="27"/>
  <c r="I23" i="27"/>
  <c r="G23" i="27"/>
  <c r="E23" i="27"/>
  <c r="C23" i="27"/>
  <c r="Q22" i="27"/>
  <c r="O22" i="27"/>
  <c r="M22" i="27"/>
  <c r="K22" i="27"/>
  <c r="I22" i="27"/>
  <c r="G22" i="27"/>
  <c r="E22" i="27"/>
  <c r="C22" i="27"/>
  <c r="Q21" i="27"/>
  <c r="O21" i="27"/>
  <c r="M21" i="27"/>
  <c r="K21" i="27"/>
  <c r="I21" i="27"/>
  <c r="G21" i="27"/>
  <c r="E21" i="27"/>
  <c r="C21" i="27"/>
  <c r="Q20" i="27"/>
  <c r="O20" i="27"/>
  <c r="M20" i="27"/>
  <c r="K20" i="27"/>
  <c r="I20" i="27"/>
  <c r="G20" i="27"/>
  <c r="E20" i="27"/>
  <c r="C20" i="27"/>
  <c r="Q19" i="27"/>
  <c r="O19" i="27"/>
  <c r="M19" i="27"/>
  <c r="K19" i="27"/>
  <c r="I19" i="27"/>
  <c r="G19" i="27"/>
  <c r="E19" i="27"/>
  <c r="C19" i="27"/>
  <c r="Q18" i="27"/>
  <c r="O18" i="27"/>
  <c r="M18" i="27"/>
  <c r="K18" i="27"/>
  <c r="I18" i="27"/>
  <c r="G18" i="27"/>
  <c r="E18" i="27"/>
  <c r="C18" i="27"/>
  <c r="Q23" i="25"/>
  <c r="P23" i="25"/>
  <c r="M23" i="25"/>
  <c r="L23" i="25"/>
  <c r="K23" i="25"/>
  <c r="H23" i="25"/>
  <c r="F23" i="25"/>
  <c r="D23" i="25"/>
  <c r="C23" i="25"/>
  <c r="Q22" i="25"/>
  <c r="P22" i="25"/>
  <c r="M22" i="25"/>
  <c r="L22" i="25"/>
  <c r="K22" i="25"/>
  <c r="H22" i="25"/>
  <c r="F22" i="25"/>
  <c r="D22" i="25"/>
  <c r="C22" i="25"/>
  <c r="Q21" i="25"/>
  <c r="P21" i="25"/>
  <c r="M21" i="25"/>
  <c r="L21" i="25"/>
  <c r="K21" i="25"/>
  <c r="H21" i="25"/>
  <c r="F21" i="25"/>
  <c r="D21" i="25"/>
  <c r="C21" i="25"/>
  <c r="Q20" i="25"/>
  <c r="P20" i="25"/>
  <c r="M20" i="25"/>
  <c r="L20" i="25"/>
  <c r="K20" i="25"/>
  <c r="H20" i="25"/>
  <c r="F20" i="25"/>
  <c r="D20" i="25"/>
  <c r="C20" i="25"/>
  <c r="Q19" i="25"/>
  <c r="P19" i="25"/>
  <c r="M19" i="25"/>
  <c r="L19" i="25"/>
  <c r="K19" i="25"/>
  <c r="H19" i="25"/>
  <c r="F19" i="25"/>
  <c r="D19" i="25"/>
  <c r="C19" i="25"/>
  <c r="Q18" i="25"/>
  <c r="P18" i="25"/>
  <c r="M18" i="25"/>
  <c r="L18" i="25"/>
  <c r="K18" i="25"/>
  <c r="H18" i="25"/>
  <c r="F18" i="25"/>
  <c r="D18" i="25"/>
  <c r="C18" i="25"/>
  <c r="L21" i="24"/>
  <c r="I21" i="24"/>
  <c r="F21" i="24"/>
  <c r="L20" i="24"/>
  <c r="I20" i="24"/>
  <c r="F20" i="24"/>
  <c r="L19" i="24"/>
  <c r="I19" i="24"/>
  <c r="F19" i="24"/>
  <c r="L18" i="24"/>
  <c r="I18" i="24"/>
  <c r="F18" i="24"/>
  <c r="L17" i="24"/>
  <c r="I17" i="24"/>
  <c r="F17" i="24"/>
  <c r="L16" i="24"/>
  <c r="I16" i="24"/>
  <c r="F16" i="24"/>
  <c r="L15" i="24"/>
  <c r="I15" i="24"/>
  <c r="F15" i="24"/>
  <c r="L14" i="24"/>
  <c r="I14" i="24"/>
  <c r="F14" i="24"/>
  <c r="L13" i="24"/>
  <c r="I13" i="24"/>
  <c r="F13" i="24"/>
  <c r="L12" i="24"/>
  <c r="I12" i="24"/>
  <c r="F12" i="24"/>
  <c r="L11" i="24"/>
  <c r="I11" i="24"/>
  <c r="F11" i="24"/>
  <c r="L10" i="24"/>
  <c r="I10" i="24"/>
  <c r="F10" i="24"/>
  <c r="L9" i="24"/>
  <c r="I9" i="24"/>
  <c r="F9" i="24"/>
  <c r="L8" i="24"/>
  <c r="I8" i="24"/>
  <c r="F8" i="24"/>
  <c r="L7" i="24"/>
  <c r="I7" i="24"/>
  <c r="F7" i="24"/>
  <c r="P23" i="23"/>
  <c r="O23" i="23"/>
  <c r="N23" i="23"/>
  <c r="L23" i="23"/>
  <c r="K23" i="23"/>
  <c r="I23" i="23"/>
  <c r="H23" i="23"/>
  <c r="F23" i="23"/>
  <c r="E23" i="23"/>
  <c r="D23" i="23"/>
  <c r="C23" i="23"/>
  <c r="P22" i="23"/>
  <c r="O22" i="23"/>
  <c r="N22" i="23"/>
  <c r="L22" i="23"/>
  <c r="K22" i="23"/>
  <c r="I22" i="23"/>
  <c r="H22" i="23"/>
  <c r="F22" i="23"/>
  <c r="E22" i="23"/>
  <c r="D22" i="23"/>
  <c r="C22" i="23"/>
  <c r="P21" i="23"/>
  <c r="O21" i="23"/>
  <c r="N21" i="23"/>
  <c r="L21" i="23"/>
  <c r="K21" i="23"/>
  <c r="I21" i="23"/>
  <c r="H21" i="23"/>
  <c r="F21" i="23"/>
  <c r="E21" i="23"/>
  <c r="D21" i="23"/>
  <c r="C21" i="23"/>
  <c r="P20" i="23"/>
  <c r="O20" i="23"/>
  <c r="N20" i="23"/>
  <c r="L20" i="23"/>
  <c r="K20" i="23"/>
  <c r="I20" i="23"/>
  <c r="H20" i="23"/>
  <c r="F20" i="23"/>
  <c r="E20" i="23"/>
  <c r="D20" i="23"/>
  <c r="C20" i="23"/>
  <c r="P19" i="23"/>
  <c r="O19" i="23"/>
  <c r="N19" i="23"/>
  <c r="L19" i="23"/>
  <c r="K19" i="23"/>
  <c r="I19" i="23"/>
  <c r="H19" i="23"/>
  <c r="F19" i="23"/>
  <c r="E19" i="23"/>
  <c r="D19" i="23"/>
  <c r="C19" i="23"/>
  <c r="P18" i="23"/>
  <c r="O18" i="23"/>
  <c r="N18" i="23"/>
  <c r="L18" i="23"/>
  <c r="K18" i="23"/>
  <c r="I18" i="23"/>
  <c r="H18" i="23"/>
  <c r="F18" i="23"/>
  <c r="E18" i="23"/>
  <c r="D18" i="23"/>
  <c r="C18" i="23"/>
  <c r="Q23" i="21"/>
  <c r="N23" i="21"/>
  <c r="K23" i="21"/>
  <c r="H23" i="21"/>
  <c r="E23" i="21"/>
  <c r="C23" i="21"/>
  <c r="Q22" i="21"/>
  <c r="N22" i="21"/>
  <c r="K22" i="21"/>
  <c r="H22" i="21"/>
  <c r="E22" i="21"/>
  <c r="C22" i="21"/>
  <c r="Q21" i="21"/>
  <c r="N21" i="21"/>
  <c r="K21" i="21"/>
  <c r="H21" i="21"/>
  <c r="E21" i="21"/>
  <c r="C21" i="21"/>
  <c r="Q20" i="21"/>
  <c r="N20" i="21"/>
  <c r="K20" i="21"/>
  <c r="H20" i="21"/>
  <c r="E20" i="21"/>
  <c r="C20" i="21"/>
  <c r="Q19" i="21"/>
  <c r="N19" i="21"/>
  <c r="K19" i="21"/>
  <c r="H19" i="21"/>
  <c r="E19" i="21"/>
  <c r="C19" i="21"/>
  <c r="Q18" i="21"/>
  <c r="N18" i="21"/>
  <c r="K18" i="21"/>
  <c r="H18" i="21"/>
  <c r="E18" i="21"/>
  <c r="C18" i="21"/>
  <c r="R19" i="20"/>
  <c r="Q19" i="20"/>
  <c r="P19" i="20"/>
  <c r="O19" i="20"/>
  <c r="N19" i="20"/>
  <c r="M19" i="20"/>
  <c r="R18" i="20"/>
  <c r="Q18" i="20"/>
  <c r="P18" i="20"/>
  <c r="O18" i="20"/>
  <c r="N18" i="20"/>
  <c r="M18" i="20"/>
  <c r="R17" i="20"/>
  <c r="Q17" i="20"/>
  <c r="P17" i="20"/>
  <c r="O17" i="20"/>
  <c r="N17" i="20"/>
  <c r="M17" i="20"/>
  <c r="R16" i="20"/>
  <c r="Q16" i="20"/>
  <c r="P16" i="20"/>
  <c r="O16" i="20"/>
  <c r="N16" i="20"/>
  <c r="M16" i="20"/>
  <c r="R15" i="20"/>
  <c r="Q15" i="20"/>
  <c r="P15" i="20"/>
  <c r="O15" i="20"/>
  <c r="N15" i="20"/>
  <c r="M15" i="20"/>
  <c r="R14" i="20"/>
  <c r="Q14" i="20"/>
  <c r="P14" i="20"/>
  <c r="O14" i="20"/>
  <c r="N14" i="20"/>
  <c r="M14" i="20"/>
  <c r="R13" i="20"/>
  <c r="Q13" i="20"/>
  <c r="P13" i="20"/>
  <c r="O13" i="20"/>
  <c r="N13" i="20"/>
  <c r="M13" i="20"/>
  <c r="R12" i="20"/>
  <c r="Q12" i="20"/>
  <c r="P12" i="20"/>
  <c r="O12" i="20"/>
  <c r="N12" i="20"/>
  <c r="M12" i="20"/>
  <c r="R11" i="20"/>
  <c r="Q11" i="20"/>
  <c r="P11" i="20"/>
  <c r="O11" i="20"/>
  <c r="N11" i="20"/>
  <c r="M11" i="20"/>
  <c r="R10" i="20"/>
  <c r="Q10" i="20"/>
  <c r="P10" i="20"/>
  <c r="O10" i="20"/>
  <c r="N10" i="20"/>
  <c r="M10" i="20"/>
  <c r="R9" i="20"/>
  <c r="Q9" i="20"/>
  <c r="P9" i="20"/>
  <c r="O9" i="20"/>
  <c r="N9" i="20"/>
  <c r="M9" i="20"/>
  <c r="R8" i="20"/>
  <c r="Q8" i="20"/>
  <c r="P8" i="20"/>
  <c r="O8" i="20"/>
  <c r="N8" i="20"/>
  <c r="M8" i="20"/>
  <c r="R7" i="20"/>
  <c r="Q7" i="20"/>
  <c r="P7" i="20"/>
  <c r="O7" i="20"/>
  <c r="N7" i="20"/>
  <c r="M7" i="20"/>
  <c r="R6" i="20"/>
  <c r="Q6" i="20"/>
  <c r="P6" i="20"/>
  <c r="O6" i="20"/>
  <c r="N6" i="20"/>
  <c r="M6" i="20"/>
  <c r="R5" i="20"/>
  <c r="Q5" i="20"/>
  <c r="P5" i="20"/>
  <c r="O5" i="20"/>
  <c r="N5" i="20"/>
  <c r="M5" i="20"/>
  <c r="R19" i="19"/>
  <c r="Q19" i="19"/>
  <c r="P19" i="19"/>
  <c r="O19" i="19"/>
  <c r="N19" i="19"/>
  <c r="M19" i="19"/>
  <c r="R18" i="19"/>
  <c r="Q18" i="19"/>
  <c r="P18" i="19"/>
  <c r="O18" i="19"/>
  <c r="N18" i="19"/>
  <c r="M18" i="19"/>
  <c r="R17" i="19"/>
  <c r="Q17" i="19"/>
  <c r="P17" i="19"/>
  <c r="O17" i="19"/>
  <c r="N17" i="19"/>
  <c r="M17" i="19"/>
  <c r="R16" i="19"/>
  <c r="Q16" i="19"/>
  <c r="P16" i="19"/>
  <c r="O16" i="19"/>
  <c r="N16" i="19"/>
  <c r="M16" i="19"/>
  <c r="R15" i="19"/>
  <c r="Q15" i="19"/>
  <c r="P15" i="19"/>
  <c r="O15" i="19"/>
  <c r="N15" i="19"/>
  <c r="M15" i="19"/>
  <c r="R14" i="19"/>
  <c r="Q14" i="19"/>
  <c r="P14" i="19"/>
  <c r="O14" i="19"/>
  <c r="N14" i="19"/>
  <c r="M14" i="19"/>
  <c r="R13" i="19"/>
  <c r="Q13" i="19"/>
  <c r="P13" i="19"/>
  <c r="O13" i="19"/>
  <c r="N13" i="19"/>
  <c r="M13" i="19"/>
  <c r="R12" i="19"/>
  <c r="Q12" i="19"/>
  <c r="P12" i="19"/>
  <c r="O12" i="19"/>
  <c r="N12" i="19"/>
  <c r="M12" i="19"/>
  <c r="R11" i="19"/>
  <c r="Q11" i="19"/>
  <c r="P11" i="19"/>
  <c r="O11" i="19"/>
  <c r="N11" i="19"/>
  <c r="M11" i="19"/>
  <c r="R10" i="19"/>
  <c r="Q10" i="19"/>
  <c r="P10" i="19"/>
  <c r="O10" i="19"/>
  <c r="N10" i="19"/>
  <c r="M10" i="19"/>
  <c r="R9" i="19"/>
  <c r="Q9" i="19"/>
  <c r="P9" i="19"/>
  <c r="O9" i="19"/>
  <c r="N9" i="19"/>
  <c r="M9" i="19"/>
  <c r="R8" i="19"/>
  <c r="Q8" i="19"/>
  <c r="P8" i="19"/>
  <c r="O8" i="19"/>
  <c r="N8" i="19"/>
  <c r="M8" i="19"/>
  <c r="R7" i="19"/>
  <c r="Q7" i="19"/>
  <c r="P7" i="19"/>
  <c r="O7" i="19"/>
  <c r="N7" i="19"/>
  <c r="M7" i="19"/>
  <c r="R6" i="19"/>
  <c r="Q6" i="19"/>
  <c r="P6" i="19"/>
  <c r="O6" i="19"/>
  <c r="N6" i="19"/>
  <c r="M6" i="19"/>
  <c r="R5" i="19"/>
  <c r="Q5" i="19"/>
  <c r="P5" i="19"/>
  <c r="O5" i="19"/>
  <c r="N5" i="19"/>
  <c r="M5" i="19"/>
  <c r="P23" i="17"/>
  <c r="N23" i="17"/>
  <c r="L23" i="17"/>
  <c r="J23" i="17"/>
  <c r="H23" i="17"/>
  <c r="F23" i="17"/>
  <c r="E23" i="17"/>
  <c r="D23" i="17"/>
  <c r="C23" i="17"/>
  <c r="P22" i="17"/>
  <c r="N22" i="17"/>
  <c r="L22" i="17"/>
  <c r="J22" i="17"/>
  <c r="H22" i="17"/>
  <c r="F22" i="17"/>
  <c r="E22" i="17"/>
  <c r="D22" i="17"/>
  <c r="C22" i="17"/>
  <c r="P21" i="17"/>
  <c r="N21" i="17"/>
  <c r="L21" i="17"/>
  <c r="J21" i="17"/>
  <c r="H21" i="17"/>
  <c r="F21" i="17"/>
  <c r="E21" i="17"/>
  <c r="D21" i="17"/>
  <c r="C21" i="17"/>
  <c r="P20" i="17"/>
  <c r="N20" i="17"/>
  <c r="L20" i="17"/>
  <c r="J20" i="17"/>
  <c r="H20" i="17"/>
  <c r="F20" i="17"/>
  <c r="E20" i="17"/>
  <c r="D20" i="17"/>
  <c r="C20" i="17"/>
  <c r="P19" i="17"/>
  <c r="N19" i="17"/>
  <c r="L19" i="17"/>
  <c r="J19" i="17"/>
  <c r="H19" i="17"/>
  <c r="F19" i="17"/>
  <c r="E19" i="17"/>
  <c r="D19" i="17"/>
  <c r="C19" i="17"/>
  <c r="P18" i="17"/>
  <c r="N18" i="17"/>
  <c r="L18" i="17"/>
  <c r="J18" i="17"/>
  <c r="H18" i="17"/>
  <c r="F18" i="17"/>
  <c r="E18" i="17"/>
  <c r="D18" i="17"/>
  <c r="C18" i="17"/>
  <c r="M23" i="15"/>
  <c r="L23" i="15"/>
  <c r="K23" i="15"/>
  <c r="J23" i="15"/>
  <c r="I23" i="15"/>
  <c r="H23" i="15"/>
  <c r="G23" i="15"/>
  <c r="F23" i="15"/>
  <c r="E23" i="15"/>
  <c r="D23" i="15"/>
  <c r="C23" i="15"/>
  <c r="M22" i="15"/>
  <c r="L22" i="15"/>
  <c r="K22" i="15"/>
  <c r="J22" i="15"/>
  <c r="I22" i="15"/>
  <c r="H22" i="15"/>
  <c r="G22" i="15"/>
  <c r="F22" i="15"/>
  <c r="E22" i="15"/>
  <c r="D22" i="15"/>
  <c r="C22" i="15"/>
  <c r="M21" i="15"/>
  <c r="L21" i="15"/>
  <c r="K21" i="15"/>
  <c r="J21" i="15"/>
  <c r="I21" i="15"/>
  <c r="H21" i="15"/>
  <c r="G21" i="15"/>
  <c r="F21" i="15"/>
  <c r="E21" i="15"/>
  <c r="D21" i="15"/>
  <c r="C21" i="15"/>
  <c r="M20" i="15"/>
  <c r="L20" i="15"/>
  <c r="K20" i="15"/>
  <c r="J20" i="15"/>
  <c r="I20" i="15"/>
  <c r="H20" i="15"/>
  <c r="G20" i="15"/>
  <c r="F20" i="15"/>
  <c r="E20" i="15"/>
  <c r="D20" i="15"/>
  <c r="C20" i="15"/>
  <c r="M19" i="15"/>
  <c r="L19" i="15"/>
  <c r="K19" i="15"/>
  <c r="J19" i="15"/>
  <c r="I19" i="15"/>
  <c r="H19" i="15"/>
  <c r="G19" i="15"/>
  <c r="F19" i="15"/>
  <c r="E19" i="15"/>
  <c r="D19" i="15"/>
  <c r="C19" i="15"/>
  <c r="M18" i="15"/>
  <c r="L18" i="15"/>
  <c r="K18" i="15"/>
  <c r="J18" i="15"/>
  <c r="I18" i="15"/>
  <c r="H18" i="15"/>
  <c r="G18" i="15"/>
  <c r="F18" i="15"/>
  <c r="E18" i="15"/>
  <c r="D18" i="15"/>
  <c r="C18" i="15"/>
  <c r="N23" i="13"/>
  <c r="L23" i="13"/>
  <c r="J23" i="13"/>
  <c r="H23" i="13"/>
  <c r="F23" i="13"/>
  <c r="D23" i="13"/>
  <c r="C23" i="13"/>
  <c r="N22" i="13"/>
  <c r="L22" i="13"/>
  <c r="J22" i="13"/>
  <c r="H22" i="13"/>
  <c r="F22" i="13"/>
  <c r="D22" i="13"/>
  <c r="C22" i="13"/>
  <c r="N21" i="13"/>
  <c r="L21" i="13"/>
  <c r="J21" i="13"/>
  <c r="H21" i="13"/>
  <c r="F21" i="13"/>
  <c r="D21" i="13"/>
  <c r="C21" i="13"/>
  <c r="N20" i="13"/>
  <c r="L20" i="13"/>
  <c r="J20" i="13"/>
  <c r="H20" i="13"/>
  <c r="F20" i="13"/>
  <c r="D20" i="13"/>
  <c r="C20" i="13"/>
  <c r="N19" i="13"/>
  <c r="L19" i="13"/>
  <c r="J19" i="13"/>
  <c r="H19" i="13"/>
  <c r="F19" i="13"/>
  <c r="D19" i="13"/>
  <c r="C19" i="13"/>
  <c r="N18" i="13"/>
  <c r="L18" i="13"/>
  <c r="J18" i="13"/>
  <c r="H18" i="13"/>
  <c r="F18" i="13"/>
  <c r="D18" i="13"/>
  <c r="C18" i="13"/>
  <c r="R23" i="11"/>
  <c r="P23" i="11"/>
  <c r="N23" i="11"/>
  <c r="L23" i="11"/>
  <c r="J23" i="11"/>
  <c r="H23" i="11"/>
  <c r="F23" i="11"/>
  <c r="D23" i="11"/>
  <c r="C23" i="11"/>
  <c r="R22" i="11"/>
  <c r="P22" i="11"/>
  <c r="N22" i="11"/>
  <c r="L22" i="11"/>
  <c r="J22" i="11"/>
  <c r="H22" i="11"/>
  <c r="F22" i="11"/>
  <c r="D22" i="11"/>
  <c r="C22" i="11"/>
  <c r="R21" i="11"/>
  <c r="P21" i="11"/>
  <c r="N21" i="11"/>
  <c r="L21" i="11"/>
  <c r="J21" i="11"/>
  <c r="H21" i="11"/>
  <c r="F21" i="11"/>
  <c r="D21" i="11"/>
  <c r="C21" i="11"/>
  <c r="R20" i="11"/>
  <c r="P20" i="11"/>
  <c r="N20" i="11"/>
  <c r="L20" i="11"/>
  <c r="J20" i="11"/>
  <c r="H20" i="11"/>
  <c r="F20" i="11"/>
  <c r="D20" i="11"/>
  <c r="C20" i="11"/>
  <c r="R19" i="11"/>
  <c r="P19" i="11"/>
  <c r="N19" i="11"/>
  <c r="L19" i="11"/>
  <c r="J19" i="11"/>
  <c r="H19" i="11"/>
  <c r="F19" i="11"/>
  <c r="D19" i="11"/>
  <c r="C19" i="11"/>
  <c r="R18" i="11"/>
  <c r="P18" i="11"/>
  <c r="N18" i="11"/>
  <c r="L18" i="11"/>
  <c r="J18" i="11"/>
  <c r="H18" i="11"/>
  <c r="F18" i="11"/>
  <c r="D18" i="11"/>
  <c r="C18" i="11"/>
  <c r="R19" i="10"/>
  <c r="Q19" i="10"/>
  <c r="P19" i="10"/>
  <c r="O19" i="10"/>
  <c r="N19" i="10"/>
  <c r="M19" i="10"/>
  <c r="R18" i="10"/>
  <c r="Q18" i="10"/>
  <c r="P18" i="10"/>
  <c r="O18" i="10"/>
  <c r="N18" i="10"/>
  <c r="M18" i="10"/>
  <c r="R17" i="10"/>
  <c r="Q17" i="10"/>
  <c r="P17" i="10"/>
  <c r="O17" i="10"/>
  <c r="N17" i="10"/>
  <c r="M17" i="10"/>
  <c r="R16" i="10"/>
  <c r="Q16" i="10"/>
  <c r="P16" i="10"/>
  <c r="O16" i="10"/>
  <c r="N16" i="10"/>
  <c r="M16" i="10"/>
  <c r="R15" i="10"/>
  <c r="Q15" i="10"/>
  <c r="P15" i="10"/>
  <c r="O15" i="10"/>
  <c r="N15" i="10"/>
  <c r="M15" i="10"/>
  <c r="R14" i="10"/>
  <c r="Q14" i="10"/>
  <c r="P14" i="10"/>
  <c r="O14" i="10"/>
  <c r="N14" i="10"/>
  <c r="M14" i="10"/>
  <c r="R13" i="10"/>
  <c r="Q13" i="10"/>
  <c r="P13" i="10"/>
  <c r="O13" i="10"/>
  <c r="N13" i="10"/>
  <c r="M13" i="10"/>
  <c r="R12" i="10"/>
  <c r="Q12" i="10"/>
  <c r="P12" i="10"/>
  <c r="O12" i="10"/>
  <c r="N12" i="10"/>
  <c r="M12" i="10"/>
  <c r="R11" i="10"/>
  <c r="Q11" i="10"/>
  <c r="P11" i="10"/>
  <c r="O11" i="10"/>
  <c r="N11" i="10"/>
  <c r="M11" i="10"/>
  <c r="R10" i="10"/>
  <c r="Q10" i="10"/>
  <c r="P10" i="10"/>
  <c r="O10" i="10"/>
  <c r="N10" i="10"/>
  <c r="M10" i="10"/>
  <c r="R9" i="10"/>
  <c r="Q9" i="10"/>
  <c r="P9" i="10"/>
  <c r="O9" i="10"/>
  <c r="N9" i="10"/>
  <c r="M9" i="10"/>
  <c r="R8" i="10"/>
  <c r="Q8" i="10"/>
  <c r="P8" i="10"/>
  <c r="O8" i="10"/>
  <c r="N8" i="10"/>
  <c r="M8" i="10"/>
  <c r="R7" i="10"/>
  <c r="Q7" i="10"/>
  <c r="P7" i="10"/>
  <c r="O7" i="10"/>
  <c r="N7" i="10"/>
  <c r="M7" i="10"/>
  <c r="R6" i="10"/>
  <c r="Q6" i="10"/>
  <c r="P6" i="10"/>
  <c r="O6" i="10"/>
  <c r="N6" i="10"/>
  <c r="M6" i="10"/>
  <c r="R5" i="10"/>
  <c r="Q5" i="10"/>
  <c r="P5" i="10"/>
  <c r="O5" i="10"/>
  <c r="N5" i="10"/>
  <c r="M5" i="10"/>
  <c r="R19" i="9"/>
  <c r="Q19" i="9"/>
  <c r="P19" i="9"/>
  <c r="O19" i="9"/>
  <c r="N19" i="9"/>
  <c r="M19" i="9"/>
  <c r="R18" i="9"/>
  <c r="Q18" i="9"/>
  <c r="P18" i="9"/>
  <c r="O18" i="9"/>
  <c r="N18" i="9"/>
  <c r="M18" i="9"/>
  <c r="R17" i="9"/>
  <c r="Q17" i="9"/>
  <c r="P17" i="9"/>
  <c r="O17" i="9"/>
  <c r="N17" i="9"/>
  <c r="M17" i="9"/>
  <c r="R16" i="9"/>
  <c r="Q16" i="9"/>
  <c r="P16" i="9"/>
  <c r="O16" i="9"/>
  <c r="N16" i="9"/>
  <c r="M16" i="9"/>
  <c r="R15" i="9"/>
  <c r="Q15" i="9"/>
  <c r="P15" i="9"/>
  <c r="O15" i="9"/>
  <c r="N15" i="9"/>
  <c r="M15" i="9"/>
  <c r="R14" i="9"/>
  <c r="Q14" i="9"/>
  <c r="P14" i="9"/>
  <c r="O14" i="9"/>
  <c r="N14" i="9"/>
  <c r="M14" i="9"/>
  <c r="R13" i="9"/>
  <c r="Q13" i="9"/>
  <c r="P13" i="9"/>
  <c r="O13" i="9"/>
  <c r="N13" i="9"/>
  <c r="M13" i="9"/>
  <c r="R12" i="9"/>
  <c r="Q12" i="9"/>
  <c r="P12" i="9"/>
  <c r="O12" i="9"/>
  <c r="N12" i="9"/>
  <c r="M12" i="9"/>
  <c r="R11" i="9"/>
  <c r="Q11" i="9"/>
  <c r="P11" i="9"/>
  <c r="O11" i="9"/>
  <c r="N11" i="9"/>
  <c r="M11" i="9"/>
  <c r="R10" i="9"/>
  <c r="Q10" i="9"/>
  <c r="P10" i="9"/>
  <c r="O10" i="9"/>
  <c r="N10" i="9"/>
  <c r="M10" i="9"/>
  <c r="R9" i="9"/>
  <c r="Q9" i="9"/>
  <c r="P9" i="9"/>
  <c r="O9" i="9"/>
  <c r="N9" i="9"/>
  <c r="M9" i="9"/>
  <c r="R8" i="9"/>
  <c r="Q8" i="9"/>
  <c r="P8" i="9"/>
  <c r="O8" i="9"/>
  <c r="N8" i="9"/>
  <c r="M8" i="9"/>
  <c r="R7" i="9"/>
  <c r="Q7" i="9"/>
  <c r="P7" i="9"/>
  <c r="O7" i="9"/>
  <c r="N7" i="9"/>
  <c r="M7" i="9"/>
  <c r="R6" i="9"/>
  <c r="Q6" i="9"/>
  <c r="P6" i="9"/>
  <c r="O6" i="9"/>
  <c r="N6" i="9"/>
  <c r="M6" i="9"/>
  <c r="R5" i="9"/>
  <c r="Q5" i="9"/>
  <c r="P5" i="9"/>
  <c r="O5" i="9"/>
  <c r="N5" i="9"/>
  <c r="M5" i="9"/>
  <c r="R19" i="8"/>
  <c r="Q19" i="8"/>
  <c r="P19" i="8"/>
  <c r="O19" i="8"/>
  <c r="N19" i="8"/>
  <c r="M19" i="8"/>
  <c r="R18" i="8"/>
  <c r="Q18" i="8"/>
  <c r="P18" i="8"/>
  <c r="O18" i="8"/>
  <c r="N18" i="8"/>
  <c r="M18" i="8"/>
  <c r="R17" i="8"/>
  <c r="Q17" i="8"/>
  <c r="P17" i="8"/>
  <c r="O17" i="8"/>
  <c r="N17" i="8"/>
  <c r="M17" i="8"/>
  <c r="R16" i="8"/>
  <c r="Q16" i="8"/>
  <c r="P16" i="8"/>
  <c r="O16" i="8"/>
  <c r="N16" i="8"/>
  <c r="M16" i="8"/>
  <c r="R15" i="8"/>
  <c r="Q15" i="8"/>
  <c r="P15" i="8"/>
  <c r="O15" i="8"/>
  <c r="N15" i="8"/>
  <c r="M15" i="8"/>
  <c r="R14" i="8"/>
  <c r="Q14" i="8"/>
  <c r="P14" i="8"/>
  <c r="O14" i="8"/>
  <c r="N14" i="8"/>
  <c r="M14" i="8"/>
  <c r="R13" i="8"/>
  <c r="Q13" i="8"/>
  <c r="P13" i="8"/>
  <c r="O13" i="8"/>
  <c r="N13" i="8"/>
  <c r="M13" i="8"/>
  <c r="R12" i="8"/>
  <c r="Q12" i="8"/>
  <c r="P12" i="8"/>
  <c r="O12" i="8"/>
  <c r="N12" i="8"/>
  <c r="M12" i="8"/>
  <c r="R11" i="8"/>
  <c r="Q11" i="8"/>
  <c r="P11" i="8"/>
  <c r="O11" i="8"/>
  <c r="N11" i="8"/>
  <c r="M11" i="8"/>
  <c r="R10" i="8"/>
  <c r="Q10" i="8"/>
  <c r="P10" i="8"/>
  <c r="O10" i="8"/>
  <c r="N10" i="8"/>
  <c r="M10" i="8"/>
  <c r="R9" i="8"/>
  <c r="Q9" i="8"/>
  <c r="P9" i="8"/>
  <c r="O9" i="8"/>
  <c r="N9" i="8"/>
  <c r="M9" i="8"/>
  <c r="R8" i="8"/>
  <c r="Q8" i="8"/>
  <c r="P8" i="8"/>
  <c r="O8" i="8"/>
  <c r="N8" i="8"/>
  <c r="M8" i="8"/>
  <c r="R7" i="8"/>
  <c r="Q7" i="8"/>
  <c r="P7" i="8"/>
  <c r="O7" i="8"/>
  <c r="N7" i="8"/>
  <c r="M7" i="8"/>
  <c r="R6" i="8"/>
  <c r="Q6" i="8"/>
  <c r="P6" i="8"/>
  <c r="O6" i="8"/>
  <c r="N6" i="8"/>
  <c r="M6" i="8"/>
  <c r="R5" i="8"/>
  <c r="Q5" i="8"/>
  <c r="P5" i="8"/>
  <c r="O5" i="8"/>
  <c r="N5" i="8"/>
  <c r="M5" i="8"/>
  <c r="T23" i="4"/>
  <c r="S23" i="4"/>
  <c r="R23" i="4"/>
  <c r="Q23" i="4"/>
  <c r="P23" i="4"/>
  <c r="O23" i="4"/>
  <c r="N23" i="4"/>
  <c r="M23" i="4"/>
  <c r="L23" i="4"/>
  <c r="K23" i="4"/>
  <c r="J23" i="4"/>
  <c r="I23" i="4"/>
  <c r="H23" i="4"/>
  <c r="G23" i="4"/>
  <c r="F23" i="4"/>
  <c r="E23" i="4"/>
  <c r="D23" i="4"/>
  <c r="C23" i="4"/>
  <c r="T22" i="4"/>
  <c r="S22" i="4"/>
  <c r="R22" i="4"/>
  <c r="Q22" i="4"/>
  <c r="P22" i="4"/>
  <c r="O22" i="4"/>
  <c r="N22" i="4"/>
  <c r="M22" i="4"/>
  <c r="L22" i="4"/>
  <c r="K22" i="4"/>
  <c r="J22" i="4"/>
  <c r="I22" i="4"/>
  <c r="H22" i="4"/>
  <c r="G22" i="4"/>
  <c r="F22" i="4"/>
  <c r="E22" i="4"/>
  <c r="D22" i="4"/>
  <c r="C22" i="4"/>
  <c r="T21" i="4"/>
  <c r="S21" i="4"/>
  <c r="R21" i="4"/>
  <c r="Q21" i="4"/>
  <c r="P21" i="4"/>
  <c r="O21" i="4"/>
  <c r="N21" i="4"/>
  <c r="M21" i="4"/>
  <c r="L21" i="4"/>
  <c r="K21" i="4"/>
  <c r="J21" i="4"/>
  <c r="I21" i="4"/>
  <c r="H21" i="4"/>
  <c r="G21" i="4"/>
  <c r="F21" i="4"/>
  <c r="E21" i="4"/>
  <c r="D21" i="4"/>
  <c r="C21" i="4"/>
  <c r="T20" i="4"/>
  <c r="S20" i="4"/>
  <c r="R20" i="4"/>
  <c r="Q20" i="4"/>
  <c r="P20" i="4"/>
  <c r="O20" i="4"/>
  <c r="N20" i="4"/>
  <c r="M20" i="4"/>
  <c r="L20" i="4"/>
  <c r="K20" i="4"/>
  <c r="J20" i="4"/>
  <c r="I20" i="4"/>
  <c r="H20" i="4"/>
  <c r="G20" i="4"/>
  <c r="F20" i="4"/>
  <c r="E20" i="4"/>
  <c r="D20" i="4"/>
  <c r="C20" i="4"/>
  <c r="T19" i="4"/>
  <c r="S19" i="4"/>
  <c r="R19" i="4"/>
  <c r="Q19" i="4"/>
  <c r="P19" i="4"/>
  <c r="O19" i="4"/>
  <c r="N19" i="4"/>
  <c r="M19" i="4"/>
  <c r="L19" i="4"/>
  <c r="K19" i="4"/>
  <c r="J19" i="4"/>
  <c r="I19" i="4"/>
  <c r="H19" i="4"/>
  <c r="G19" i="4"/>
  <c r="F19" i="4"/>
  <c r="E19" i="4"/>
  <c r="D19" i="4"/>
  <c r="C19" i="4"/>
  <c r="T18" i="4"/>
  <c r="S18" i="4"/>
  <c r="R18" i="4"/>
  <c r="Q18" i="4"/>
  <c r="P18" i="4"/>
  <c r="O18" i="4"/>
  <c r="N18" i="4"/>
  <c r="M18" i="4"/>
  <c r="L18" i="4"/>
  <c r="K18" i="4"/>
  <c r="J18" i="4"/>
  <c r="I18" i="4"/>
  <c r="H18" i="4"/>
  <c r="G18" i="4"/>
  <c r="F18" i="4"/>
  <c r="E18" i="4"/>
  <c r="D18" i="4"/>
  <c r="C18" i="4"/>
  <c r="P23" i="3"/>
  <c r="O23" i="3"/>
  <c r="N23" i="3"/>
  <c r="M23" i="3"/>
  <c r="L23" i="3"/>
  <c r="K23" i="3"/>
  <c r="J23" i="3"/>
  <c r="I23" i="3"/>
  <c r="H23" i="3"/>
  <c r="G23" i="3"/>
  <c r="F23" i="3"/>
  <c r="E23" i="3"/>
  <c r="D23" i="3"/>
  <c r="C23" i="3"/>
  <c r="P22" i="3"/>
  <c r="O22" i="3"/>
  <c r="N22" i="3"/>
  <c r="M22" i="3"/>
  <c r="L22" i="3"/>
  <c r="K22" i="3"/>
  <c r="J22" i="3"/>
  <c r="I22" i="3"/>
  <c r="H22" i="3"/>
  <c r="G22" i="3"/>
  <c r="F22" i="3"/>
  <c r="E22" i="3"/>
  <c r="D22" i="3"/>
  <c r="C22" i="3"/>
  <c r="P21" i="3"/>
  <c r="O21" i="3"/>
  <c r="N21" i="3"/>
  <c r="M21" i="3"/>
  <c r="L21" i="3"/>
  <c r="K21" i="3"/>
  <c r="J21" i="3"/>
  <c r="I21" i="3"/>
  <c r="H21" i="3"/>
  <c r="G21" i="3"/>
  <c r="F21" i="3"/>
  <c r="E21" i="3"/>
  <c r="D21" i="3"/>
  <c r="C21" i="3"/>
  <c r="P20" i="3"/>
  <c r="O20" i="3"/>
  <c r="N20" i="3"/>
  <c r="M20" i="3"/>
  <c r="L20" i="3"/>
  <c r="K20" i="3"/>
  <c r="J20" i="3"/>
  <c r="I20" i="3"/>
  <c r="H20" i="3"/>
  <c r="G20" i="3"/>
  <c r="F20" i="3"/>
  <c r="E20" i="3"/>
  <c r="D20" i="3"/>
  <c r="C20" i="3"/>
  <c r="P19" i="3"/>
  <c r="O19" i="3"/>
  <c r="N19" i="3"/>
  <c r="M19" i="3"/>
  <c r="L19" i="3"/>
  <c r="K19" i="3"/>
  <c r="J19" i="3"/>
  <c r="I19" i="3"/>
  <c r="H19" i="3"/>
  <c r="G19" i="3"/>
  <c r="F19" i="3"/>
  <c r="E19" i="3"/>
  <c r="D19" i="3"/>
  <c r="C19" i="3"/>
  <c r="P18" i="3"/>
  <c r="O18" i="3"/>
  <c r="N18" i="3"/>
  <c r="M18" i="3"/>
  <c r="L18" i="3"/>
  <c r="K18" i="3"/>
  <c r="J18" i="3"/>
  <c r="I18" i="3"/>
  <c r="H18" i="3"/>
  <c r="G18" i="3"/>
  <c r="F18" i="3"/>
  <c r="E18" i="3"/>
  <c r="D18" i="3"/>
  <c r="C18" i="3"/>
</calcChain>
</file>

<file path=xl/sharedStrings.xml><?xml version="1.0" encoding="utf-8"?>
<sst xmlns="http://schemas.openxmlformats.org/spreadsheetml/2006/main" count="2618" uniqueCount="415">
  <si>
    <t>Český statistický úřad: Školy a školská zařízení za školní rok 2025/2026</t>
  </si>
  <si>
    <t>Zdroj dat: Ministerstvo školství, mládeže a tělovýchovy</t>
  </si>
  <si>
    <t>2 Základní vzdělávání</t>
  </si>
  <si>
    <t>2.2 Základní vzdělávání poskytované na základních školách – dále jen základní školy</t>
  </si>
  <si>
    <t>Tab. 2.2.1</t>
  </si>
  <si>
    <t xml:space="preserve"> Základní školy celkem – školy, třídy, žáci a učitelé, v časové řadě 2015/16–2025/26</t>
  </si>
  <si>
    <t>Tab. 2.2.2</t>
  </si>
  <si>
    <t xml:space="preserve"> Základní školy podle zřizovatele – školy, třídy, žáci a učitelé, v časové řadě 2015/16–2025/26</t>
  </si>
  <si>
    <t>Tab. 2.2.3</t>
  </si>
  <si>
    <t xml:space="preserve"> Základní školy v krajském srovnání – školy, třídy, žáci a učitelé, ve školním roce 2025/26</t>
  </si>
  <si>
    <t>Tab. 2.2.4</t>
  </si>
  <si>
    <t xml:space="preserve"> Základní školy podle zřizovatele v krajském srovnání – školy, třídy a žáci, ve školním roce 2025/26</t>
  </si>
  <si>
    <t>Tab. 2.2.5</t>
  </si>
  <si>
    <t xml:space="preserve"> Základní školy podle zřizovatele v krajském srovnání – žáci podle pohlaví a stupně vzdělávání, ve školním roce 2025/26</t>
  </si>
  <si>
    <t>Tab. 2.2.6</t>
  </si>
  <si>
    <t xml:space="preserve"> Základní školy v krajském srovnání – počet tříd, v časové řadě 2015/16–2025/26</t>
  </si>
  <si>
    <t>Tab. 2.2.7</t>
  </si>
  <si>
    <t xml:space="preserve"> Základní školy v krajském srovnání – počet žáků, v časové řadě 2015/16–2025/26</t>
  </si>
  <si>
    <t>Tab. 2.2.8</t>
  </si>
  <si>
    <t xml:space="preserve"> Základní školy v krajském srovnání – počet učitelů, v časové řadě 2015/16–2025/26</t>
  </si>
  <si>
    <t>Tab. 2.2.9</t>
  </si>
  <si>
    <t xml:space="preserve"> Základní školy celkem – žáci podle typu a zřizovatele škol, v časové řadě 2015/16–2025/26</t>
  </si>
  <si>
    <t>Tab. 2.2.10</t>
  </si>
  <si>
    <t xml:space="preserve"> Základní školy v krajském srovnání – žáci podle typu a zřizovatele škol, ve školním roce 2025/26</t>
  </si>
  <si>
    <t>Tab. 2.2.11</t>
  </si>
  <si>
    <t xml:space="preserve"> Základní školy celkem – žáci podle pohlaví, občanství a údaje, zda jsou zdravotně postižení, v časové řadě 2015/16–2025/26</t>
  </si>
  <si>
    <t>Tab. 2.2.12</t>
  </si>
  <si>
    <t xml:space="preserve"> Základní školy v krajském srovnání – žáci podle pohlaví, občanství a údaje, zda jsou zdravotně postižení, ve školním roce 2025/26</t>
  </si>
  <si>
    <t>Tab. 2.2.13</t>
  </si>
  <si>
    <t xml:space="preserve"> Základní školy celkem – žáci podle navštěvovaného ročníku, v časové řadě 2015/16–2025/26</t>
  </si>
  <si>
    <t>Tab. 2.2.14</t>
  </si>
  <si>
    <t xml:space="preserve"> Základní školy v krajském srovnání – žáci podle navštěvovaného ročníku, ve školním roce 2025/26</t>
  </si>
  <si>
    <t>Žáci nově přijatí do 1. ročníku</t>
  </si>
  <si>
    <t>Tab. 2.2.15</t>
  </si>
  <si>
    <t xml:space="preserve"> Základní školy celkem – žáci nově přijatí do 1. ročníku podle pohlaví a věku, v časové řadě 2015/16–2025/26</t>
  </si>
  <si>
    <t>Tab. 2.2.16</t>
  </si>
  <si>
    <t xml:space="preserve"> Základní školy v krajském srovnání – žáci nově přijatí do 1. ročníku podle pohlaví a věku, ve školním roce 2025/26</t>
  </si>
  <si>
    <t>Tab. 2.2.17</t>
  </si>
  <si>
    <t xml:space="preserve"> Základní školy v krajském srovnání – počet žáků nově přijatých do 1. ročníku celkem, v časové řadě 2015/16–2025/26</t>
  </si>
  <si>
    <t>Tab. 2.2.18</t>
  </si>
  <si>
    <t xml:space="preserve"> Základní školy v krajském srovnání – počet žáků 7letých a starších nově přijatých do 1. ročníku, v časové řadě 2015/16–2025/26</t>
  </si>
  <si>
    <t>Žáci opakující ročník</t>
  </si>
  <si>
    <t>Tab. 2.2.19</t>
  </si>
  <si>
    <t xml:space="preserve"> Základní školy celkem – žáci opakující ročník, v časové řadě 2015/16–2025/26</t>
  </si>
  <si>
    <t>Tab. 2.2.20</t>
  </si>
  <si>
    <t xml:space="preserve"> Základní školy v krajském srovnání – žáci opakující ročník, ve školním roce 2025/26</t>
  </si>
  <si>
    <t>Žáci, kteří ukončili povinnou školní docházku</t>
  </si>
  <si>
    <t>Tab. 2.2.21</t>
  </si>
  <si>
    <t xml:space="preserve"> Základní školy celkem – žáci, kteří ukončili povinnou školní docházku, v časové řadě 2014/15–2024/25</t>
  </si>
  <si>
    <t>Tab. 2.2.22</t>
  </si>
  <si>
    <t xml:space="preserve"> Základní školy v krajském srovnání – žáci, kteří ukončili povinnou školní docházku, ve školním roce 2024/25</t>
  </si>
  <si>
    <t>Přestupy ze základních škol na víceletá gymnázia nebo osmileté konzervatoře</t>
  </si>
  <si>
    <t>Tab. 2.2.23</t>
  </si>
  <si>
    <t xml:space="preserve"> Základní školy celkem – žáci, kteří přestoupili na víceletá gymnázia nebo osmileté konzervatoře, v časové řadě 2014/15–2024/25</t>
  </si>
  <si>
    <t>Tab. 2.2.24</t>
  </si>
  <si>
    <t xml:space="preserve"> Základní školy v krajském srovnání – žáci, kteří přestoupili na víceletá gymnázia nebo osmileté konzervatoře, ve školním roce 2024/25</t>
  </si>
  <si>
    <t>Žáci s cizím státním občanstvím</t>
  </si>
  <si>
    <t>Tab. 2.2.25</t>
  </si>
  <si>
    <t xml:space="preserve"> Základní školy celkem – žáci s jiným než českým státním občanstvím, v časové řadě 2015/16–2025/26</t>
  </si>
  <si>
    <t>Tab. 2.2.26</t>
  </si>
  <si>
    <t xml:space="preserve"> Základní školy v krajském srovnání – žáci s jiným než českým státním občanstvím, ve školním roce 2025/26</t>
  </si>
  <si>
    <t>Tab. 2.2.27</t>
  </si>
  <si>
    <t xml:space="preserve"> Základní školy v krajském srovnání – počet žáků s jiným než českým státním občanstvím, v časové řadě 2015/16–2025/26</t>
  </si>
  <si>
    <t>Žáci učící se cizí jazyky</t>
  </si>
  <si>
    <t>Tab. 2.2.28</t>
  </si>
  <si>
    <t xml:space="preserve"> Základní školy celkem – žáci učící se cizí jazyky, v časové řadě 2015/16–2025/26</t>
  </si>
  <si>
    <t>Tab. 2.2.29</t>
  </si>
  <si>
    <t xml:space="preserve"> Základní školy v krajském srovnání – žáci učící se cizí jazyky, ve školním roce 2025/26</t>
  </si>
  <si>
    <t>Speciální vzdělávání na základních školách</t>
  </si>
  <si>
    <t>Tab. 2.2.30</t>
  </si>
  <si>
    <t xml:space="preserve"> Základní školy celkem – speciální vzdělávání – školy, třídy a žáci, v časové řadě 2015/16–2025/26</t>
  </si>
  <si>
    <t>Tab. 2.2.31</t>
  </si>
  <si>
    <t xml:space="preserve"> Základní školy v krajském srovnání – speciální vzdělávání – školy, třídy a žáci, ve školním roce 2025/26</t>
  </si>
  <si>
    <t>Žáci se zdravotním postižením</t>
  </si>
  <si>
    <t>Tab. 2.2.32</t>
  </si>
  <si>
    <t xml:space="preserve"> Základní školy celkem – žáci se zdravotním postižením podle druhu postižení, v časové řadě 2015/16–2025/26</t>
  </si>
  <si>
    <t>Tab. 2.2.33</t>
  </si>
  <si>
    <t xml:space="preserve"> Základní školy celkem – dívky se zdravotním postižením podle druhu postižení, v časové řadě 2015/16–2025/26</t>
  </si>
  <si>
    <t>Tab. 2.2.34</t>
  </si>
  <si>
    <t xml:space="preserve"> Základní školy celkem – chlapci se zdravotním postižením podle druhu postižení, v časové řadě 2015/16–2025/26</t>
  </si>
  <si>
    <t>Tab. 2.2.35</t>
  </si>
  <si>
    <t xml:space="preserve"> Základní školy v krajském srovnání – žáci se zdravotním postižením podle druhu postižení, ve školním roce 2025/26</t>
  </si>
  <si>
    <t>Tab. 2.2.36</t>
  </si>
  <si>
    <t xml:space="preserve"> Základní školy v krajském srovnání – dívky se zdravotním postižením podle druhu postižení, ve školním roce 2025/26</t>
  </si>
  <si>
    <t>Tab. 2.2.37</t>
  </si>
  <si>
    <t xml:space="preserve"> Základní školy v krajském srovnání – chlapci se zdravotním postižením podle druhu postižení, ve školním roce 2025/26</t>
  </si>
  <si>
    <t>Tab. 2.2.38</t>
  </si>
  <si>
    <t xml:space="preserve"> Základní školy v krajském srovnání – počet žáků se zdravotním postižením, v časové řadě 2015/16–2025/26</t>
  </si>
  <si>
    <t>ZNAČKY POUŽITÉ V TABULKÁCH PUBLIKACE</t>
  </si>
  <si>
    <t>-</t>
  </si>
  <si>
    <t>ležatá čárka na místě čísla značí, že se jev nevyskytoval</t>
  </si>
  <si>
    <t>.</t>
  </si>
  <si>
    <t>tečka na místě čísla značí, že údaj není k dispozici nebo je nespolehlivý</t>
  </si>
  <si>
    <t>x</t>
  </si>
  <si>
    <t>ležatý křížek na místě čísla značí, že zápis není možný z logických důvodů</t>
  </si>
  <si>
    <r>
      <t xml:space="preserve">Tab. 2.2.1: Základní školy </t>
    </r>
    <r>
      <rPr>
        <sz val="10"/>
        <color theme="1"/>
        <rFont val="Arial"/>
        <family val="2"/>
        <charset val="238"/>
      </rPr>
      <t>celkem</t>
    </r>
    <r>
      <rPr>
        <b/>
        <sz val="10"/>
        <color theme="1"/>
        <rFont val="Arial"/>
        <family val="2"/>
        <charset val="238"/>
      </rPr>
      <t xml:space="preserve"> – školy, třídy, žáci a učitelé </t>
    </r>
    <r>
      <rPr>
        <sz val="10"/>
        <color theme="1"/>
        <rFont val="Arial"/>
        <family val="2"/>
        <charset val="238"/>
      </rPr>
      <t>v časové řadě 2015/16–2025/26</t>
    </r>
  </si>
  <si>
    <t>Zdroj: ČSÚ podle údajů MŠMT</t>
  </si>
  <si>
    <t>stav k 30. září</t>
  </si>
  <si>
    <t>Zpět na obsah</t>
  </si>
  <si>
    <t>Školní rok</t>
  </si>
  <si>
    <t>Školy</t>
  </si>
  <si>
    <t>Třídy</t>
  </si>
  <si>
    <t>Žáci</t>
  </si>
  <si>
    <r>
      <t>Učitelé</t>
    </r>
    <r>
      <rPr>
        <vertAlign val="superscript"/>
        <sz val="8"/>
        <rFont val="Arial"/>
        <family val="2"/>
        <charset val="238"/>
      </rPr>
      <t>1)</t>
    </r>
  </si>
  <si>
    <t>celkem</t>
  </si>
  <si>
    <t>z toho 
s výukou na:</t>
  </si>
  <si>
    <t>v tom na:</t>
  </si>
  <si>
    <t>v tom</t>
  </si>
  <si>
    <t>v tom 
vyučující na:</t>
  </si>
  <si>
    <r>
      <t>na 1. stupni</t>
    </r>
    <r>
      <rPr>
        <vertAlign val="superscript"/>
        <sz val="8"/>
        <rFont val="Arial"/>
        <family val="2"/>
        <charset val="238"/>
      </rPr>
      <t>2)</t>
    </r>
  </si>
  <si>
    <r>
      <t>na 2. stupni</t>
    </r>
    <r>
      <rPr>
        <vertAlign val="superscript"/>
        <sz val="8"/>
        <rFont val="Arial"/>
        <family val="2"/>
        <charset val="238"/>
      </rPr>
      <t>3)</t>
    </r>
  </si>
  <si>
    <t>1. stupni</t>
  </si>
  <si>
    <t>2. stupni</t>
  </si>
  <si>
    <t>z toho v 1. ročníku</t>
  </si>
  <si>
    <r>
      <t>z toho 
v posledním ročníku</t>
    </r>
    <r>
      <rPr>
        <vertAlign val="superscript"/>
        <sz val="8"/>
        <rFont val="Arial"/>
        <family val="2"/>
        <charset val="238"/>
      </rPr>
      <t>4)</t>
    </r>
  </si>
  <si>
    <t>2015/16</t>
  </si>
  <si>
    <t>2016/17</t>
  </si>
  <si>
    <t>2017/18</t>
  </si>
  <si>
    <t>2018/19</t>
  </si>
  <si>
    <t>2019/20</t>
  </si>
  <si>
    <t>2020/21</t>
  </si>
  <si>
    <t>2021/22</t>
  </si>
  <si>
    <t>2022/23</t>
  </si>
  <si>
    <t>2023/24</t>
  </si>
  <si>
    <t>2024/25</t>
  </si>
  <si>
    <t>2025/26</t>
  </si>
  <si>
    <t>Meziroční změna
(24/25–25/26)</t>
  </si>
  <si>
    <t>abs.</t>
  </si>
  <si>
    <t>v %</t>
  </si>
  <si>
    <t>Změna 
za 5 let 
(20/21–25/26)</t>
  </si>
  <si>
    <t>Změna 
za 10 let 
(15/16–25/26)</t>
  </si>
  <si>
    <r>
      <rPr>
        <vertAlign val="superscript"/>
        <sz val="8"/>
        <color theme="1"/>
        <rFont val="Arial"/>
        <family val="2"/>
        <charset val="238"/>
      </rPr>
      <t xml:space="preserve">1) </t>
    </r>
    <r>
      <rPr>
        <sz val="8"/>
        <color theme="1"/>
        <rFont val="Arial"/>
        <family val="2"/>
        <charset val="238"/>
      </rPr>
      <t>přepočtení na plně zaměstnané; pro dělení učitelů dle pohlaví a kvalifikace viz tabulky v kapitole 6</t>
    </r>
  </si>
  <si>
    <r>
      <rPr>
        <vertAlign val="superscript"/>
        <sz val="8"/>
        <color theme="1"/>
        <rFont val="Arial"/>
        <family val="2"/>
        <charset val="238"/>
      </rPr>
      <t>2)</t>
    </r>
    <r>
      <rPr>
        <sz val="8"/>
        <color theme="1"/>
        <rFont val="Arial"/>
        <family val="2"/>
        <charset val="238"/>
      </rPr>
      <t xml:space="preserve"> žáci v 1.–5. ročníku 9letého vzdělávacího programu a žáci v 1.–6. ročníku 10letého vzdělávacího programu</t>
    </r>
  </si>
  <si>
    <r>
      <rPr>
        <vertAlign val="superscript"/>
        <sz val="8"/>
        <color theme="1"/>
        <rFont val="Arial"/>
        <family val="2"/>
        <charset val="238"/>
      </rPr>
      <t>3)</t>
    </r>
    <r>
      <rPr>
        <sz val="8"/>
        <color theme="1"/>
        <rFont val="Arial"/>
        <family val="2"/>
        <charset val="238"/>
      </rPr>
      <t xml:space="preserve"> žáci v 6.–9. ročníku 9letého vzdělávacího programu a žáci v 7.–10. ročníku 10letého vzdělávacího programu</t>
    </r>
  </si>
  <si>
    <r>
      <rPr>
        <vertAlign val="superscript"/>
        <sz val="8"/>
        <color theme="1"/>
        <rFont val="Arial"/>
        <family val="2"/>
        <charset val="238"/>
      </rPr>
      <t>4)</t>
    </r>
    <r>
      <rPr>
        <sz val="8"/>
        <color theme="1"/>
        <rFont val="Arial"/>
        <family val="2"/>
        <charset val="238"/>
      </rPr>
      <t xml:space="preserve"> celkem v 9. ročníku devítiletého vzdělávacího programu a v 10. ročníku desetiletého vzdělávacího programu</t>
    </r>
  </si>
  <si>
    <r>
      <t xml:space="preserve">Tab. 2.2.2: Základní školy </t>
    </r>
    <r>
      <rPr>
        <sz val="10"/>
        <color theme="1"/>
        <rFont val="Arial"/>
        <family val="2"/>
        <charset val="238"/>
      </rPr>
      <t xml:space="preserve">podle zřizovatele </t>
    </r>
    <r>
      <rPr>
        <b/>
        <sz val="10"/>
        <color theme="1"/>
        <rFont val="Arial"/>
        <family val="2"/>
        <charset val="238"/>
      </rPr>
      <t>– školy, třídy, žáci a učitelé,</t>
    </r>
    <r>
      <rPr>
        <sz val="10"/>
        <color theme="1"/>
        <rFont val="Arial"/>
        <family val="2"/>
        <charset val="238"/>
      </rPr>
      <t xml:space="preserve"> v časové řadě 2015/16–2025/26</t>
    </r>
  </si>
  <si>
    <t>Veřejný zřizovatel
(obec, kraj nebo MŠMT)</t>
  </si>
  <si>
    <t>Soukromý zřizovatel 
(soukromá právnická či fyzická osoba)</t>
  </si>
  <si>
    <t>Církevní zřizovatel</t>
  </si>
  <si>
    <t>školy</t>
  </si>
  <si>
    <t xml:space="preserve">třídy </t>
  </si>
  <si>
    <t>žáci</t>
  </si>
  <si>
    <r>
      <t>učitelé</t>
    </r>
    <r>
      <rPr>
        <vertAlign val="superscript"/>
        <sz val="8"/>
        <color theme="1"/>
        <rFont val="Arial"/>
        <family val="2"/>
        <charset val="238"/>
      </rPr>
      <t>1)</t>
    </r>
  </si>
  <si>
    <t>počet žáků 
na 1 třídu</t>
  </si>
  <si>
    <t>počet žáků 
na 1 učitele</t>
  </si>
  <si>
    <r>
      <t xml:space="preserve">Tab. 2.2.3: Základní školy </t>
    </r>
    <r>
      <rPr>
        <sz val="10"/>
        <color theme="1"/>
        <rFont val="Arial"/>
        <family val="2"/>
        <charset val="238"/>
      </rPr>
      <t>v krajském srovnání</t>
    </r>
    <r>
      <rPr>
        <b/>
        <sz val="10"/>
        <color theme="1"/>
        <rFont val="Arial"/>
        <family val="2"/>
        <charset val="238"/>
      </rPr>
      <t xml:space="preserve"> – školy, třídy, žáci a učitelé,</t>
    </r>
    <r>
      <rPr>
        <sz val="10"/>
        <color theme="1"/>
        <rFont val="Arial"/>
        <family val="2"/>
        <charset val="238"/>
      </rPr>
      <t xml:space="preserve"> ve školním roce 2025/26</t>
    </r>
  </si>
  <si>
    <t>Území</t>
  </si>
  <si>
    <t>Počet žáků 
na 1 
třídu</t>
  </si>
  <si>
    <t>Počet žáků 
na 1 
učitele</t>
  </si>
  <si>
    <t>1. 
stupni</t>
  </si>
  <si>
    <t>2. 
stupni</t>
  </si>
  <si>
    <r>
      <t>z toho v posledním ročníku</t>
    </r>
    <r>
      <rPr>
        <vertAlign val="superscript"/>
        <sz val="8"/>
        <rFont val="Arial"/>
        <family val="2"/>
        <charset val="238"/>
      </rPr>
      <t>4)</t>
    </r>
  </si>
  <si>
    <t>Česko</t>
  </si>
  <si>
    <t>Hlavní město Praha</t>
  </si>
  <si>
    <t>Středočeský kraj</t>
  </si>
  <si>
    <t>Jihočeský kraj</t>
  </si>
  <si>
    <t>Plzeňský kraj</t>
  </si>
  <si>
    <t>Karlovarský kraj</t>
  </si>
  <si>
    <t>Ústecký kraj</t>
  </si>
  <si>
    <t>Liberecký kraj</t>
  </si>
  <si>
    <t>Královéhradecký kraj</t>
  </si>
  <si>
    <t>Pardubický kraj</t>
  </si>
  <si>
    <t>Kraj Vysočina</t>
  </si>
  <si>
    <t>Jihomoravský kraj</t>
  </si>
  <si>
    <t>Olomoucký kraj</t>
  </si>
  <si>
    <t>Zlínský kraj</t>
  </si>
  <si>
    <t>Moravskoslezský kraj</t>
  </si>
  <si>
    <r>
      <t>Tab. 2.2.4:</t>
    </r>
    <r>
      <rPr>
        <sz val="10"/>
        <color theme="1"/>
        <rFont val="Arial"/>
        <family val="2"/>
        <charset val="238"/>
      </rPr>
      <t xml:space="preserve"> </t>
    </r>
    <r>
      <rPr>
        <b/>
        <sz val="10"/>
        <color theme="1"/>
        <rFont val="Arial"/>
        <family val="2"/>
        <charset val="238"/>
      </rPr>
      <t>Základní školy</t>
    </r>
    <r>
      <rPr>
        <sz val="10"/>
        <color theme="1"/>
        <rFont val="Arial"/>
        <family val="2"/>
        <charset val="238"/>
      </rPr>
      <t xml:space="preserve"> podle zřizovatele v krajském srovnání – </t>
    </r>
    <r>
      <rPr>
        <b/>
        <sz val="10"/>
        <color theme="1"/>
        <rFont val="Arial"/>
        <family val="2"/>
        <charset val="238"/>
      </rPr>
      <t xml:space="preserve">školy, třídy a žáci, </t>
    </r>
    <r>
      <rPr>
        <sz val="10"/>
        <color theme="1"/>
        <rFont val="Arial"/>
        <family val="2"/>
        <charset val="238"/>
      </rPr>
      <t>ve školním roce 2025/26</t>
    </r>
  </si>
  <si>
    <t>Zřizovatel</t>
  </si>
  <si>
    <t>MŠMT</t>
  </si>
  <si>
    <t>obec</t>
  </si>
  <si>
    <t>kraj</t>
  </si>
  <si>
    <t>soukromý subjekt</t>
  </si>
  <si>
    <t>církev</t>
  </si>
  <si>
    <r>
      <t>Tab. 2.2.5:</t>
    </r>
    <r>
      <rPr>
        <sz val="10"/>
        <color theme="1"/>
        <rFont val="Arial"/>
        <family val="2"/>
        <charset val="238"/>
      </rPr>
      <t xml:space="preserve"> </t>
    </r>
    <r>
      <rPr>
        <b/>
        <sz val="10"/>
        <color theme="1"/>
        <rFont val="Arial"/>
        <family val="2"/>
        <charset val="238"/>
      </rPr>
      <t>Základní školy</t>
    </r>
    <r>
      <rPr>
        <sz val="10"/>
        <color theme="1"/>
        <rFont val="Arial"/>
        <family val="2"/>
        <charset val="238"/>
      </rPr>
      <t xml:space="preserve"> podle zřizovatele v krajském srovnání – </t>
    </r>
    <r>
      <rPr>
        <b/>
        <sz val="10"/>
        <color theme="1"/>
        <rFont val="Arial"/>
        <family val="2"/>
        <charset val="238"/>
      </rPr>
      <t xml:space="preserve">žáci podle pohlaví a stupně vzdělávání, </t>
    </r>
    <r>
      <rPr>
        <sz val="10"/>
        <color theme="1"/>
        <rFont val="Arial"/>
        <family val="2"/>
        <charset val="238"/>
      </rPr>
      <t>ve školním roce 2025/26</t>
    </r>
  </si>
  <si>
    <t>veřejný zřizovatel</t>
  </si>
  <si>
    <t>soukromý zřizovatel</t>
  </si>
  <si>
    <t>církevní zřizovatel</t>
  </si>
  <si>
    <t>z toho dívky</t>
  </si>
  <si>
    <t>na 1. stupni</t>
  </si>
  <si>
    <t>na 2. stupni</t>
  </si>
  <si>
    <r>
      <t xml:space="preserve">Tab. 2.2.6: Základní školy </t>
    </r>
    <r>
      <rPr>
        <sz val="10"/>
        <color theme="1"/>
        <rFont val="Arial"/>
        <family val="2"/>
        <charset val="238"/>
      </rPr>
      <t>v krajském srovnání –</t>
    </r>
    <r>
      <rPr>
        <b/>
        <sz val="10"/>
        <color theme="1"/>
        <rFont val="Arial"/>
        <family val="2"/>
        <charset val="238"/>
      </rPr>
      <t xml:space="preserve"> počet tříd,</t>
    </r>
    <r>
      <rPr>
        <sz val="10"/>
        <color theme="1"/>
        <rFont val="Arial"/>
        <family val="2"/>
        <charset val="238"/>
      </rPr>
      <t xml:space="preserve"> v časové řadě 2015/16–2025/26</t>
    </r>
  </si>
  <si>
    <t>Změna za 5 let 
(20/21–25/26)</t>
  </si>
  <si>
    <t>Změna za 10 let 
(15/16–25/26)</t>
  </si>
  <si>
    <r>
      <t>Tab. 2.2.7:</t>
    </r>
    <r>
      <rPr>
        <b/>
        <i/>
        <sz val="10"/>
        <color theme="1"/>
        <rFont val="Arial"/>
        <family val="2"/>
        <charset val="238"/>
      </rPr>
      <t xml:space="preserve"> </t>
    </r>
    <r>
      <rPr>
        <b/>
        <sz val="10"/>
        <color theme="1"/>
        <rFont val="Arial"/>
        <family val="2"/>
        <charset val="238"/>
      </rPr>
      <t xml:space="preserve">Základní školy </t>
    </r>
    <r>
      <rPr>
        <sz val="10"/>
        <color theme="1"/>
        <rFont val="Arial"/>
        <family val="2"/>
        <charset val="238"/>
      </rPr>
      <t>v krajském srovnání</t>
    </r>
    <r>
      <rPr>
        <i/>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počet žáků, </t>
    </r>
    <r>
      <rPr>
        <sz val="10"/>
        <color theme="1"/>
        <rFont val="Arial"/>
        <family val="2"/>
        <charset val="238"/>
      </rPr>
      <t>v časové řadě 2014/15–2024/25</t>
    </r>
  </si>
  <si>
    <r>
      <t>Tab. 2.2.8: Základní školy</t>
    </r>
    <r>
      <rPr>
        <sz val="10"/>
        <color theme="1"/>
        <rFont val="Arial"/>
        <family val="2"/>
        <charset val="238"/>
      </rPr>
      <t xml:space="preserve"> v krajském srovnání</t>
    </r>
    <r>
      <rPr>
        <b/>
        <sz val="10"/>
        <color theme="1"/>
        <rFont val="Arial"/>
        <family val="2"/>
        <charset val="238"/>
      </rPr>
      <t xml:space="preserve"> – počet učitelů</t>
    </r>
    <r>
      <rPr>
        <b/>
        <vertAlign val="superscript"/>
        <sz val="10"/>
        <color theme="1"/>
        <rFont val="Arial"/>
        <family val="2"/>
        <charset val="238"/>
      </rPr>
      <t>1)</t>
    </r>
    <r>
      <rPr>
        <b/>
        <sz val="10"/>
        <color theme="1"/>
        <rFont val="Arial"/>
        <family val="2"/>
        <charset val="238"/>
      </rPr>
      <t>,</t>
    </r>
    <r>
      <rPr>
        <sz val="10"/>
        <color theme="1"/>
        <rFont val="Arial"/>
        <family val="2"/>
        <charset val="238"/>
      </rPr>
      <t xml:space="preserve"> v časové řadě 2015/16–2025/26</t>
    </r>
  </si>
  <si>
    <r>
      <t xml:space="preserve">Tab. 2.2.9: Základní školy </t>
    </r>
    <r>
      <rPr>
        <sz val="10"/>
        <color theme="1"/>
        <rFont val="Arial"/>
        <family val="2"/>
        <charset val="238"/>
      </rPr>
      <t>celkem</t>
    </r>
    <r>
      <rPr>
        <b/>
        <sz val="10"/>
        <color theme="1"/>
        <rFont val="Arial"/>
        <family val="2"/>
        <charset val="238"/>
      </rPr>
      <t xml:space="preserve"> – žáci podle typu a zřizovatele škol, </t>
    </r>
    <r>
      <rPr>
        <sz val="10"/>
        <color theme="1"/>
        <rFont val="Arial"/>
        <family val="2"/>
        <charset val="238"/>
      </rPr>
      <t>v časové řadě 2015/16–2025/26</t>
    </r>
  </si>
  <si>
    <t>Celkem</t>
  </si>
  <si>
    <t>Podle typu škol</t>
  </si>
  <si>
    <t>Podle zřizovatele škol</t>
  </si>
  <si>
    <t>na běžných ZŠ</t>
  </si>
  <si>
    <r>
      <t>na ZŠ pro žáky se SVP</t>
    </r>
    <r>
      <rPr>
        <vertAlign val="superscript"/>
        <sz val="8"/>
        <rFont val="Arial"/>
        <family val="2"/>
        <charset val="238"/>
      </rPr>
      <t>1)</t>
    </r>
  </si>
  <si>
    <t>na veřejných ZŠ
(zřizovatel obec, kraj nebo MŠMT)</t>
  </si>
  <si>
    <t>na soukromých 
a církevních ZŠ</t>
  </si>
  <si>
    <t>počet</t>
  </si>
  <si>
    <r>
      <t>%</t>
    </r>
    <r>
      <rPr>
        <vertAlign val="superscript"/>
        <sz val="8"/>
        <rFont val="Arial"/>
        <family val="2"/>
        <charset val="238"/>
      </rPr>
      <t>2)</t>
    </r>
  </si>
  <si>
    <r>
      <t>%</t>
    </r>
    <r>
      <rPr>
        <vertAlign val="superscript"/>
        <sz val="8"/>
        <rFont val="Arial"/>
        <family val="2"/>
        <charset val="238"/>
      </rPr>
      <t>3)</t>
    </r>
  </si>
  <si>
    <r>
      <t>%</t>
    </r>
    <r>
      <rPr>
        <vertAlign val="superscript"/>
        <sz val="8"/>
        <rFont val="Arial"/>
        <family val="2"/>
        <charset val="238"/>
      </rPr>
      <t>4)</t>
    </r>
  </si>
  <si>
    <r>
      <rPr>
        <vertAlign val="superscript"/>
        <sz val="8"/>
        <color theme="1"/>
        <rFont val="Arial"/>
        <family val="2"/>
        <charset val="238"/>
      </rPr>
      <t xml:space="preserve">1) </t>
    </r>
    <r>
      <rPr>
        <sz val="8"/>
        <color theme="1"/>
        <rFont val="Arial"/>
        <family val="2"/>
        <charset val="238"/>
      </rPr>
      <t>zahrnuje pouze školy samostatně zřízené pouze pro žáky se speciálními vzdělávacími potřebami (SVP)</t>
    </r>
  </si>
  <si>
    <r>
      <rPr>
        <vertAlign val="superscript"/>
        <sz val="8"/>
        <rFont val="Arial"/>
        <family val="2"/>
        <charset val="238"/>
      </rPr>
      <t>2)</t>
    </r>
    <r>
      <rPr>
        <sz val="8"/>
        <rFont val="Arial"/>
        <family val="2"/>
        <charset val="238"/>
      </rPr>
      <t xml:space="preserve"> podíl na celkovém počtu žáků na základních školách v daném školním roce</t>
    </r>
  </si>
  <si>
    <r>
      <rPr>
        <vertAlign val="superscript"/>
        <sz val="8"/>
        <rFont val="Arial"/>
        <family val="2"/>
        <charset val="238"/>
      </rPr>
      <t>3)</t>
    </r>
    <r>
      <rPr>
        <sz val="8"/>
        <rFont val="Arial"/>
        <family val="2"/>
        <charset val="238"/>
      </rPr>
      <t xml:space="preserve"> podíl na celkovém počtu žáků na běžných základních školách v daném školním roce</t>
    </r>
  </si>
  <si>
    <r>
      <rPr>
        <vertAlign val="superscript"/>
        <sz val="8"/>
        <rFont val="Arial"/>
        <family val="2"/>
        <charset val="238"/>
      </rPr>
      <t>4)</t>
    </r>
    <r>
      <rPr>
        <sz val="8"/>
        <rFont val="Arial"/>
        <family val="2"/>
        <charset val="238"/>
      </rPr>
      <t xml:space="preserve"> podíl na celkovém počtu žáků na základních školách samostatně zřízených pouze pro žáky se SVP v daném školním roce</t>
    </r>
  </si>
  <si>
    <t>SVP – speciální vzdělávací potřeby</t>
  </si>
  <si>
    <r>
      <t xml:space="preserve">Tab. 2.2.10: Základní školy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žáci podle typu a zřizovatele škol, </t>
    </r>
    <r>
      <rPr>
        <sz val="10"/>
        <color theme="1"/>
        <rFont val="Arial"/>
        <family val="2"/>
        <charset val="238"/>
      </rPr>
      <t>ve školním roce 2025/26</t>
    </r>
  </si>
  <si>
    <r>
      <rPr>
        <vertAlign val="superscript"/>
        <sz val="8"/>
        <rFont val="Arial"/>
        <family val="2"/>
        <charset val="238"/>
      </rPr>
      <t>2)</t>
    </r>
    <r>
      <rPr>
        <sz val="8"/>
        <rFont val="Arial"/>
        <family val="2"/>
        <charset val="238"/>
      </rPr>
      <t xml:space="preserve"> podíl na celkovém počtu žáků na základních školách v daném kraji</t>
    </r>
  </si>
  <si>
    <r>
      <rPr>
        <vertAlign val="superscript"/>
        <sz val="8"/>
        <rFont val="Arial"/>
        <family val="2"/>
        <charset val="238"/>
      </rPr>
      <t>3)</t>
    </r>
    <r>
      <rPr>
        <sz val="8"/>
        <rFont val="Arial"/>
        <family val="2"/>
        <charset val="238"/>
      </rPr>
      <t xml:space="preserve"> podíl na celkovém počtu žáků na běžných základních školách v daném kraji</t>
    </r>
  </si>
  <si>
    <r>
      <rPr>
        <vertAlign val="superscript"/>
        <sz val="8"/>
        <rFont val="Arial"/>
        <family val="2"/>
        <charset val="238"/>
      </rPr>
      <t>4)</t>
    </r>
    <r>
      <rPr>
        <sz val="8"/>
        <rFont val="Arial"/>
        <family val="2"/>
        <charset val="238"/>
      </rPr>
      <t xml:space="preserve"> podíl na celkovém počtu žáků na základních školách samostatně zřízených pouze pro žáky se SVP v daném kraji</t>
    </r>
  </si>
  <si>
    <r>
      <t xml:space="preserve">Tab. 2.2.11: Základní školy </t>
    </r>
    <r>
      <rPr>
        <sz val="10"/>
        <color theme="1"/>
        <rFont val="Arial"/>
        <family val="2"/>
        <charset val="238"/>
      </rPr>
      <t>celkem</t>
    </r>
    <r>
      <rPr>
        <b/>
        <sz val="10"/>
        <color theme="1"/>
        <rFont val="Arial"/>
        <family val="2"/>
        <charset val="238"/>
      </rPr>
      <t xml:space="preserve"> – žáci podle pohlaví, občanství a údaje</t>
    </r>
    <r>
      <rPr>
        <sz val="10"/>
        <color theme="1"/>
        <rFont val="Arial"/>
        <family val="2"/>
        <charset val="238"/>
      </rPr>
      <t>, zda jsou</t>
    </r>
    <r>
      <rPr>
        <b/>
        <sz val="10"/>
        <color theme="1"/>
        <rFont val="Arial"/>
        <family val="2"/>
        <charset val="238"/>
      </rPr>
      <t xml:space="preserve"> zdravotně postižení,</t>
    </r>
    <r>
      <rPr>
        <sz val="10"/>
        <color theme="1"/>
        <rFont val="Arial"/>
        <family val="2"/>
        <charset val="238"/>
      </rPr>
      <t xml:space="preserve"> v časové řadě 2015/16–2025/26</t>
    </r>
  </si>
  <si>
    <t>Podle pohlaví</t>
  </si>
  <si>
    <t>Podle občanství</t>
  </si>
  <si>
    <t>Podle zdravotního postižení</t>
  </si>
  <si>
    <t>dívky</t>
  </si>
  <si>
    <t>chlapci</t>
  </si>
  <si>
    <t>ČR</t>
  </si>
  <si>
    <t>cizí</t>
  </si>
  <si>
    <t>ne</t>
  </si>
  <si>
    <t>ano</t>
  </si>
  <si>
    <r>
      <t>%</t>
    </r>
    <r>
      <rPr>
        <vertAlign val="superscript"/>
        <sz val="8"/>
        <rFont val="Arial"/>
        <family val="2"/>
        <charset val="238"/>
      </rPr>
      <t>1)</t>
    </r>
  </si>
  <si>
    <r>
      <rPr>
        <vertAlign val="superscript"/>
        <sz val="8"/>
        <rFont val="Arial"/>
        <family val="2"/>
        <charset val="238"/>
      </rPr>
      <t>1)</t>
    </r>
    <r>
      <rPr>
        <sz val="8"/>
        <rFont val="Arial"/>
        <family val="2"/>
        <charset val="238"/>
      </rPr>
      <t xml:space="preserve"> podíl na celkovém počtu žáků na základních školách v daném školním roce</t>
    </r>
  </si>
  <si>
    <r>
      <t xml:space="preserve">Tab. 2.2.12: Základní školy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žáci podle pohlaví, občanství a údaje, </t>
    </r>
    <r>
      <rPr>
        <sz val="10"/>
        <color theme="1"/>
        <rFont val="Arial"/>
        <family val="2"/>
        <charset val="238"/>
      </rPr>
      <t>zda jsou</t>
    </r>
    <r>
      <rPr>
        <b/>
        <sz val="10"/>
        <color theme="1"/>
        <rFont val="Arial"/>
        <family val="2"/>
        <charset val="238"/>
      </rPr>
      <t xml:space="preserve"> zdravotně postižení,</t>
    </r>
    <r>
      <rPr>
        <sz val="10"/>
        <color theme="1"/>
        <rFont val="Arial"/>
        <family val="2"/>
        <charset val="238"/>
      </rPr>
      <t xml:space="preserve"> ve školním roce 2025/26</t>
    </r>
  </si>
  <si>
    <t>ZŠ pouze pro SVP – žáci</t>
  </si>
  <si>
    <t>v tom státní občanství</t>
  </si>
  <si>
    <t>Česká republika</t>
  </si>
  <si>
    <t>Slovensko</t>
  </si>
  <si>
    <t>ostatní státy EU 27</t>
  </si>
  <si>
    <t>ostatní evropské státy</t>
  </si>
  <si>
    <t>ostatní státy světa a zatím nezjištěné</t>
  </si>
  <si>
    <r>
      <rPr>
        <vertAlign val="superscript"/>
        <sz val="8"/>
        <rFont val="Arial"/>
        <family val="2"/>
        <charset val="238"/>
      </rPr>
      <t>1)</t>
    </r>
    <r>
      <rPr>
        <sz val="8"/>
        <rFont val="Arial"/>
        <family val="2"/>
        <charset val="238"/>
      </rPr>
      <t xml:space="preserve"> podíl na celkovém počtu žáků na základních školách v daném kraji</t>
    </r>
  </si>
  <si>
    <r>
      <t>Tab. 2.2.13: Základní školy</t>
    </r>
    <r>
      <rPr>
        <sz val="10"/>
        <color theme="1"/>
        <rFont val="Arial"/>
        <family val="2"/>
        <charset val="238"/>
      </rPr>
      <t xml:space="preserve"> celkem</t>
    </r>
    <r>
      <rPr>
        <b/>
        <sz val="10"/>
        <color theme="1"/>
        <rFont val="Arial"/>
        <family val="2"/>
        <charset val="238"/>
      </rPr>
      <t xml:space="preserve"> – žáci podle navštěvovaného ročníku,</t>
    </r>
    <r>
      <rPr>
        <sz val="10"/>
        <color theme="1"/>
        <rFont val="Arial"/>
        <family val="2"/>
        <charset val="238"/>
      </rPr>
      <t xml:space="preserve"> v časové řadě 2015/16–2025/26</t>
    </r>
  </si>
  <si>
    <t>Podle navštěvovaného ročníku</t>
  </si>
  <si>
    <t>1. 
ročník</t>
  </si>
  <si>
    <t>2. 
ročník</t>
  </si>
  <si>
    <t>3. 
ročník</t>
  </si>
  <si>
    <t>4. 
ročník</t>
  </si>
  <si>
    <t>5. 
ročník</t>
  </si>
  <si>
    <t>6. 
ročník</t>
  </si>
  <si>
    <t>7. 
ročník</t>
  </si>
  <si>
    <t>8. 
ročník</t>
  </si>
  <si>
    <t>9. 
ročník</t>
  </si>
  <si>
    <t>10. 
ročník</t>
  </si>
  <si>
    <r>
      <t xml:space="preserve">Tab. 2.2.14: Základní školy </t>
    </r>
    <r>
      <rPr>
        <sz val="10"/>
        <color theme="1"/>
        <rFont val="Arial"/>
        <family val="2"/>
        <charset val="238"/>
      </rPr>
      <t>v krajském srovnání</t>
    </r>
    <r>
      <rPr>
        <b/>
        <sz val="10"/>
        <color theme="1"/>
        <rFont val="Arial"/>
        <family val="2"/>
        <charset val="238"/>
      </rPr>
      <t xml:space="preserve"> – žáci podle navštěvovaného ročníku,</t>
    </r>
    <r>
      <rPr>
        <sz val="10"/>
        <color theme="1"/>
        <rFont val="Arial"/>
        <family val="2"/>
        <charset val="238"/>
      </rPr>
      <t xml:space="preserve"> ve školním roce 2025/26</t>
    </r>
  </si>
  <si>
    <t>6. ročník</t>
  </si>
  <si>
    <t>9. ročník</t>
  </si>
  <si>
    <t>z toho 
v 10letém programu</t>
  </si>
  <si>
    <r>
      <t xml:space="preserve">Tab. 2.2.15: Základní školy </t>
    </r>
    <r>
      <rPr>
        <sz val="10"/>
        <color theme="1"/>
        <rFont val="Arial"/>
        <family val="2"/>
        <charset val="238"/>
      </rPr>
      <t>celkem</t>
    </r>
    <r>
      <rPr>
        <b/>
        <sz val="10"/>
        <color theme="1"/>
        <rFont val="Arial"/>
        <family val="2"/>
        <charset val="238"/>
      </rPr>
      <t xml:space="preserve"> – žáci nově přijatí do 1. ročníku</t>
    </r>
    <r>
      <rPr>
        <sz val="10"/>
        <color theme="1"/>
        <rFont val="Arial"/>
        <family val="2"/>
        <charset val="238"/>
      </rPr>
      <t xml:space="preserve"> </t>
    </r>
    <r>
      <rPr>
        <b/>
        <sz val="10"/>
        <color theme="1"/>
        <rFont val="Arial"/>
        <family val="2"/>
        <charset val="238"/>
      </rPr>
      <t xml:space="preserve">podle pohlaví a věku, </t>
    </r>
    <r>
      <rPr>
        <sz val="10"/>
        <color theme="1"/>
        <rFont val="Arial"/>
        <family val="2"/>
        <charset val="238"/>
      </rPr>
      <t>v časové řadě 2015/16–2025/26</t>
    </r>
  </si>
  <si>
    <t>z toho</t>
  </si>
  <si>
    <t>Podle věku</t>
  </si>
  <si>
    <t>mladší 6 let</t>
  </si>
  <si>
    <t>6letí</t>
  </si>
  <si>
    <t>7letí a starší</t>
  </si>
  <si>
    <r>
      <t>%</t>
    </r>
    <r>
      <rPr>
        <vertAlign val="superscript"/>
        <sz val="8"/>
        <color theme="1"/>
        <rFont val="Arial"/>
        <family val="2"/>
        <charset val="238"/>
      </rPr>
      <t>1)</t>
    </r>
  </si>
  <si>
    <r>
      <t>%</t>
    </r>
    <r>
      <rPr>
        <vertAlign val="superscript"/>
        <sz val="8"/>
        <color theme="1"/>
        <rFont val="Arial"/>
        <family val="2"/>
        <charset val="238"/>
      </rPr>
      <t>2)</t>
    </r>
  </si>
  <si>
    <r>
      <rPr>
        <vertAlign val="superscript"/>
        <sz val="8"/>
        <rFont val="Arial"/>
        <family val="2"/>
        <charset val="238"/>
      </rPr>
      <t>1)</t>
    </r>
    <r>
      <rPr>
        <sz val="8"/>
        <rFont val="Arial"/>
        <family val="2"/>
        <charset val="238"/>
      </rPr>
      <t xml:space="preserve"> podíl na celkovém počtu nově přijatých žáků do 1. ročníku v daném školním roce</t>
    </r>
  </si>
  <si>
    <r>
      <rPr>
        <vertAlign val="superscript"/>
        <sz val="8"/>
        <rFont val="Arial"/>
        <family val="2"/>
        <charset val="238"/>
      </rPr>
      <t>2)</t>
    </r>
    <r>
      <rPr>
        <sz val="8"/>
        <rFont val="Arial"/>
        <family val="2"/>
        <charset val="238"/>
      </rPr>
      <t xml:space="preserve"> podíl dívek na celkovém počtu žáků nově přijatých do 1. ročníku v dané věkové kategorii v daném školním roce</t>
    </r>
  </si>
  <si>
    <r>
      <t xml:space="preserve">Tab. 2.2.16: Základní školy </t>
    </r>
    <r>
      <rPr>
        <sz val="10"/>
        <color theme="1"/>
        <rFont val="Arial"/>
        <family val="2"/>
        <charset val="238"/>
      </rPr>
      <t>v krajském srovnání –</t>
    </r>
    <r>
      <rPr>
        <b/>
        <sz val="10"/>
        <color theme="1"/>
        <rFont val="Arial"/>
        <family val="2"/>
        <charset val="238"/>
      </rPr>
      <t xml:space="preserve"> žáci nově přijatí do 1. ročníku</t>
    </r>
    <r>
      <rPr>
        <sz val="10"/>
        <color theme="1"/>
        <rFont val="Arial"/>
        <family val="2"/>
        <charset val="238"/>
      </rPr>
      <t xml:space="preserve"> </t>
    </r>
    <r>
      <rPr>
        <b/>
        <sz val="10"/>
        <color theme="1"/>
        <rFont val="Arial"/>
        <family val="2"/>
        <charset val="238"/>
      </rPr>
      <t>podle pohlaví a věku,</t>
    </r>
    <r>
      <rPr>
        <sz val="10"/>
        <color theme="1"/>
        <rFont val="Arial"/>
        <family val="2"/>
        <charset val="238"/>
      </rPr>
      <t xml:space="preserve"> ve školním roce 2025/26</t>
    </r>
  </si>
  <si>
    <r>
      <t xml:space="preserve">Tab. 2.2.17: Základní školy </t>
    </r>
    <r>
      <rPr>
        <sz val="10"/>
        <color theme="1"/>
        <rFont val="Arial"/>
        <family val="2"/>
        <charset val="238"/>
      </rPr>
      <t xml:space="preserve">v krajském srovnání – </t>
    </r>
    <r>
      <rPr>
        <b/>
        <sz val="10"/>
        <color theme="1"/>
        <rFont val="Arial"/>
        <family val="2"/>
        <charset val="238"/>
      </rPr>
      <t>počet žáků nově přijatých do 1. ročníku celkem,</t>
    </r>
    <r>
      <rPr>
        <sz val="10"/>
        <color theme="1"/>
        <rFont val="Arial"/>
        <family val="2"/>
        <charset val="238"/>
      </rPr>
      <t xml:space="preserve"> v časové řadě 2015/16–2025/26</t>
    </r>
  </si>
  <si>
    <t>Meziroční 
změna
(24/25–25/26)</t>
  </si>
  <si>
    <r>
      <t xml:space="preserve">Tab. 2.2.18: Základní školy </t>
    </r>
    <r>
      <rPr>
        <sz val="10"/>
        <color theme="1"/>
        <rFont val="Arial"/>
        <family val="2"/>
        <charset val="238"/>
      </rPr>
      <t>v krajském srovnání</t>
    </r>
    <r>
      <rPr>
        <b/>
        <sz val="10"/>
        <color theme="1"/>
        <rFont val="Arial"/>
        <family val="2"/>
        <charset val="238"/>
      </rPr>
      <t xml:space="preserve"> – počet žáků 7letých a starších nově přijatých do 1. ročníku, </t>
    </r>
    <r>
      <rPr>
        <sz val="10"/>
        <color theme="1"/>
        <rFont val="Arial"/>
        <family val="2"/>
        <charset val="238"/>
      </rPr>
      <t>v časové řadě 2015/16–2025/26</t>
    </r>
  </si>
  <si>
    <r>
      <t xml:space="preserve">Tab. 2.2.19: Základní školy </t>
    </r>
    <r>
      <rPr>
        <sz val="10"/>
        <color theme="1"/>
        <rFont val="Arial"/>
        <family val="2"/>
        <charset val="238"/>
      </rPr>
      <t>celkem –</t>
    </r>
    <r>
      <rPr>
        <b/>
        <sz val="10"/>
        <color theme="1"/>
        <rFont val="Arial"/>
        <family val="2"/>
        <charset val="238"/>
      </rPr>
      <t xml:space="preserve"> žáci opakující ročník, </t>
    </r>
    <r>
      <rPr>
        <sz val="10"/>
        <color theme="1"/>
        <rFont val="Arial"/>
        <family val="2"/>
        <charset val="238"/>
      </rPr>
      <t>v časové řadě 2015/16–2025/26</t>
    </r>
  </si>
  <si>
    <t>Podle stupně</t>
  </si>
  <si>
    <t xml:space="preserve">na 2. stupni </t>
  </si>
  <si>
    <r>
      <t>%</t>
    </r>
    <r>
      <rPr>
        <vertAlign val="superscript"/>
        <sz val="8"/>
        <rFont val="Arial"/>
        <family val="2"/>
        <charset val="238"/>
      </rPr>
      <t>5)</t>
    </r>
  </si>
  <si>
    <r>
      <rPr>
        <vertAlign val="superscript"/>
        <sz val="8"/>
        <color theme="1"/>
        <rFont val="Arial"/>
        <family val="2"/>
        <charset val="238"/>
      </rPr>
      <t xml:space="preserve">1) </t>
    </r>
    <r>
      <rPr>
        <sz val="8"/>
        <color theme="1"/>
        <rFont val="Arial"/>
        <family val="2"/>
        <charset val="238"/>
      </rPr>
      <t>podíl na celkovém počtu žáků resp. dívek či chlapců na základních školách v daném školním roce</t>
    </r>
  </si>
  <si>
    <r>
      <rPr>
        <vertAlign val="superscript"/>
        <sz val="8"/>
        <rFont val="Arial"/>
        <family val="2"/>
        <charset val="238"/>
      </rPr>
      <t>2)</t>
    </r>
    <r>
      <rPr>
        <sz val="8"/>
        <rFont val="Arial"/>
        <family val="2"/>
        <charset val="238"/>
      </rPr>
      <t xml:space="preserve"> podíl na celkovém počtu žáků základních škol, kteří opakovali ročník v daném školním roce </t>
    </r>
  </si>
  <si>
    <r>
      <rPr>
        <vertAlign val="superscript"/>
        <sz val="8"/>
        <color theme="1"/>
        <rFont val="Arial"/>
        <family val="2"/>
        <charset val="238"/>
      </rPr>
      <t xml:space="preserve">3) </t>
    </r>
    <r>
      <rPr>
        <sz val="8"/>
        <color theme="1"/>
        <rFont val="Arial"/>
        <family val="2"/>
        <charset val="238"/>
      </rPr>
      <t>podíl na celkovém počtu žáků na 1. resp. 2. stupni základních škol v daném školním roce</t>
    </r>
  </si>
  <si>
    <r>
      <rPr>
        <vertAlign val="superscript"/>
        <sz val="8"/>
        <color theme="1"/>
        <rFont val="Arial"/>
        <family val="2"/>
        <charset val="238"/>
      </rPr>
      <t xml:space="preserve">4) </t>
    </r>
    <r>
      <rPr>
        <sz val="8"/>
        <color theme="1"/>
        <rFont val="Arial"/>
        <family val="2"/>
        <charset val="238"/>
      </rPr>
      <t>podíl na celkovém počtu žáků v 1. ročníku základních škol v daném školním roce</t>
    </r>
  </si>
  <si>
    <r>
      <rPr>
        <vertAlign val="superscript"/>
        <sz val="8"/>
        <rFont val="Arial"/>
        <family val="2"/>
        <charset val="238"/>
      </rPr>
      <t>5)</t>
    </r>
    <r>
      <rPr>
        <sz val="8"/>
        <rFont val="Arial"/>
        <family val="2"/>
        <charset val="238"/>
      </rPr>
      <t xml:space="preserve"> podíl na celkovém počtu žáků, kteří opakovali ročník na 1. stupni základních škol v daném školním roce</t>
    </r>
  </si>
  <si>
    <r>
      <t xml:space="preserve">Tab. 2.2.20: Základní školy </t>
    </r>
    <r>
      <rPr>
        <sz val="10"/>
        <color theme="1"/>
        <rFont val="Arial"/>
        <family val="2"/>
        <charset val="238"/>
      </rPr>
      <t>v krajském srovnání –</t>
    </r>
    <r>
      <rPr>
        <b/>
        <sz val="10"/>
        <color theme="1"/>
        <rFont val="Arial"/>
        <family val="2"/>
        <charset val="238"/>
      </rPr>
      <t xml:space="preserve"> žáci opakující ročník, </t>
    </r>
    <r>
      <rPr>
        <sz val="10"/>
        <color theme="1"/>
        <rFont val="Arial"/>
        <family val="2"/>
        <charset val="238"/>
      </rPr>
      <t xml:space="preserve">ve školním roce </t>
    </r>
    <r>
      <rPr>
        <sz val="10"/>
        <rFont val="Arial"/>
        <family val="2"/>
        <charset val="238"/>
      </rPr>
      <t>2025/26</t>
    </r>
  </si>
  <si>
    <r>
      <rPr>
        <vertAlign val="superscript"/>
        <sz val="8"/>
        <color theme="1"/>
        <rFont val="Arial"/>
        <family val="2"/>
        <charset val="238"/>
      </rPr>
      <t xml:space="preserve">1) </t>
    </r>
    <r>
      <rPr>
        <sz val="8"/>
        <color theme="1"/>
        <rFont val="Arial"/>
        <family val="2"/>
        <charset val="238"/>
      </rPr>
      <t>podíl na celkovém počtu žáků resp. dívek či chlapců na základních školách v daném kraji</t>
    </r>
  </si>
  <si>
    <r>
      <rPr>
        <vertAlign val="superscript"/>
        <sz val="8"/>
        <rFont val="Arial"/>
        <family val="2"/>
        <charset val="238"/>
      </rPr>
      <t>2)</t>
    </r>
    <r>
      <rPr>
        <sz val="8"/>
        <rFont val="Arial"/>
        <family val="2"/>
        <charset val="238"/>
      </rPr>
      <t xml:space="preserve"> podíl na celkovém počtu žáků základních škol, kteří opakovali ročník v daném kraji</t>
    </r>
  </si>
  <si>
    <r>
      <rPr>
        <vertAlign val="superscript"/>
        <sz val="8"/>
        <color theme="1"/>
        <rFont val="Arial"/>
        <family val="2"/>
        <charset val="238"/>
      </rPr>
      <t xml:space="preserve">3) </t>
    </r>
    <r>
      <rPr>
        <sz val="8"/>
        <color theme="1"/>
        <rFont val="Arial"/>
        <family val="2"/>
        <charset val="238"/>
      </rPr>
      <t>podíl na celkovém počtu žáků na 1. resp. 2. stupni základních škol v daném kraji</t>
    </r>
  </si>
  <si>
    <r>
      <rPr>
        <vertAlign val="superscript"/>
        <sz val="8"/>
        <color theme="1"/>
        <rFont val="Arial"/>
        <family val="2"/>
        <charset val="238"/>
      </rPr>
      <t xml:space="preserve">4) </t>
    </r>
    <r>
      <rPr>
        <sz val="8"/>
        <color theme="1"/>
        <rFont val="Arial"/>
        <family val="2"/>
        <charset val="238"/>
      </rPr>
      <t>podíl na celkovém počtu žáků v 1. ročníku základních škol v daném kraji</t>
    </r>
  </si>
  <si>
    <r>
      <rPr>
        <vertAlign val="superscript"/>
        <sz val="8"/>
        <rFont val="Arial"/>
        <family val="2"/>
        <charset val="238"/>
      </rPr>
      <t>5)</t>
    </r>
    <r>
      <rPr>
        <sz val="8"/>
        <rFont val="Arial"/>
        <family val="2"/>
        <charset val="238"/>
      </rPr>
      <t xml:space="preserve"> podíl na celkovém počtu žáků, kteří opakovali ročník na 1. stupni základních škol v daném kraji</t>
    </r>
  </si>
  <si>
    <r>
      <t xml:space="preserve">Tab. 2.2.21: Základní školy </t>
    </r>
    <r>
      <rPr>
        <sz val="10"/>
        <rFont val="Arial"/>
        <family val="2"/>
        <charset val="238"/>
      </rPr>
      <t>celkem –</t>
    </r>
    <r>
      <rPr>
        <b/>
        <sz val="10"/>
        <rFont val="Arial"/>
        <family val="2"/>
        <charset val="238"/>
      </rPr>
      <t xml:space="preserve"> žáci, kteří ukončili povinnou školní docházku, </t>
    </r>
    <r>
      <rPr>
        <sz val="10"/>
        <rFont val="Arial"/>
        <family val="2"/>
        <charset val="238"/>
      </rPr>
      <t>v časové řadě 2014/15–2024/25</t>
    </r>
  </si>
  <si>
    <r>
      <t>Celkem</t>
    </r>
    <r>
      <rPr>
        <vertAlign val="superscript"/>
        <sz val="8"/>
        <color theme="1"/>
        <rFont val="Arial"/>
        <family val="2"/>
        <charset val="238"/>
      </rPr>
      <t>1)</t>
    </r>
  </si>
  <si>
    <t>Podle ročníku, po kterém odešli</t>
  </si>
  <si>
    <t>7. ročník</t>
  </si>
  <si>
    <t>8. ročník</t>
  </si>
  <si>
    <t>9.-10. ročník</t>
  </si>
  <si>
    <t>v nižším než 7. ročníku</t>
  </si>
  <si>
    <r>
      <t>nezařazeni do ročníku</t>
    </r>
    <r>
      <rPr>
        <vertAlign val="superscript"/>
        <sz val="8"/>
        <color theme="1"/>
        <rFont val="Arial"/>
        <family val="2"/>
        <charset val="238"/>
      </rPr>
      <t>2)</t>
    </r>
  </si>
  <si>
    <t>z toho dívky (počet)</t>
  </si>
  <si>
    <t>celkem (počet)</t>
  </si>
  <si>
    <r>
      <t>%</t>
    </r>
    <r>
      <rPr>
        <vertAlign val="superscript"/>
        <sz val="8"/>
        <color theme="1"/>
        <rFont val="Arial"/>
        <family val="2"/>
        <charset val="238"/>
      </rPr>
      <t>3)</t>
    </r>
  </si>
  <si>
    <t>2014/15</t>
  </si>
  <si>
    <t>–</t>
  </si>
  <si>
    <t>Meziroční změna
(23/24–24/25)</t>
  </si>
  <si>
    <t>Změna 
za 5 let 
(19/20–24/25)</t>
  </si>
  <si>
    <t>Změna 
za 10 let 
(14/15–24/25)</t>
  </si>
  <si>
    <r>
      <rPr>
        <vertAlign val="superscript"/>
        <sz val="8"/>
        <rFont val="Arial"/>
        <family val="2"/>
        <charset val="238"/>
      </rPr>
      <t xml:space="preserve">1) </t>
    </r>
    <r>
      <rPr>
        <sz val="8"/>
        <rFont val="Arial"/>
        <family val="2"/>
        <charset val="238"/>
      </rPr>
      <t>Žáci, kteří na základní škole ukončili povinnou školní docházku (tj. bez žáků, kteří odešli, aby si povinnou školní docházku dokončili na víceletých středních školách a osmiletých konzervatořích)</t>
    </r>
  </si>
  <si>
    <r>
      <rPr>
        <vertAlign val="superscript"/>
        <sz val="8"/>
        <rFont val="Arial"/>
        <family val="2"/>
        <charset val="238"/>
      </rPr>
      <t>2)</t>
    </r>
    <r>
      <rPr>
        <sz val="8"/>
        <rFont val="Arial"/>
        <family val="2"/>
        <charset val="238"/>
      </rPr>
      <t xml:space="preserve"> Žáci, kteří plnili povinnou školní docházku na zahraniční škole, u nichž nebylo možné zjistit úroveň dosavadního vzdělání a nebyli zařazeni do ročníku (platí pro školní roky 2015/16 až 2022/23). </t>
    </r>
  </si>
  <si>
    <r>
      <rPr>
        <vertAlign val="superscript"/>
        <sz val="8"/>
        <rFont val="Arial"/>
        <family val="2"/>
        <charset val="238"/>
      </rPr>
      <t>3)</t>
    </r>
    <r>
      <rPr>
        <sz val="8"/>
        <rFont val="Arial"/>
        <family val="2"/>
        <charset val="238"/>
      </rPr>
      <t xml:space="preserve"> podíl na celkovém počtu žáků základních škol, kteří ukončili povinnou školní docházku v daném školním roce v daném kraji</t>
    </r>
  </si>
  <si>
    <t>Upozornění: odlišné období časové řady z důvodu dostupnosti dat o žácích, kteří ukončili povinnou školní docházku</t>
  </si>
  <si>
    <r>
      <t xml:space="preserve">Tab. 2.2.22: Základní školy </t>
    </r>
    <r>
      <rPr>
        <sz val="10"/>
        <rFont val="Arial"/>
        <family val="2"/>
        <charset val="238"/>
      </rPr>
      <t>v krajském srovnání –</t>
    </r>
    <r>
      <rPr>
        <b/>
        <sz val="10"/>
        <rFont val="Arial"/>
        <family val="2"/>
        <charset val="238"/>
      </rPr>
      <t xml:space="preserve"> žáci, kteří ukončili povinnou školní docházku, </t>
    </r>
    <r>
      <rPr>
        <sz val="10"/>
        <rFont val="Arial"/>
        <family val="2"/>
        <charset val="238"/>
      </rPr>
      <t>ve školním roce 2024/25</t>
    </r>
  </si>
  <si>
    <t>9. - 10. ročník</t>
  </si>
  <si>
    <r>
      <rPr>
        <vertAlign val="superscript"/>
        <sz val="8"/>
        <rFont val="Arial"/>
        <family val="2"/>
        <charset val="238"/>
      </rPr>
      <t>2)</t>
    </r>
    <r>
      <rPr>
        <sz val="8"/>
        <rFont val="Arial"/>
        <family val="2"/>
        <charset val="238"/>
      </rPr>
      <t xml:space="preserve"> podíl na celkovém počtu žáků základních škol, kteří ukončili povinnou školní docházku v daném školním roce v daném kraji</t>
    </r>
  </si>
  <si>
    <r>
      <t xml:space="preserve">Tab. 2.2.23: Základní školy </t>
    </r>
    <r>
      <rPr>
        <sz val="10"/>
        <rFont val="Arial"/>
        <family val="2"/>
        <charset val="238"/>
      </rPr>
      <t>celkem –</t>
    </r>
    <r>
      <rPr>
        <b/>
        <sz val="10"/>
        <rFont val="Arial"/>
        <family val="2"/>
        <charset val="238"/>
      </rPr>
      <t xml:space="preserve"> žáci, kteří přestoupili na víceletá gymnázia nebo osmileté konzervatoře, </t>
    </r>
    <r>
      <rPr>
        <sz val="10"/>
        <rFont val="Arial"/>
        <family val="2"/>
        <charset val="238"/>
      </rPr>
      <t>v časové řadě 2014/15–2024/25</t>
    </r>
  </si>
  <si>
    <r>
      <t>Podle ročníku, po kterém přestoupili</t>
    </r>
    <r>
      <rPr>
        <vertAlign val="superscript"/>
        <sz val="8"/>
        <color theme="1"/>
        <rFont val="Arial"/>
        <family val="2"/>
        <charset val="238"/>
      </rPr>
      <t>1)</t>
    </r>
  </si>
  <si>
    <t>z 5. ročníku</t>
  </si>
  <si>
    <t>ze 7. ročníku</t>
  </si>
  <si>
    <r>
      <t>%</t>
    </r>
    <r>
      <rPr>
        <vertAlign val="superscript"/>
        <sz val="8"/>
        <color theme="1"/>
        <rFont val="Arial"/>
        <family val="2"/>
        <charset val="238"/>
      </rPr>
      <t>4)</t>
    </r>
  </si>
  <si>
    <r>
      <rPr>
        <vertAlign val="superscript"/>
        <sz val="8"/>
        <rFont val="Arial"/>
        <family val="2"/>
        <charset val="238"/>
      </rPr>
      <t>1)</t>
    </r>
    <r>
      <rPr>
        <sz val="8"/>
        <rFont val="Arial"/>
        <family val="2"/>
        <charset val="238"/>
      </rPr>
      <t xml:space="preserve"> Součet dílčích ročníků nemusí dát celek, neboť v praxi existují i přestupy z jiného než 5. a 7. ročníku.</t>
    </r>
  </si>
  <si>
    <r>
      <rPr>
        <vertAlign val="superscript"/>
        <sz val="8"/>
        <rFont val="Arial"/>
        <family val="2"/>
        <charset val="238"/>
      </rPr>
      <t>2)</t>
    </r>
    <r>
      <rPr>
        <sz val="8"/>
        <rFont val="Arial"/>
        <family val="2"/>
        <charset val="238"/>
      </rPr>
      <t xml:space="preserve"> podíl na celkovém počtu žáků základních škol, kteří přestoupili na víceletá gymnázia či osmileté konzervatoře  v daném školním roce </t>
    </r>
  </si>
  <si>
    <r>
      <rPr>
        <vertAlign val="superscript"/>
        <sz val="8"/>
        <rFont val="Arial"/>
        <family val="2"/>
        <charset val="238"/>
      </rPr>
      <t>3)</t>
    </r>
    <r>
      <rPr>
        <sz val="8"/>
        <rFont val="Arial"/>
        <family val="2"/>
        <charset val="238"/>
      </rPr>
      <t xml:space="preserve"> podíl na celkovém počtu žáků základních škol v 5. ročníku v uvedeném školním roce</t>
    </r>
  </si>
  <si>
    <r>
      <rPr>
        <vertAlign val="superscript"/>
        <sz val="8"/>
        <rFont val="Arial"/>
        <family val="2"/>
        <charset val="238"/>
      </rPr>
      <t>4)</t>
    </r>
    <r>
      <rPr>
        <sz val="8"/>
        <rFont val="Arial"/>
        <family val="2"/>
        <charset val="238"/>
      </rPr>
      <t xml:space="preserve"> podíl na celkovém počtu žáků základních škol v 7. ročníku  v uvedeném školním roce</t>
    </r>
  </si>
  <si>
    <t>Upozornění: odlišné období časové řady z důvodu dostupnosti dat o žácích, kteří přestoupili na víceletá gymnázia nebo osmileté konzervatoře</t>
  </si>
  <si>
    <r>
      <t>Tab. 2.2.24: Základní školy</t>
    </r>
    <r>
      <rPr>
        <sz val="10"/>
        <rFont val="Arial"/>
        <family val="2"/>
        <charset val="238"/>
      </rPr>
      <t xml:space="preserve"> v krajském srovnání –</t>
    </r>
    <r>
      <rPr>
        <b/>
        <sz val="10"/>
        <rFont val="Arial"/>
        <family val="2"/>
        <charset val="238"/>
      </rPr>
      <t xml:space="preserve"> žáci, kteří přestoupili na víceletá gymnázia nebo osmileté konzervatoře, </t>
    </r>
    <r>
      <rPr>
        <sz val="10"/>
        <rFont val="Arial"/>
        <family val="2"/>
        <charset val="238"/>
      </rPr>
      <t>ve školním roce 2024/25</t>
    </r>
  </si>
  <si>
    <r>
      <rPr>
        <vertAlign val="superscript"/>
        <sz val="8"/>
        <rFont val="Arial"/>
        <family val="2"/>
        <charset val="238"/>
      </rPr>
      <t>2)</t>
    </r>
    <r>
      <rPr>
        <sz val="8"/>
        <rFont val="Arial"/>
        <family val="2"/>
        <charset val="238"/>
      </rPr>
      <t xml:space="preserve"> podíl na celkovém počtu žáků základních škol, kteří přestoupili na víceletá gymnázia či osmileté konzervatoře  v daném školním roce v daném kraji</t>
    </r>
  </si>
  <si>
    <r>
      <rPr>
        <vertAlign val="superscript"/>
        <sz val="8"/>
        <rFont val="Arial"/>
        <family val="2"/>
        <charset val="238"/>
      </rPr>
      <t>3)</t>
    </r>
    <r>
      <rPr>
        <sz val="8"/>
        <rFont val="Arial"/>
        <family val="2"/>
        <charset val="238"/>
      </rPr>
      <t xml:space="preserve"> podíl na celkovém počtu žáků základních škol v 5. ročníku </t>
    </r>
  </si>
  <si>
    <r>
      <rPr>
        <vertAlign val="superscript"/>
        <sz val="8"/>
        <rFont val="Arial"/>
        <family val="2"/>
        <charset val="238"/>
      </rPr>
      <t>4)</t>
    </r>
    <r>
      <rPr>
        <sz val="8"/>
        <rFont val="Arial"/>
        <family val="2"/>
        <charset val="238"/>
      </rPr>
      <t xml:space="preserve"> podíl na celkovém počtu žáků základních škol v 7. ročníku </t>
    </r>
  </si>
  <si>
    <r>
      <t>Tab. 2.2.25: Základní školy</t>
    </r>
    <r>
      <rPr>
        <sz val="10"/>
        <color theme="1"/>
        <rFont val="Arial"/>
        <family val="2"/>
        <charset val="238"/>
      </rPr>
      <t xml:space="preserve"> 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žáci s jiným než českým státním občanstvím,</t>
    </r>
    <r>
      <rPr>
        <sz val="10"/>
        <color theme="1"/>
        <rFont val="Arial"/>
        <family val="2"/>
        <charset val="238"/>
      </rPr>
      <t xml:space="preserve"> v časové řadě 2015/16–2025/26</t>
    </r>
  </si>
  <si>
    <t>Občané EU</t>
  </si>
  <si>
    <t>Občané ostatních států (mimo země EU) a žáci s nezjištěným státním občanstvím</t>
  </si>
  <si>
    <t>z toho občané Slovenska</t>
  </si>
  <si>
    <t>v tom občané</t>
  </si>
  <si>
    <t>Ukrajiny</t>
  </si>
  <si>
    <t>Vietnamu</t>
  </si>
  <si>
    <t>Ruska</t>
  </si>
  <si>
    <t>jiných států a nezjištěná občanství</t>
  </si>
  <si>
    <r>
      <rPr>
        <vertAlign val="superscript"/>
        <sz val="8"/>
        <rFont val="Arial"/>
        <family val="2"/>
        <charset val="238"/>
      </rPr>
      <t>1)</t>
    </r>
    <r>
      <rPr>
        <sz val="8"/>
        <rFont val="Arial"/>
        <family val="2"/>
        <charset val="238"/>
      </rPr>
      <t xml:space="preserve"> údaje o fyzických osobách (každý žák je evidován jen pod jedním státním občanstvím, pokud má dítě dvojí občanství, upřednostní se české, dále občanství státu EU)</t>
    </r>
  </si>
  <si>
    <r>
      <rPr>
        <vertAlign val="superscript"/>
        <sz val="8"/>
        <color theme="1"/>
        <rFont val="Arial"/>
        <family val="2"/>
        <charset val="238"/>
      </rPr>
      <t>2)</t>
    </r>
    <r>
      <rPr>
        <sz val="8"/>
        <color theme="1"/>
        <rFont val="Arial"/>
        <family val="2"/>
        <charset val="238"/>
      </rPr>
      <t xml:space="preserve"> podíl na celkovém počtu žáků v základních školách v daném školním roce </t>
    </r>
  </si>
  <si>
    <r>
      <rPr>
        <vertAlign val="superscript"/>
        <sz val="8"/>
        <color theme="1"/>
        <rFont val="Arial"/>
        <family val="2"/>
        <charset val="238"/>
      </rPr>
      <t>3)</t>
    </r>
    <r>
      <rPr>
        <sz val="8"/>
        <color theme="1"/>
        <rFont val="Arial"/>
        <family val="2"/>
        <charset val="238"/>
      </rPr>
      <t xml:space="preserve"> podíl na celkovém počtu žáků s cizím státním občanstvím v základních školách v daném školním roce </t>
    </r>
  </si>
  <si>
    <r>
      <t xml:space="preserve">Tab. 2.2.26: Základní školy </t>
    </r>
    <r>
      <rPr>
        <sz val="10"/>
        <color theme="1"/>
        <rFont val="Arial"/>
        <family val="2"/>
        <charset val="238"/>
      </rPr>
      <t>v krajském srovnání</t>
    </r>
    <r>
      <rPr>
        <b/>
        <sz val="10"/>
        <color theme="1"/>
        <rFont val="Arial"/>
        <family val="2"/>
        <charset val="238"/>
      </rPr>
      <t xml:space="preserve"> – žáci s jiným než českým státním občanstvím,</t>
    </r>
    <r>
      <rPr>
        <sz val="10"/>
        <color theme="1"/>
        <rFont val="Arial"/>
        <family val="2"/>
        <charset val="238"/>
      </rPr>
      <t xml:space="preserve"> ve školním roce 2025/26</t>
    </r>
  </si>
  <si>
    <r>
      <t>Celkem</t>
    </r>
    <r>
      <rPr>
        <vertAlign val="superscript"/>
        <sz val="7"/>
        <color theme="1"/>
        <rFont val="Arial"/>
        <family val="2"/>
        <charset val="238"/>
      </rPr>
      <t>1)</t>
    </r>
  </si>
  <si>
    <t>Občané ostatních států (mimo země EU)</t>
  </si>
  <si>
    <t>podle vybraných států</t>
  </si>
  <si>
    <t xml:space="preserve">v tom </t>
  </si>
  <si>
    <t>občané 
Ukrajiny</t>
  </si>
  <si>
    <t>občané 
Vietnamu</t>
  </si>
  <si>
    <t>občané 
Slovenska</t>
  </si>
  <si>
    <t>občané 
Mongolska</t>
  </si>
  <si>
    <t>občané 
Ruska</t>
  </si>
  <si>
    <t>občané 
Rumunska</t>
  </si>
  <si>
    <r>
      <t>ostatní státy světa a zatím nezjištěné</t>
    </r>
    <r>
      <rPr>
        <vertAlign val="superscript"/>
        <sz val="7"/>
        <color theme="1"/>
        <rFont val="Arial"/>
        <family val="2"/>
        <charset val="238"/>
      </rPr>
      <t>2)</t>
    </r>
  </si>
  <si>
    <r>
      <t>%</t>
    </r>
    <r>
      <rPr>
        <vertAlign val="superscript"/>
        <sz val="7"/>
        <color theme="1"/>
        <rFont val="Arial"/>
        <family val="2"/>
        <charset val="238"/>
      </rPr>
      <t>3)</t>
    </r>
  </si>
  <si>
    <r>
      <t>%</t>
    </r>
    <r>
      <rPr>
        <vertAlign val="superscript"/>
        <sz val="7"/>
        <color theme="1"/>
        <rFont val="Arial"/>
        <family val="2"/>
        <charset val="238"/>
      </rPr>
      <t>4)</t>
    </r>
  </si>
  <si>
    <r>
      <rPr>
        <vertAlign val="superscript"/>
        <sz val="8"/>
        <rFont val="Arial"/>
        <family val="2"/>
        <charset val="238"/>
      </rPr>
      <t>2)</t>
    </r>
    <r>
      <rPr>
        <sz val="8"/>
        <rFont val="Arial"/>
        <family val="2"/>
        <charset val="238"/>
      </rPr>
      <t xml:space="preserve"> Zahrnuje též žáky s neurčeným státním občanstvím v době sběru dat.</t>
    </r>
  </si>
  <si>
    <r>
      <rPr>
        <vertAlign val="superscript"/>
        <sz val="8"/>
        <color theme="1"/>
        <rFont val="Arial"/>
        <family val="2"/>
        <charset val="238"/>
      </rPr>
      <t>3)</t>
    </r>
    <r>
      <rPr>
        <sz val="8"/>
        <color theme="1"/>
        <rFont val="Arial"/>
        <family val="2"/>
        <charset val="238"/>
      </rPr>
      <t xml:space="preserve"> podíl na celkovém počtu žáků základních škol v daném kraji </t>
    </r>
  </si>
  <si>
    <r>
      <rPr>
        <vertAlign val="superscript"/>
        <sz val="8"/>
        <color theme="1"/>
        <rFont val="Arial"/>
        <family val="2"/>
        <charset val="238"/>
      </rPr>
      <t>4)</t>
    </r>
    <r>
      <rPr>
        <sz val="8"/>
        <color theme="1"/>
        <rFont val="Arial"/>
        <family val="2"/>
        <charset val="238"/>
      </rPr>
      <t xml:space="preserve"> podíl na celkovém počtu žáků základních škol s cizím státním občanstvím v daném kraji </t>
    </r>
  </si>
  <si>
    <r>
      <t xml:space="preserve">Tab. 2.2.27: Základní školy </t>
    </r>
    <r>
      <rPr>
        <sz val="10"/>
        <color theme="1"/>
        <rFont val="Arial"/>
        <family val="2"/>
        <charset val="238"/>
      </rPr>
      <t>v krajském srovnání –</t>
    </r>
    <r>
      <rPr>
        <b/>
        <sz val="10"/>
        <color theme="1"/>
        <rFont val="Arial"/>
        <family val="2"/>
        <charset val="238"/>
      </rPr>
      <t xml:space="preserve"> počet žáků s jiným než českým státním občanstvím, </t>
    </r>
    <r>
      <rPr>
        <sz val="10"/>
        <color theme="1"/>
        <rFont val="Arial"/>
        <family val="2"/>
        <charset val="238"/>
      </rPr>
      <t>v časové řadě 2014/15–2024/25</t>
    </r>
  </si>
  <si>
    <t>Pozn.: Každý žák je evidován jen pod jedním státním občanstvím, pokud má dítě dvojí občanství, upřednostní se české, dále občanství státu EU.</t>
  </si>
  <si>
    <r>
      <t xml:space="preserve">Tab. 2.2.28 Základní školy </t>
    </r>
    <r>
      <rPr>
        <sz val="10"/>
        <color theme="1"/>
        <rFont val="Arial"/>
        <family val="2"/>
        <charset val="238"/>
      </rPr>
      <t>celkem</t>
    </r>
    <r>
      <rPr>
        <b/>
        <sz val="10"/>
        <color theme="1"/>
        <rFont val="Arial"/>
        <family val="2"/>
        <charset val="238"/>
      </rPr>
      <t xml:space="preserve"> – žáci učící se cizí jazyky,</t>
    </r>
    <r>
      <rPr>
        <sz val="10"/>
        <color theme="1"/>
        <rFont val="Arial"/>
        <family val="2"/>
        <charset val="238"/>
      </rPr>
      <t xml:space="preserve"> v časové řadě 2015/16–2025/26</t>
    </r>
  </si>
  <si>
    <t>z toho podle nejčastěji vyučovaných jazyků</t>
  </si>
  <si>
    <t xml:space="preserve"> Anglický jazyk</t>
  </si>
  <si>
    <t>Německý jazyk</t>
  </si>
  <si>
    <t xml:space="preserve"> Španělský jazyk</t>
  </si>
  <si>
    <t>Ruský jazyk</t>
  </si>
  <si>
    <t xml:space="preserve"> Francouzský jazyk</t>
  </si>
  <si>
    <r>
      <rPr>
        <vertAlign val="superscript"/>
        <sz val="8"/>
        <color theme="1"/>
        <rFont val="Arial"/>
        <family val="2"/>
        <charset val="238"/>
      </rPr>
      <t>1)</t>
    </r>
    <r>
      <rPr>
        <sz val="8"/>
        <color theme="1"/>
        <rFont val="Arial"/>
        <family val="2"/>
        <charset val="238"/>
      </rPr>
      <t xml:space="preserve"> podíl na celkovém počtu žáků v základních školách v daném školním roce</t>
    </r>
  </si>
  <si>
    <r>
      <rPr>
        <vertAlign val="superscript"/>
        <sz val="8"/>
        <color theme="1"/>
        <rFont val="Arial"/>
        <family val="2"/>
        <charset val="238"/>
      </rPr>
      <t>2)</t>
    </r>
    <r>
      <rPr>
        <sz val="8"/>
        <color theme="1"/>
        <rFont val="Arial"/>
        <family val="2"/>
        <charset val="238"/>
      </rPr>
      <t xml:space="preserve"> podíl na celkovém počtu žáků základních škol učících se cizí jazyky </t>
    </r>
  </si>
  <si>
    <r>
      <t xml:space="preserve">Tab. 2.2.29: Základní školy </t>
    </r>
    <r>
      <rPr>
        <sz val="10"/>
        <color theme="1"/>
        <rFont val="Arial"/>
        <family val="2"/>
        <charset val="238"/>
      </rPr>
      <t>v krajském srovnání</t>
    </r>
    <r>
      <rPr>
        <b/>
        <sz val="10"/>
        <color theme="1"/>
        <rFont val="Arial"/>
        <family val="2"/>
        <charset val="238"/>
      </rPr>
      <t xml:space="preserve"> – žáci učící se cizí jazyky,</t>
    </r>
    <r>
      <rPr>
        <sz val="10"/>
        <color theme="1"/>
        <rFont val="Arial"/>
        <family val="2"/>
        <charset val="238"/>
      </rPr>
      <t xml:space="preserve"> ve školním roce 2025/26</t>
    </r>
  </si>
  <si>
    <r>
      <rPr>
        <vertAlign val="superscript"/>
        <sz val="8"/>
        <color theme="1"/>
        <rFont val="Arial"/>
        <family val="2"/>
        <charset val="238"/>
      </rPr>
      <t>1)</t>
    </r>
    <r>
      <rPr>
        <sz val="8"/>
        <color theme="1"/>
        <rFont val="Arial"/>
        <family val="2"/>
        <charset val="238"/>
      </rPr>
      <t xml:space="preserve"> podíl na celkovém počtu žáků v základních školách v daném kraji </t>
    </r>
  </si>
  <si>
    <r>
      <rPr>
        <vertAlign val="superscript"/>
        <sz val="8"/>
        <color theme="1"/>
        <rFont val="Arial"/>
        <family val="2"/>
        <charset val="238"/>
      </rPr>
      <t>2)</t>
    </r>
    <r>
      <rPr>
        <sz val="8"/>
        <color theme="1"/>
        <rFont val="Arial"/>
        <family val="2"/>
        <charset val="238"/>
      </rPr>
      <t xml:space="preserve"> podíl na celkovém počtu žáků základních škol učících se cizí jazyky v daném kraji</t>
    </r>
  </si>
  <si>
    <r>
      <rPr>
        <b/>
        <sz val="10"/>
        <color theme="1"/>
        <rFont val="Arial"/>
        <family val="2"/>
        <charset val="238"/>
      </rPr>
      <t>Tab. 2.2.30: Základní školy</t>
    </r>
    <r>
      <rPr>
        <sz val="10"/>
        <color theme="1"/>
        <rFont val="Arial"/>
        <family val="2"/>
        <charset val="238"/>
      </rPr>
      <t xml:space="preserve"> celkem – </t>
    </r>
    <r>
      <rPr>
        <b/>
        <sz val="10"/>
        <color theme="1"/>
        <rFont val="Arial"/>
        <family val="2"/>
        <charset val="238"/>
      </rPr>
      <t>speciální vzdělávání –</t>
    </r>
    <r>
      <rPr>
        <sz val="10"/>
        <color theme="1"/>
        <rFont val="Arial"/>
        <family val="2"/>
        <charset val="238"/>
      </rPr>
      <t xml:space="preserve"> </t>
    </r>
    <r>
      <rPr>
        <b/>
        <sz val="10"/>
        <color theme="1"/>
        <rFont val="Arial"/>
        <family val="2"/>
        <charset val="238"/>
      </rPr>
      <t xml:space="preserve">školy, třídy a žáci, </t>
    </r>
    <r>
      <rPr>
        <sz val="10"/>
        <color theme="1"/>
        <rFont val="Arial"/>
        <family val="2"/>
        <charset val="238"/>
      </rPr>
      <t>v časové řadě 2015/16–2025/26</t>
    </r>
  </si>
  <si>
    <r>
      <t>Školy se žáky 
se zdravotním postižením</t>
    </r>
    <r>
      <rPr>
        <vertAlign val="superscript"/>
        <sz val="8"/>
        <rFont val="Arial"/>
        <family val="2"/>
        <charset val="238"/>
      </rPr>
      <t>1)</t>
    </r>
  </si>
  <si>
    <t>Spe-ciální 
třídy</t>
  </si>
  <si>
    <t>Žáci s jiným zdravotním znevýhodněním</t>
  </si>
  <si>
    <r>
      <t>Žáci s odlišnými kulturními a životními podmínkami (kategorie K,Z,V</t>
    </r>
    <r>
      <rPr>
        <vertAlign val="superscript"/>
        <sz val="8"/>
        <rFont val="Arial"/>
        <family val="2"/>
        <charset val="238"/>
      </rPr>
      <t>3)</t>
    </r>
    <r>
      <rPr>
        <sz val="8"/>
        <rFont val="Arial"/>
        <family val="2"/>
        <charset val="238"/>
      </rPr>
      <t>)</t>
    </r>
  </si>
  <si>
    <t>Nadaní žáci</t>
  </si>
  <si>
    <t>z toho 
mimořádně nadaní žáci</t>
  </si>
  <si>
    <t>podle 
pohlaví</t>
  </si>
  <si>
    <t>v tom podle typu ZŠ</t>
  </si>
  <si>
    <r>
      <t>školy pouze pro žáky se SVP</t>
    </r>
    <r>
      <rPr>
        <vertAlign val="superscript"/>
        <sz val="8"/>
        <rFont val="Arial"/>
        <family val="2"/>
        <charset val="238"/>
      </rPr>
      <t>2)</t>
    </r>
  </si>
  <si>
    <t>běžné
školy</t>
  </si>
  <si>
    <r>
      <t>v ZŠ pouze 
pro žáky se SVP</t>
    </r>
    <r>
      <rPr>
        <vertAlign val="superscript"/>
        <sz val="8"/>
        <rFont val="Arial"/>
        <family val="2"/>
        <charset val="238"/>
      </rPr>
      <t>2)</t>
    </r>
  </si>
  <si>
    <t>v běžných
základních školách</t>
  </si>
  <si>
    <t>X</t>
  </si>
  <si>
    <r>
      <rPr>
        <vertAlign val="superscript"/>
        <sz val="8"/>
        <rFont val="Arial"/>
        <family val="2"/>
        <charset val="238"/>
      </rPr>
      <t>1)</t>
    </r>
    <r>
      <rPr>
        <sz val="8"/>
        <rFont val="Arial"/>
        <family val="2"/>
        <charset val="238"/>
      </rPr>
      <t xml:space="preserve"> zahrnuje jak školy samostatně zřízené pro žáky se SVP (tj. se speciálními vzdělávacími potřebami), tak běžné školy, ve kterých jsou žáci se SVP.</t>
    </r>
  </si>
  <si>
    <r>
      <rPr>
        <vertAlign val="superscript"/>
        <sz val="8"/>
        <rFont val="Arial"/>
        <family val="2"/>
        <charset val="238"/>
      </rPr>
      <t>2)</t>
    </r>
    <r>
      <rPr>
        <sz val="8"/>
        <rFont val="Arial"/>
        <family val="2"/>
        <charset val="238"/>
      </rPr>
      <t xml:space="preserve"> Zahrnuje pouze školy samostatně zřízené pro žáky se SVP. </t>
    </r>
  </si>
  <si>
    <r>
      <rPr>
        <vertAlign val="superscript"/>
        <sz val="8"/>
        <rFont val="Arial"/>
        <family val="2"/>
        <charset val="238"/>
      </rPr>
      <t>3)</t>
    </r>
    <r>
      <rPr>
        <sz val="8"/>
        <rFont val="Arial"/>
        <family val="2"/>
        <charset val="238"/>
      </rPr>
      <t xml:space="preserve"> Zahrnuje žáky, jejichž znevýhodnění plyne z odlišného kulturního prostředí v rodině, malé znalosti české kultury nebo omezené znalosti vyučovacího jazyka (kategorie K), žáky, u nichž bariéry ve vzdělávání vznikají kvůli nepříznivým životním podmínkám v rodině, jako je dlouhodobá nezaměstnanost rodičů, chudoba nebo život v sociálně vyloučené lokalitě (kategorie Z) a  děti a žáky s nařízenou ústavní výchovou, uloženou ochrannou výchovou nebo žáků v postavení azylanta či žadatele o mezinárodní ochranu (kategorie V).</t>
    </r>
  </si>
  <si>
    <t>Pozn.: Žáci se SVP jsou žáci se speciálními vzdělávacími potřebami, tj. se zdravotním postižením, zdravotním znevýhodněním a odlišnými kulturními či životními podmínkami.</t>
  </si>
  <si>
    <r>
      <rPr>
        <b/>
        <sz val="10"/>
        <color theme="1"/>
        <rFont val="Arial"/>
        <family val="2"/>
        <charset val="238"/>
      </rPr>
      <t xml:space="preserve">Tab. 2.2.31: Základní školy </t>
    </r>
    <r>
      <rPr>
        <sz val="10"/>
        <color theme="1"/>
        <rFont val="Arial"/>
        <family val="2"/>
        <charset val="238"/>
      </rPr>
      <t xml:space="preserve">v krajském srovnání – </t>
    </r>
    <r>
      <rPr>
        <b/>
        <sz val="10"/>
        <color theme="1"/>
        <rFont val="Arial"/>
        <family val="2"/>
        <charset val="238"/>
      </rPr>
      <t>speciální vzdělávání –</t>
    </r>
    <r>
      <rPr>
        <sz val="10"/>
        <color theme="1"/>
        <rFont val="Arial"/>
        <family val="2"/>
        <charset val="238"/>
      </rPr>
      <t xml:space="preserve"> </t>
    </r>
    <r>
      <rPr>
        <b/>
        <sz val="10"/>
        <color theme="1"/>
        <rFont val="Arial"/>
        <family val="2"/>
        <charset val="238"/>
      </rPr>
      <t>školy, třídy a žáci,</t>
    </r>
    <r>
      <rPr>
        <sz val="10"/>
        <color theme="1"/>
        <rFont val="Arial"/>
        <family val="2"/>
        <charset val="238"/>
      </rPr>
      <t xml:space="preserve"> ve školním roce 2025/26</t>
    </r>
  </si>
  <si>
    <r>
      <t>Žáci se sociálním znevýhodněním celkem</t>
    </r>
    <r>
      <rPr>
        <vertAlign val="superscript"/>
        <sz val="8"/>
        <rFont val="Arial"/>
        <family val="2"/>
        <charset val="238"/>
      </rPr>
      <t>3)</t>
    </r>
  </si>
  <si>
    <r>
      <rPr>
        <vertAlign val="superscript"/>
        <sz val="8"/>
        <rFont val="Arial"/>
        <family val="2"/>
        <charset val="238"/>
      </rPr>
      <t>1)</t>
    </r>
    <r>
      <rPr>
        <sz val="8"/>
        <rFont val="Arial"/>
        <family val="2"/>
        <charset val="238"/>
      </rPr>
      <t xml:space="preserve"> zahrnuje jak školy samostatně zřízené pro žáky se SVP, tak běžné školy, ve kterých jsou žáci se SVP. Žáci se SVP jsou žáci se speciálními vzdělávacími potřebami (zahrnuje žáky se zdravotním postižením, zdravotním znevýhodněním a odlišnými kulturními či životními podmínkami).</t>
    </r>
  </si>
  <si>
    <r>
      <rPr>
        <vertAlign val="superscript"/>
        <sz val="8"/>
        <color theme="1"/>
        <rFont val="Arial"/>
        <family val="2"/>
        <charset val="238"/>
      </rPr>
      <t xml:space="preserve">2) </t>
    </r>
    <r>
      <rPr>
        <sz val="8"/>
        <color theme="1"/>
        <rFont val="Arial"/>
        <family val="2"/>
        <charset val="238"/>
      </rPr>
      <t>zahrnuje pouze školy samostatně zřízené pro žáky se SVP.</t>
    </r>
  </si>
  <si>
    <r>
      <rPr>
        <vertAlign val="superscript"/>
        <sz val="8"/>
        <color theme="1"/>
        <rFont val="Arial"/>
        <family val="2"/>
        <charset val="238"/>
      </rPr>
      <t>3)</t>
    </r>
    <r>
      <rPr>
        <sz val="8"/>
        <color theme="1"/>
        <rFont val="Arial"/>
        <family val="2"/>
        <charset val="238"/>
      </rPr>
      <t xml:space="preserve"> Zahrnuje žáky s odlišnými kulturními a životními podmínkami (viz poznámka 3 u tabulky 2.2.30), žáky ohrožené sociálním znevýhodněním, s významnou i zásadní potřebou podpory.</t>
    </r>
  </si>
  <si>
    <r>
      <t xml:space="preserve">Tab. 2.2.32: Základní školy </t>
    </r>
    <r>
      <rPr>
        <sz val="10"/>
        <color theme="1"/>
        <rFont val="Arial"/>
        <family val="2"/>
        <charset val="238"/>
      </rPr>
      <t>celkem</t>
    </r>
    <r>
      <rPr>
        <b/>
        <sz val="10"/>
        <color theme="1"/>
        <rFont val="Arial"/>
        <family val="2"/>
        <charset val="238"/>
      </rPr>
      <t xml:space="preserve"> – žáci se zdravotním postižením podle druhu postižení,</t>
    </r>
    <r>
      <rPr>
        <sz val="10"/>
        <color theme="1"/>
        <rFont val="Arial"/>
        <family val="2"/>
        <charset val="238"/>
      </rPr>
      <t xml:space="preserve"> v časové řadě 2015/16–2025/26</t>
    </r>
  </si>
  <si>
    <t xml:space="preserve"> </t>
  </si>
  <si>
    <r>
      <t>z toho ve speciálních třídách</t>
    </r>
    <r>
      <rPr>
        <vertAlign val="superscript"/>
        <sz val="8"/>
        <color theme="1"/>
        <rFont val="Arial"/>
        <family val="2"/>
        <charset val="238"/>
      </rPr>
      <t>1)</t>
    </r>
  </si>
  <si>
    <t>v tom postižení</t>
  </si>
  <si>
    <t>vývojovými poruchami učení</t>
  </si>
  <si>
    <t>vývojovými poruchami chování</t>
  </si>
  <si>
    <t>mentálně</t>
  </si>
  <si>
    <t>vadami řeči</t>
  </si>
  <si>
    <t>sluchově</t>
  </si>
  <si>
    <t>zrakově</t>
  </si>
  <si>
    <t>tělesně</t>
  </si>
  <si>
    <t>poruchami autistického spektra</t>
  </si>
  <si>
    <r>
      <t>více vadami</t>
    </r>
    <r>
      <rPr>
        <vertAlign val="superscript"/>
        <sz val="8"/>
        <color theme="1"/>
        <rFont val="Arial"/>
        <family val="2"/>
        <charset val="238"/>
      </rPr>
      <t>2)</t>
    </r>
  </si>
  <si>
    <r>
      <rPr>
        <vertAlign val="superscript"/>
        <sz val="8"/>
        <color theme="1"/>
        <rFont val="Arial"/>
        <family val="2"/>
        <charset val="238"/>
      </rPr>
      <t>1)</t>
    </r>
    <r>
      <rPr>
        <sz val="8"/>
        <color theme="1"/>
        <rFont val="Arial"/>
        <family val="2"/>
        <charset val="238"/>
      </rPr>
      <t xml:space="preserve"> třídy určené pro žáky se zdravotním postižením na běžných školách i na školách samostatně zřízených pro děti se speciálními vzdělávacími potřebami</t>
    </r>
  </si>
  <si>
    <r>
      <rPr>
        <vertAlign val="superscript"/>
        <sz val="8"/>
        <color theme="1"/>
        <rFont val="Arial"/>
        <family val="2"/>
        <charset val="238"/>
      </rPr>
      <t>2)</t>
    </r>
    <r>
      <rPr>
        <sz val="8"/>
        <color theme="1"/>
        <rFont val="Arial"/>
        <family val="2"/>
        <charset val="238"/>
      </rPr>
      <t xml:space="preserve"> Za postiženého více vadami se považuje žák se dvěma nebo více druhy postižení, ze kterých by každé opravňovalo k poskytování podpůrných opatření ve vyšších stupních podpory.</t>
    </r>
  </si>
  <si>
    <r>
      <rPr>
        <vertAlign val="superscript"/>
        <sz val="8"/>
        <color theme="1"/>
        <rFont val="Arial"/>
        <family val="2"/>
        <charset val="238"/>
      </rPr>
      <t>3)</t>
    </r>
    <r>
      <rPr>
        <sz val="8"/>
        <color theme="1"/>
        <rFont val="Arial"/>
        <family val="2"/>
        <charset val="238"/>
      </rPr>
      <t xml:space="preserve"> podíl na celkovém počtu žáků v základních školách</t>
    </r>
  </si>
  <si>
    <r>
      <rPr>
        <vertAlign val="superscript"/>
        <sz val="8"/>
        <color theme="1"/>
        <rFont val="Arial"/>
        <family val="2"/>
        <charset val="238"/>
      </rPr>
      <t>4)</t>
    </r>
    <r>
      <rPr>
        <sz val="8"/>
        <color theme="1"/>
        <rFont val="Arial"/>
        <family val="2"/>
        <charset val="238"/>
      </rPr>
      <t xml:space="preserve"> podíl žáků ve speciálních třídách, resp. s daným postižením na celkovém počtu žáků se zdravotním postižením</t>
    </r>
  </si>
  <si>
    <r>
      <t>Tab. 2.2.33: Základní školy</t>
    </r>
    <r>
      <rPr>
        <sz val="10"/>
        <color theme="1"/>
        <rFont val="Arial"/>
        <family val="2"/>
        <charset val="238"/>
      </rPr>
      <t xml:space="preserve"> 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dívky se zdravotním postižením podle druhu postižení,</t>
    </r>
    <r>
      <rPr>
        <sz val="10"/>
        <color theme="1"/>
        <rFont val="Arial"/>
        <family val="2"/>
        <charset val="238"/>
      </rPr>
      <t xml:space="preserve"> v časové řadě 2015/16–2025/26</t>
    </r>
  </si>
  <si>
    <r>
      <t>%</t>
    </r>
    <r>
      <rPr>
        <vertAlign val="superscript"/>
        <sz val="8"/>
        <color theme="1"/>
        <rFont val="Arial"/>
        <family val="2"/>
        <charset val="238"/>
      </rPr>
      <t>5)</t>
    </r>
  </si>
  <si>
    <r>
      <rPr>
        <vertAlign val="superscript"/>
        <sz val="8"/>
        <color theme="1"/>
        <rFont val="Arial"/>
        <family val="2"/>
        <charset val="238"/>
      </rPr>
      <t>2)</t>
    </r>
    <r>
      <rPr>
        <sz val="8"/>
        <color theme="1"/>
        <rFont val="Arial"/>
        <family val="2"/>
        <charset val="238"/>
      </rPr>
      <t xml:space="preserve"> za postižené více vadami se považuje dítě se dvěma nebo více druhy postižení, ze kterých by každé opravňovalo k poskytování podpůrných opatření ve vyšších stupních podpory</t>
    </r>
  </si>
  <si>
    <r>
      <rPr>
        <vertAlign val="superscript"/>
        <sz val="8"/>
        <color theme="1"/>
        <rFont val="Arial"/>
        <family val="2"/>
        <charset val="238"/>
      </rPr>
      <t>3)</t>
    </r>
    <r>
      <rPr>
        <sz val="8"/>
        <color theme="1"/>
        <rFont val="Arial"/>
        <family val="2"/>
        <charset val="238"/>
      </rPr>
      <t xml:space="preserve"> podíl na celkovém počtu dívek v základních školách </t>
    </r>
  </si>
  <si>
    <r>
      <rPr>
        <vertAlign val="superscript"/>
        <sz val="8"/>
        <color theme="1"/>
        <rFont val="Arial"/>
        <family val="2"/>
        <charset val="238"/>
      </rPr>
      <t>4)</t>
    </r>
    <r>
      <rPr>
        <sz val="8"/>
        <color theme="1"/>
        <rFont val="Arial"/>
        <family val="2"/>
        <charset val="238"/>
      </rPr>
      <t xml:space="preserve"> podíl dívek na celkovém počtu žáků se zdravotním postižením v základních školách </t>
    </r>
  </si>
  <si>
    <r>
      <rPr>
        <vertAlign val="superscript"/>
        <sz val="8"/>
        <color theme="1"/>
        <rFont val="Arial"/>
        <family val="2"/>
        <charset val="238"/>
      </rPr>
      <t>5)</t>
    </r>
    <r>
      <rPr>
        <sz val="8"/>
        <color theme="1"/>
        <rFont val="Arial"/>
        <family val="2"/>
        <charset val="238"/>
      </rPr>
      <t xml:space="preserve"> podíl dívek ve speciálních třídách, resp. s daným postižením na celkovém počtu dívek se zdravotním postižením v základních školách </t>
    </r>
  </si>
  <si>
    <r>
      <t xml:space="preserve">Tab. 2.2.34: Základní školy </t>
    </r>
    <r>
      <rPr>
        <sz val="10"/>
        <color theme="1"/>
        <rFont val="Arial"/>
        <family val="2"/>
        <charset val="238"/>
      </rPr>
      <t>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chlapci se zdravotním postižením podle druhu postižení, </t>
    </r>
    <r>
      <rPr>
        <sz val="10"/>
        <color theme="1"/>
        <rFont val="Arial"/>
        <family val="2"/>
        <charset val="238"/>
      </rPr>
      <t>v časové řadě 2014/15–2024/25</t>
    </r>
  </si>
  <si>
    <r>
      <rPr>
        <vertAlign val="superscript"/>
        <sz val="8"/>
        <color theme="1"/>
        <rFont val="Arial"/>
        <family val="2"/>
        <charset val="238"/>
      </rPr>
      <t>3)</t>
    </r>
    <r>
      <rPr>
        <sz val="8"/>
        <color theme="1"/>
        <rFont val="Arial"/>
        <family val="2"/>
        <charset val="238"/>
      </rPr>
      <t xml:space="preserve"> podíl na celkovém počtu chlapců v základních školách</t>
    </r>
  </si>
  <si>
    <r>
      <rPr>
        <vertAlign val="superscript"/>
        <sz val="8"/>
        <color theme="1"/>
        <rFont val="Arial"/>
        <family val="2"/>
        <charset val="238"/>
      </rPr>
      <t>4)</t>
    </r>
    <r>
      <rPr>
        <sz val="8"/>
        <color theme="1"/>
        <rFont val="Arial"/>
        <family val="2"/>
        <charset val="238"/>
      </rPr>
      <t xml:space="preserve"> podíl chlapců na celkovém počtu žáků se zdravotním postižením v základních školách</t>
    </r>
  </si>
  <si>
    <r>
      <rPr>
        <vertAlign val="superscript"/>
        <sz val="8"/>
        <color theme="1"/>
        <rFont val="Arial"/>
        <family val="2"/>
        <charset val="238"/>
      </rPr>
      <t>5)</t>
    </r>
    <r>
      <rPr>
        <sz val="8"/>
        <color theme="1"/>
        <rFont val="Arial"/>
        <family val="2"/>
        <charset val="238"/>
      </rPr>
      <t xml:space="preserve"> podíl chlapců ve speciálních třídách, resp. s daným postižením na celkovém počtu chlapců se se zdravotním postižením na základních školách </t>
    </r>
  </si>
  <si>
    <r>
      <t xml:space="preserve">Tab. 2.2.35: Základní školy </t>
    </r>
    <r>
      <rPr>
        <sz val="10"/>
        <color theme="1"/>
        <rFont val="Arial"/>
        <family val="2"/>
        <charset val="238"/>
      </rPr>
      <t xml:space="preserve">v krajském srovnání – </t>
    </r>
    <r>
      <rPr>
        <b/>
        <sz val="10"/>
        <color theme="1"/>
        <rFont val="Arial"/>
        <family val="2"/>
        <charset val="238"/>
      </rPr>
      <t xml:space="preserve">žáci se zdravotním postižením podle druhu postižení, </t>
    </r>
    <r>
      <rPr>
        <sz val="10"/>
        <color theme="1"/>
        <rFont val="Arial"/>
        <family val="2"/>
        <charset val="238"/>
      </rPr>
      <t>ve školním roce 2025/26</t>
    </r>
  </si>
  <si>
    <r>
      <t>z toho 
ve spe-ciálních třídách</t>
    </r>
    <r>
      <rPr>
        <vertAlign val="superscript"/>
        <sz val="8"/>
        <color theme="1"/>
        <rFont val="Arial"/>
        <family val="2"/>
        <charset val="238"/>
      </rPr>
      <t>1)</t>
    </r>
  </si>
  <si>
    <r>
      <rPr>
        <vertAlign val="superscript"/>
        <sz val="8"/>
        <color theme="1"/>
        <rFont val="Arial"/>
        <family val="2"/>
        <charset val="238"/>
      </rPr>
      <t>3)</t>
    </r>
    <r>
      <rPr>
        <sz val="8"/>
        <color theme="1"/>
        <rFont val="Arial"/>
        <family val="2"/>
        <charset val="238"/>
      </rPr>
      <t xml:space="preserve"> podíl na celkovém počtu žáků v základních školách v daném kraji</t>
    </r>
  </si>
  <si>
    <r>
      <rPr>
        <vertAlign val="superscript"/>
        <sz val="8"/>
        <color theme="1"/>
        <rFont val="Arial"/>
        <family val="2"/>
        <charset val="238"/>
      </rPr>
      <t>4)</t>
    </r>
    <r>
      <rPr>
        <sz val="8"/>
        <color theme="1"/>
        <rFont val="Arial"/>
        <family val="2"/>
        <charset val="238"/>
      </rPr>
      <t xml:space="preserve"> podíl žáků s daným postižením na celkovém počtu žáků základních škol se zdravotním postižením v daném kraji </t>
    </r>
  </si>
  <si>
    <r>
      <t xml:space="preserve">Tab. 2.2.36: Základní školy </t>
    </r>
    <r>
      <rPr>
        <sz val="10"/>
        <color theme="1"/>
        <rFont val="Arial"/>
        <family val="2"/>
        <charset val="238"/>
      </rPr>
      <t xml:space="preserve">v krajském srovnání – </t>
    </r>
    <r>
      <rPr>
        <b/>
        <sz val="10"/>
        <color theme="1"/>
        <rFont val="Arial"/>
        <family val="2"/>
        <charset val="238"/>
      </rPr>
      <t xml:space="preserve">dívky se zdravotním postižením podle druhu postižení, </t>
    </r>
    <r>
      <rPr>
        <sz val="10"/>
        <color theme="1"/>
        <rFont val="Arial"/>
        <family val="2"/>
        <charset val="238"/>
      </rPr>
      <t>ve školním roce 2025/26</t>
    </r>
  </si>
  <si>
    <r>
      <t>z toho ve spe-ciálních třídách</t>
    </r>
    <r>
      <rPr>
        <vertAlign val="superscript"/>
        <sz val="8"/>
        <color theme="1"/>
        <rFont val="Arial"/>
        <family val="2"/>
        <charset val="238"/>
      </rPr>
      <t>1)</t>
    </r>
  </si>
  <si>
    <r>
      <rPr>
        <vertAlign val="superscript"/>
        <sz val="8"/>
        <color theme="1"/>
        <rFont val="Arial"/>
        <family val="2"/>
        <charset val="238"/>
      </rPr>
      <t>3)</t>
    </r>
    <r>
      <rPr>
        <sz val="8"/>
        <color theme="1"/>
        <rFont val="Arial"/>
        <family val="2"/>
        <charset val="238"/>
      </rPr>
      <t xml:space="preserve"> podíl na celkovém počtu dívek v základních školách v daném kraji</t>
    </r>
  </si>
  <si>
    <r>
      <rPr>
        <vertAlign val="superscript"/>
        <sz val="8"/>
        <color theme="1"/>
        <rFont val="Arial"/>
        <family val="2"/>
        <charset val="238"/>
      </rPr>
      <t>4)</t>
    </r>
    <r>
      <rPr>
        <sz val="8"/>
        <color theme="1"/>
        <rFont val="Arial"/>
        <family val="2"/>
        <charset val="238"/>
      </rPr>
      <t xml:space="preserve"> podíl dívek ve speciálních třídách či s daným postižením na celkovém počtu žákyň základních škol se zdravotním postižením v daném kraji </t>
    </r>
  </si>
  <si>
    <r>
      <t xml:space="preserve">Tab. 2.2.37: Základní školy </t>
    </r>
    <r>
      <rPr>
        <sz val="10"/>
        <color theme="1"/>
        <rFont val="Arial"/>
        <family val="2"/>
        <charset val="238"/>
      </rPr>
      <t xml:space="preserve">v krajském srovnání – </t>
    </r>
    <r>
      <rPr>
        <b/>
        <sz val="10"/>
        <color theme="1"/>
        <rFont val="Arial"/>
        <family val="2"/>
        <charset val="238"/>
      </rPr>
      <t xml:space="preserve">chlapci se zdravotním postižením podle druhu postižení, </t>
    </r>
    <r>
      <rPr>
        <sz val="10"/>
        <color theme="1"/>
        <rFont val="Arial"/>
        <family val="2"/>
        <charset val="238"/>
      </rPr>
      <t>ve školním roce 2025/26</t>
    </r>
  </si>
  <si>
    <r>
      <rPr>
        <vertAlign val="superscript"/>
        <sz val="8"/>
        <color theme="1"/>
        <rFont val="Arial"/>
        <family val="2"/>
        <charset val="238"/>
      </rPr>
      <t>1)</t>
    </r>
    <r>
      <rPr>
        <sz val="8"/>
        <color theme="1"/>
        <rFont val="Arial"/>
        <family val="2"/>
        <charset val="238"/>
      </rPr>
      <t xml:space="preserve"> třídy určené pro žáky se zdravotním postiřením na běžných školách i na školách samostatně zřízených pro děti se speciálními vzdělávacími potřebami</t>
    </r>
  </si>
  <si>
    <r>
      <rPr>
        <vertAlign val="superscript"/>
        <sz val="8"/>
        <color theme="1"/>
        <rFont val="Arial"/>
        <family val="2"/>
        <charset val="238"/>
      </rPr>
      <t>4)</t>
    </r>
    <r>
      <rPr>
        <sz val="8"/>
        <color theme="1"/>
        <rFont val="Arial"/>
        <family val="2"/>
        <charset val="238"/>
      </rPr>
      <t xml:space="preserve"> podíl žáků ve speciálních třídách či s daným postižením na celkovém počtu žáků základních škol se zdravotním postižením v daném kraji </t>
    </r>
  </si>
  <si>
    <r>
      <t xml:space="preserve">Tab. 2.2.38: Základní školy </t>
    </r>
    <r>
      <rPr>
        <sz val="10"/>
        <color theme="1"/>
        <rFont val="Arial"/>
        <family val="2"/>
        <charset val="238"/>
      </rPr>
      <t>v krajském srovnání –</t>
    </r>
    <r>
      <rPr>
        <b/>
        <sz val="10"/>
        <color theme="1"/>
        <rFont val="Arial"/>
        <family val="2"/>
        <charset val="238"/>
      </rPr>
      <t xml:space="preserve"> počet žáků se zdravotním postižením, </t>
    </r>
    <r>
      <rPr>
        <sz val="10"/>
        <color theme="1"/>
        <rFont val="Arial"/>
        <family val="2"/>
        <charset val="238"/>
      </rPr>
      <t>v časové řadě 2014/15–2024/25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</si>
</sst>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_ ;\-#,##0\ "/>
    <numFmt numFmtId="165" formatCode="#,##0.0_ ;\-#,##0.0\ "/>
    <numFmt numFmtId="166" formatCode="0.0%"/>
    <numFmt numFmtId="167" formatCode="#,##0_ ;\-#,##0\ ;\–\ "/>
    <numFmt numFmtId="168" formatCode="#,##0_ ;[Red]\-#,##0\ ;\–\ "/>
    <numFmt numFmtId="169" formatCode="#,##0_ ;[Red]\-#,##0\ "/>
    <numFmt numFmtId="170" formatCode="#,##0.0_ ;[Red]\-#,##0.0\ "/>
    <numFmt numFmtId="171" formatCode="#,##0;\-#,##0;\–"/>
  </numFmts>
  <fonts count="44"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2"/>
      <color rgb="FF98700C"/>
      <name val="Arial"/>
      <family val="2"/>
      <charset val="238"/>
    </font>
    <font>
      <sz val="10"/>
      <color theme="1"/>
      <name val="Arial"/>
      <family val="2"/>
      <charset val="238"/>
    </font>
    <font>
      <u/>
      <sz val="11"/>
      <color theme="10"/>
      <name val="Calibri"/>
      <family val="2"/>
      <charset val="238"/>
    </font>
    <font>
      <u/>
      <sz val="9"/>
      <color theme="10"/>
      <name val="Arial"/>
      <family val="2"/>
      <charset val="238"/>
    </font>
    <font>
      <b/>
      <sz val="11"/>
      <color rgb="FF98700C"/>
      <name val="Arial"/>
      <family val="2"/>
      <charset val="238"/>
    </font>
    <font>
      <b/>
      <sz val="10"/>
      <color rgb="FF98700C"/>
      <name val="Arial"/>
      <family val="2"/>
      <charset val="238"/>
    </font>
    <font>
      <u/>
      <sz val="10"/>
      <color theme="10"/>
      <name val="Arial"/>
      <family val="2"/>
      <charset val="238"/>
    </font>
    <font>
      <sz val="10"/>
      <name val="Arial"/>
      <family val="2"/>
      <charset val="238"/>
    </font>
    <font>
      <u/>
      <sz val="10"/>
      <name val="Arial"/>
      <family val="2"/>
      <charset val="238"/>
    </font>
    <font>
      <b/>
      <sz val="10"/>
      <color theme="1"/>
      <name val="Arial"/>
      <family val="2"/>
      <charset val="238"/>
    </font>
    <font>
      <b/>
      <i/>
      <sz val="10"/>
      <color rgb="FFCC9610"/>
      <name val="Arial"/>
      <family val="2"/>
      <charset val="238"/>
    </font>
    <font>
      <sz val="11"/>
      <color theme="1"/>
      <name val="Arial"/>
      <family val="2"/>
      <charset val="238"/>
    </font>
    <font>
      <b/>
      <sz val="11"/>
      <color rgb="FFCC9610"/>
      <name val="Arial"/>
      <family val="2"/>
      <charset val="238"/>
    </font>
    <font>
      <sz val="8"/>
      <name val="Arial"/>
      <family val="2"/>
      <charset val="238"/>
    </font>
    <font>
      <sz val="8"/>
      <color theme="1"/>
      <name val="Arial"/>
      <family val="2"/>
      <charset val="238"/>
    </font>
    <font>
      <vertAlign val="superscript"/>
      <sz val="8"/>
      <name val="Arial"/>
      <family val="2"/>
      <charset val="238"/>
    </font>
    <font>
      <vertAlign val="superscript"/>
      <sz val="8"/>
      <color theme="1"/>
      <name val="Arial"/>
      <family val="2"/>
      <charset val="238"/>
    </font>
    <font>
      <sz val="9"/>
      <color theme="1"/>
      <name val="Calibri"/>
      <family val="2"/>
      <charset val="238"/>
      <scheme val="minor"/>
    </font>
    <font>
      <sz val="10"/>
      <name val="Arial Narrow"/>
      <family val="2"/>
      <charset val="238"/>
    </font>
    <font>
      <i/>
      <sz val="8"/>
      <color theme="1"/>
      <name val="Arial"/>
      <family val="2"/>
      <charset val="238"/>
    </font>
    <font>
      <b/>
      <sz val="8"/>
      <name val="Arial"/>
      <family val="2"/>
      <charset val="238"/>
    </font>
    <font>
      <sz val="10"/>
      <name val="Calibri"/>
      <family val="2"/>
      <charset val="238"/>
      <scheme val="minor"/>
    </font>
    <font>
      <sz val="10"/>
      <name val="Arial Narrow"/>
      <family val="2"/>
    </font>
    <font>
      <b/>
      <sz val="8"/>
      <color theme="1"/>
      <name val="Arial"/>
      <family val="2"/>
      <charset val="238"/>
    </font>
    <font>
      <i/>
      <sz val="8"/>
      <name val="Arial"/>
      <family val="2"/>
      <charset val="238"/>
    </font>
    <font>
      <sz val="10"/>
      <color theme="1"/>
      <name val="Calibri"/>
      <family val="2"/>
      <charset val="238"/>
      <scheme val="minor"/>
    </font>
    <font>
      <sz val="9"/>
      <color theme="1"/>
      <name val="Tahoma"/>
      <family val="2"/>
      <charset val="238"/>
    </font>
    <font>
      <b/>
      <i/>
      <sz val="10"/>
      <color theme="1"/>
      <name val="Arial"/>
      <family val="2"/>
      <charset val="238"/>
    </font>
    <font>
      <i/>
      <sz val="10"/>
      <color theme="1"/>
      <name val="Arial"/>
      <family val="2"/>
      <charset val="238"/>
    </font>
    <font>
      <b/>
      <vertAlign val="superscript"/>
      <sz val="10"/>
      <color theme="1"/>
      <name val="Arial"/>
      <family val="2"/>
      <charset val="238"/>
    </font>
    <font>
      <sz val="9"/>
      <color rgb="FF000000"/>
      <name val="Tahoma"/>
      <family val="2"/>
      <charset val="238"/>
    </font>
    <font>
      <b/>
      <sz val="11"/>
      <color rgb="FFFF0000"/>
      <name val="Calibri"/>
      <family val="2"/>
      <charset val="238"/>
      <scheme val="minor"/>
    </font>
    <font>
      <sz val="8"/>
      <color rgb="FF000000"/>
      <name val="Tahoma"/>
      <family val="2"/>
      <charset val="238"/>
    </font>
    <font>
      <b/>
      <sz val="10"/>
      <name val="Arial"/>
      <family val="2"/>
      <charset val="238"/>
    </font>
    <font>
      <sz val="11"/>
      <color rgb="FF1F497D"/>
      <name val="Calibri"/>
      <family val="2"/>
      <charset val="238"/>
    </font>
    <font>
      <sz val="8"/>
      <color theme="4" tint="-0.249977111117893"/>
      <name val="Arial"/>
      <family val="2"/>
      <charset val="238"/>
    </font>
    <font>
      <sz val="7"/>
      <color theme="1"/>
      <name val="Arial"/>
      <family val="2"/>
      <charset val="238"/>
    </font>
    <font>
      <vertAlign val="superscript"/>
      <sz val="7"/>
      <color theme="1"/>
      <name val="Arial"/>
      <family val="2"/>
      <charset val="238"/>
    </font>
    <font>
      <sz val="7"/>
      <color theme="1"/>
      <name val="Calibri"/>
      <family val="2"/>
      <charset val="238"/>
      <scheme val="minor"/>
    </font>
    <font>
      <b/>
      <sz val="7"/>
      <color theme="1"/>
      <name val="Arial"/>
      <family val="2"/>
      <charset val="238"/>
    </font>
    <font>
      <sz val="8"/>
      <color rgb="FF0070C0"/>
      <name val="Arial"/>
      <family val="2"/>
      <charset val="238"/>
    </font>
  </fonts>
  <fills count="5">
    <fill>
      <patternFill patternType="none"/>
    </fill>
    <fill>
      <patternFill patternType="gray125"/>
    </fill>
    <fill>
      <patternFill patternType="solid">
        <fgColor rgb="FFFCEFD0"/>
        <bgColor indexed="64"/>
      </patternFill>
    </fill>
    <fill>
      <patternFill patternType="solid">
        <fgColor rgb="FFF0E68C"/>
        <bgColor indexed="64"/>
      </patternFill>
    </fill>
    <fill>
      <patternFill patternType="solid">
        <fgColor rgb="FFFFFFFF"/>
        <bgColor indexed="64"/>
      </patternFill>
    </fill>
  </fills>
  <borders count="130">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auto="1"/>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auto="1"/>
      </left>
      <right style="medium">
        <color indexed="64"/>
      </right>
      <top/>
      <bottom/>
      <diagonal/>
    </border>
    <border>
      <left style="medium">
        <color indexed="64"/>
      </left>
      <right/>
      <top/>
      <bottom/>
      <diagonal/>
    </border>
    <border>
      <left style="thin">
        <color indexed="64"/>
      </left>
      <right/>
      <top/>
      <bottom/>
      <diagonal/>
    </border>
    <border>
      <left/>
      <right style="thin">
        <color auto="1"/>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auto="1"/>
      </top>
      <bottom style="hair">
        <color indexed="64"/>
      </bottom>
      <diagonal/>
    </border>
    <border>
      <left style="medium">
        <color indexed="64"/>
      </left>
      <right style="thin">
        <color indexed="64"/>
      </right>
      <top style="medium">
        <color auto="1"/>
      </top>
      <bottom style="hair">
        <color indexed="64"/>
      </bottom>
      <diagonal/>
    </border>
    <border>
      <left/>
      <right style="thin">
        <color indexed="64"/>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medium">
        <color indexed="64"/>
      </left>
      <right/>
      <top style="medium">
        <color auto="1"/>
      </top>
      <bottom style="hair">
        <color indexed="64"/>
      </bottom>
      <diagonal/>
    </border>
    <border>
      <left style="thin">
        <color indexed="64"/>
      </left>
      <right/>
      <top style="medium">
        <color auto="1"/>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auto="1"/>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top style="thin">
        <color indexed="64"/>
      </top>
      <bottom/>
      <diagonal/>
    </border>
    <border>
      <left/>
      <right/>
      <top style="medium">
        <color rgb="FF000000"/>
      </top>
      <bottom style="medium">
        <color rgb="FF18A7EF"/>
      </bottom>
      <diagonal/>
    </border>
    <border>
      <left/>
      <right style="medium">
        <color rgb="FF000000"/>
      </right>
      <top style="medium">
        <color rgb="FF000000"/>
      </top>
      <bottom style="medium">
        <color rgb="FF18A7EF"/>
      </bottom>
      <diagonal/>
    </border>
    <border>
      <left/>
      <right style="medium">
        <color rgb="FF18A7EF"/>
      </right>
      <top style="medium">
        <color rgb="FF18A7EF"/>
      </top>
      <bottom/>
      <diagonal/>
    </border>
    <border>
      <left style="medium">
        <color rgb="FF18A7EF"/>
      </left>
      <right/>
      <top style="medium">
        <color rgb="FF18A7EF"/>
      </top>
      <bottom style="medium">
        <color rgb="FF18A7EF"/>
      </bottom>
      <diagonal/>
    </border>
    <border>
      <left/>
      <right/>
      <top style="medium">
        <color rgb="FF18A7EF"/>
      </top>
      <bottom style="medium">
        <color rgb="FF18A7EF"/>
      </bottom>
      <diagonal/>
    </border>
    <border>
      <left/>
      <right style="medium">
        <color rgb="FF000000"/>
      </right>
      <top style="medium">
        <color rgb="FF18A7EF"/>
      </top>
      <bottom style="medium">
        <color rgb="FF18A7EF"/>
      </bottom>
      <diagonal/>
    </border>
    <border>
      <left/>
      <right style="medium">
        <color rgb="FF18A7EF"/>
      </right>
      <top/>
      <bottom style="medium">
        <color rgb="FF18A7EF"/>
      </bottom>
      <diagonal/>
    </border>
    <border>
      <left style="medium">
        <color rgb="FF18A7EF"/>
      </left>
      <right style="medium">
        <color rgb="FF18A7EF"/>
      </right>
      <top style="medium">
        <color rgb="FF18A7EF"/>
      </top>
      <bottom style="medium">
        <color rgb="FF18A7EF"/>
      </bottom>
      <diagonal/>
    </border>
    <border>
      <left style="medium">
        <color rgb="FF18A7EF"/>
      </left>
      <right style="medium">
        <color rgb="FF000000"/>
      </right>
      <top style="medium">
        <color rgb="FF18A7EF"/>
      </top>
      <bottom style="medium">
        <color rgb="FF18A7EF"/>
      </bottom>
      <diagonal/>
    </border>
    <border>
      <left/>
      <right style="medium">
        <color rgb="FF000000"/>
      </right>
      <top/>
      <bottom/>
      <diagonal/>
    </border>
    <border>
      <left/>
      <right style="medium">
        <color rgb="FF18A7EF"/>
      </right>
      <top style="medium">
        <color rgb="FF18A7EF"/>
      </top>
      <bottom style="medium">
        <color rgb="FF18A7EF"/>
      </bottom>
      <diagonal/>
    </border>
    <border>
      <left/>
      <right style="medium">
        <color rgb="FF18A7EF"/>
      </right>
      <top style="medium">
        <color rgb="FF18A7EF"/>
      </top>
      <bottom style="medium">
        <color rgb="FF000000"/>
      </bottom>
      <diagonal/>
    </border>
    <border>
      <left style="medium">
        <color rgb="FF18A7EF"/>
      </left>
      <right style="medium">
        <color rgb="FF18A7EF"/>
      </right>
      <top style="medium">
        <color rgb="FF18A7EF"/>
      </top>
      <bottom style="medium">
        <color rgb="FF000000"/>
      </bottom>
      <diagonal/>
    </border>
    <border>
      <left style="medium">
        <color rgb="FF18A7EF"/>
      </left>
      <right style="medium">
        <color rgb="FF000000"/>
      </right>
      <top style="medium">
        <color rgb="FF18A7EF"/>
      </top>
      <bottom style="medium">
        <color rgb="FF000000"/>
      </bottom>
      <diagonal/>
    </border>
    <border>
      <left style="medium">
        <color indexed="64"/>
      </left>
      <right style="medium">
        <color indexed="64"/>
      </right>
      <top/>
      <bottom style="medium">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hair">
        <color indexed="64"/>
      </top>
      <bottom style="thin">
        <color indexed="64"/>
      </bottom>
      <diagonal/>
    </border>
    <border>
      <left style="medium">
        <color indexed="64"/>
      </left>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hair">
        <color indexed="64"/>
      </right>
      <top style="thin">
        <color indexed="64"/>
      </top>
      <bottom style="medium">
        <color indexed="64"/>
      </bottom>
      <diagonal/>
    </border>
  </borders>
  <cellStyleXfs count="7">
    <xf numFmtId="0" fontId="0" fillId="0" borderId="0"/>
    <xf numFmtId="9" fontId="1" fillId="0" borderId="0" applyFont="0" applyFill="0" applyBorder="0" applyAlignment="0" applyProtection="0"/>
    <xf numFmtId="0" fontId="5" fillId="0" borderId="0" applyNumberFormat="0" applyFill="0" applyBorder="0" applyAlignment="0" applyProtection="0">
      <alignment vertical="top"/>
      <protection locked="0"/>
    </xf>
    <xf numFmtId="3" fontId="10" fillId="0" borderId="0"/>
    <xf numFmtId="0" fontId="10" fillId="0" borderId="0" applyBorder="0" applyProtection="0"/>
    <xf numFmtId="3" fontId="10" fillId="0" borderId="0" applyBorder="0" applyProtection="0">
      <alignment wrapText="1"/>
    </xf>
    <xf numFmtId="3" fontId="10" fillId="0" borderId="0" applyBorder="0" applyProtection="0">
      <alignment wrapText="1"/>
    </xf>
  </cellStyleXfs>
  <cellXfs count="737">
    <xf numFmtId="0" fontId="0" fillId="0" borderId="0" xfId="0"/>
    <xf numFmtId="0" fontId="4" fillId="0" borderId="0" xfId="0" applyFont="1"/>
    <xf numFmtId="0" fontId="9" fillId="0" borderId="0" xfId="2" applyFont="1" applyAlignment="1" applyProtection="1"/>
    <xf numFmtId="0" fontId="10" fillId="0" borderId="0" xfId="0" applyFont="1"/>
    <xf numFmtId="0" fontId="12" fillId="0" borderId="0" xfId="0" applyFont="1"/>
    <xf numFmtId="0" fontId="13" fillId="0" borderId="0" xfId="0" applyFont="1"/>
    <xf numFmtId="0" fontId="9" fillId="0" borderId="0" xfId="2" applyFont="1" applyFill="1" applyAlignment="1" applyProtection="1"/>
    <xf numFmtId="0" fontId="14" fillId="0" borderId="0" xfId="0" applyFont="1"/>
    <xf numFmtId="0" fontId="15" fillId="0" borderId="0" xfId="0" applyFont="1"/>
    <xf numFmtId="0" fontId="4" fillId="0" borderId="0" xfId="0" applyFont="1" applyAlignment="1">
      <alignment horizontal="center" vertical="center"/>
    </xf>
    <xf numFmtId="0" fontId="4" fillId="0" borderId="0" xfId="0" applyFont="1" applyAlignment="1">
      <alignment horizontal="justify" vertical="center"/>
    </xf>
    <xf numFmtId="0" fontId="12" fillId="0" borderId="0" xfId="0" applyFont="1" applyAlignment="1">
      <alignment horizontal="left"/>
    </xf>
    <xf numFmtId="0" fontId="11" fillId="0" borderId="0" xfId="2" applyFont="1" applyAlignment="1" applyProtection="1"/>
    <xf numFmtId="0" fontId="16" fillId="0" borderId="1" xfId="0" applyFont="1" applyBorder="1"/>
    <xf numFmtId="0" fontId="17" fillId="0" borderId="0" xfId="0" applyFont="1"/>
    <xf numFmtId="0" fontId="16" fillId="0" borderId="1" xfId="0" applyFont="1" applyBorder="1" applyAlignment="1">
      <alignment horizontal="right"/>
    </xf>
    <xf numFmtId="0" fontId="5" fillId="0" borderId="0" xfId="2" applyAlignment="1" applyProtection="1"/>
    <xf numFmtId="3" fontId="16" fillId="0" borderId="0" xfId="3" applyFont="1" applyAlignment="1" applyProtection="1">
      <alignment horizontal="center" vertical="center" wrapText="1"/>
      <protection locked="0"/>
    </xf>
    <xf numFmtId="3" fontId="16" fillId="0" borderId="23" xfId="3" applyFont="1" applyBorder="1" applyAlignment="1" applyProtection="1">
      <alignment horizontal="center" vertical="center" wrapText="1"/>
      <protection locked="0"/>
    </xf>
    <xf numFmtId="3" fontId="16" fillId="0" borderId="24" xfId="3" applyFont="1" applyBorder="1" applyAlignment="1" applyProtection="1">
      <alignment horizontal="center" vertical="center" wrapText="1"/>
      <protection locked="0"/>
    </xf>
    <xf numFmtId="3" fontId="16" fillId="0" borderId="25" xfId="3" applyFont="1" applyBorder="1" applyAlignment="1" applyProtection="1">
      <alignment horizontal="center" vertical="center" wrapText="1"/>
      <protection locked="0"/>
    </xf>
    <xf numFmtId="3" fontId="16" fillId="0" borderId="27" xfId="3" applyFont="1" applyBorder="1" applyAlignment="1" applyProtection="1">
      <alignment horizontal="center" vertical="center" wrapText="1"/>
      <protection locked="0"/>
    </xf>
    <xf numFmtId="0" fontId="16" fillId="0" borderId="0" xfId="4" applyFont="1" applyBorder="1" applyAlignment="1" applyProtection="1">
      <alignment horizontal="center" vertical="center"/>
      <protection locked="0"/>
    </xf>
    <xf numFmtId="164" fontId="16" fillId="0" borderId="28" xfId="5" applyNumberFormat="1" applyFont="1" applyBorder="1" applyAlignment="1" applyProtection="1"/>
    <xf numFmtId="164" fontId="16" fillId="0" borderId="29" xfId="5" applyNumberFormat="1" applyFont="1" applyBorder="1" applyAlignment="1" applyProtection="1"/>
    <xf numFmtId="164" fontId="16" fillId="0" borderId="29" xfId="3" applyNumberFormat="1" applyFont="1" applyBorder="1" applyProtection="1">
      <protection locked="0"/>
    </xf>
    <xf numFmtId="164" fontId="16" fillId="0" borderId="30" xfId="3" applyNumberFormat="1" applyFont="1" applyBorder="1" applyProtection="1">
      <protection locked="0"/>
    </xf>
    <xf numFmtId="164" fontId="16" fillId="0" borderId="28" xfId="5" applyNumberFormat="1" applyFont="1" applyBorder="1" applyAlignment="1" applyProtection="1">
      <alignment horizontal="right"/>
    </xf>
    <xf numFmtId="164" fontId="16" fillId="0" borderId="29" xfId="3" applyNumberFormat="1" applyFont="1" applyBorder="1" applyAlignment="1" applyProtection="1">
      <alignment horizontal="right"/>
      <protection locked="0"/>
    </xf>
    <xf numFmtId="164" fontId="16" fillId="0" borderId="30" xfId="3" applyNumberFormat="1" applyFont="1" applyBorder="1" applyAlignment="1" applyProtection="1">
      <alignment horizontal="right"/>
      <protection locked="0"/>
    </xf>
    <xf numFmtId="164" fontId="16" fillId="0" borderId="31" xfId="5" applyNumberFormat="1" applyFont="1" applyBorder="1" applyAlignment="1" applyProtection="1">
      <alignment horizontal="right"/>
    </xf>
    <xf numFmtId="164" fontId="16" fillId="0" borderId="29" xfId="5" applyNumberFormat="1" applyFont="1" applyBorder="1" applyAlignment="1" applyProtection="1">
      <alignment horizontal="right"/>
    </xf>
    <xf numFmtId="164" fontId="16" fillId="0" borderId="32" xfId="5" applyNumberFormat="1" applyFont="1" applyBorder="1" applyAlignment="1" applyProtection="1">
      <alignment horizontal="right"/>
    </xf>
    <xf numFmtId="164" fontId="0" fillId="0" borderId="0" xfId="0" applyNumberFormat="1"/>
    <xf numFmtId="165" fontId="0" fillId="0" borderId="0" xfId="0" applyNumberFormat="1"/>
    <xf numFmtId="164" fontId="16" fillId="0" borderId="28" xfId="6" applyNumberFormat="1" applyFont="1" applyBorder="1" applyAlignment="1" applyProtection="1">
      <alignment horizontal="right"/>
      <protection locked="0"/>
    </xf>
    <xf numFmtId="164" fontId="16" fillId="0" borderId="33" xfId="3" applyNumberFormat="1" applyFont="1" applyBorder="1" applyProtection="1">
      <protection locked="0"/>
    </xf>
    <xf numFmtId="164" fontId="16" fillId="0" borderId="9" xfId="3" applyNumberFormat="1" applyFont="1" applyBorder="1" applyProtection="1">
      <protection locked="0"/>
    </xf>
    <xf numFmtId="164" fontId="16" fillId="0" borderId="0" xfId="5" applyNumberFormat="1" applyFont="1" applyBorder="1" applyAlignment="1" applyProtection="1">
      <alignment horizontal="right"/>
    </xf>
    <xf numFmtId="164" fontId="16" fillId="0" borderId="34" xfId="5" applyNumberFormat="1" applyFont="1" applyBorder="1" applyAlignment="1" applyProtection="1"/>
    <xf numFmtId="164" fontId="16" fillId="0" borderId="35" xfId="3" applyNumberFormat="1" applyFont="1" applyBorder="1" applyProtection="1">
      <protection locked="0"/>
    </xf>
    <xf numFmtId="164" fontId="16" fillId="0" borderId="22" xfId="3" applyNumberFormat="1" applyFont="1" applyBorder="1" applyProtection="1">
      <protection locked="0"/>
    </xf>
    <xf numFmtId="164" fontId="16" fillId="0" borderId="34" xfId="6" applyNumberFormat="1" applyFont="1" applyBorder="1" applyAlignment="1" applyProtection="1">
      <alignment horizontal="right"/>
      <protection locked="0"/>
    </xf>
    <xf numFmtId="164" fontId="16" fillId="0" borderId="35" xfId="3" applyNumberFormat="1" applyFont="1" applyBorder="1" applyAlignment="1" applyProtection="1">
      <alignment horizontal="right"/>
      <protection locked="0"/>
    </xf>
    <xf numFmtId="164" fontId="16" fillId="0" borderId="22" xfId="3" applyNumberFormat="1" applyFont="1" applyBorder="1" applyAlignment="1" applyProtection="1">
      <alignment horizontal="right"/>
      <protection locked="0"/>
    </xf>
    <xf numFmtId="0" fontId="16" fillId="0" borderId="37" xfId="4" applyFont="1" applyBorder="1" applyAlignment="1" applyProtection="1">
      <alignment horizontal="center" vertical="center"/>
      <protection locked="0"/>
    </xf>
    <xf numFmtId="0" fontId="16" fillId="0" borderId="0" xfId="4" applyFont="1"/>
    <xf numFmtId="0" fontId="16" fillId="0" borderId="43" xfId="4" applyFont="1" applyBorder="1" applyAlignment="1" applyProtection="1">
      <alignment horizontal="center" vertical="center"/>
      <protection locked="0"/>
    </xf>
    <xf numFmtId="0" fontId="16" fillId="0" borderId="47" xfId="4" applyFont="1" applyBorder="1" applyAlignment="1" applyProtection="1">
      <alignment horizontal="center" vertical="center"/>
      <protection locked="0"/>
    </xf>
    <xf numFmtId="0" fontId="16" fillId="0" borderId="30" xfId="4" applyFont="1" applyBorder="1" applyAlignment="1" applyProtection="1">
      <alignment horizontal="center" vertical="center"/>
      <protection locked="0"/>
    </xf>
    <xf numFmtId="0" fontId="16" fillId="0" borderId="0" xfId="4" applyFont="1" applyBorder="1" applyAlignment="1" applyProtection="1">
      <alignment horizontal="center" vertical="center" wrapText="1"/>
      <protection locked="0"/>
    </xf>
    <xf numFmtId="166" fontId="16" fillId="0" borderId="0" xfId="1" applyNumberFormat="1" applyFont="1" applyFill="1" applyBorder="1" applyAlignment="1" applyProtection="1">
      <alignment vertical="center"/>
      <protection locked="0"/>
    </xf>
    <xf numFmtId="0" fontId="17" fillId="0" borderId="0" xfId="4" applyFont="1" applyBorder="1" applyAlignment="1" applyProtection="1">
      <alignment horizontal="left" vertical="center"/>
      <protection locked="0"/>
    </xf>
    <xf numFmtId="1" fontId="0" fillId="0" borderId="0" xfId="0" applyNumberFormat="1"/>
    <xf numFmtId="1" fontId="1" fillId="0" borderId="0" xfId="1" applyNumberFormat="1" applyFont="1" applyBorder="1"/>
    <xf numFmtId="0" fontId="16" fillId="0" borderId="0" xfId="4" applyFont="1" applyBorder="1" applyAlignment="1" applyProtection="1">
      <alignment vertical="center"/>
      <protection locked="0"/>
    </xf>
    <xf numFmtId="0" fontId="17" fillId="0" borderId="0" xfId="4" applyFont="1" applyBorder="1" applyAlignment="1" applyProtection="1">
      <alignment vertical="center"/>
      <protection locked="0"/>
    </xf>
    <xf numFmtId="166" fontId="0" fillId="0" borderId="0" xfId="0" applyNumberFormat="1"/>
    <xf numFmtId="0" fontId="17" fillId="0" borderId="0" xfId="0" applyFont="1" applyAlignment="1">
      <alignment vertical="center"/>
    </xf>
    <xf numFmtId="0" fontId="16" fillId="0" borderId="0" xfId="4" applyFont="1" applyBorder="1" applyAlignment="1" applyProtection="1">
      <alignment horizontal="left" vertical="center"/>
      <protection locked="0"/>
    </xf>
    <xf numFmtId="164" fontId="16" fillId="0" borderId="0" xfId="5" applyNumberFormat="1" applyFont="1" applyBorder="1" applyAlignment="1" applyProtection="1"/>
    <xf numFmtId="0" fontId="17" fillId="0" borderId="56" xfId="0" applyFont="1" applyBorder="1" applyAlignment="1">
      <alignment horizontal="center" vertical="center"/>
    </xf>
    <xf numFmtId="0" fontId="17" fillId="0" borderId="58" xfId="0" applyFont="1" applyBorder="1" applyAlignment="1">
      <alignment horizontal="center" vertical="center" wrapText="1"/>
    </xf>
    <xf numFmtId="164" fontId="16" fillId="0" borderId="33" xfId="0" applyNumberFormat="1" applyFont="1" applyBorder="1" applyAlignment="1">
      <alignment horizontal="right" vertical="center"/>
    </xf>
    <xf numFmtId="164" fontId="16" fillId="0" borderId="29" xfId="0" applyNumberFormat="1" applyFont="1" applyBorder="1" applyAlignment="1">
      <alignment horizontal="right" vertical="center"/>
    </xf>
    <xf numFmtId="165" fontId="16" fillId="0" borderId="33" xfId="0" applyNumberFormat="1" applyFont="1" applyBorder="1" applyAlignment="1">
      <alignment horizontal="right" vertical="center"/>
    </xf>
    <xf numFmtId="164" fontId="16" fillId="0" borderId="28" xfId="0" applyNumberFormat="1" applyFont="1" applyBorder="1" applyAlignment="1">
      <alignment horizontal="right" vertical="center"/>
    </xf>
    <xf numFmtId="165" fontId="16" fillId="0" borderId="29" xfId="0" applyNumberFormat="1" applyFont="1" applyBorder="1" applyAlignment="1">
      <alignment horizontal="right" vertical="center"/>
    </xf>
    <xf numFmtId="165" fontId="16" fillId="0" borderId="30" xfId="0" applyNumberFormat="1" applyFont="1" applyBorder="1" applyAlignment="1">
      <alignment horizontal="right" vertical="center"/>
    </xf>
    <xf numFmtId="164" fontId="16" fillId="0" borderId="53" xfId="0" applyNumberFormat="1" applyFont="1" applyBorder="1" applyAlignment="1">
      <alignment horizontal="right" vertical="center"/>
    </xf>
    <xf numFmtId="164" fontId="16" fillId="0" borderId="54" xfId="0" applyNumberFormat="1" applyFont="1" applyBorder="1" applyAlignment="1">
      <alignment horizontal="right" vertical="center"/>
    </xf>
    <xf numFmtId="165" fontId="16" fillId="0" borderId="54" xfId="0" applyNumberFormat="1" applyFont="1" applyBorder="1" applyAlignment="1">
      <alignment horizontal="right" vertical="center"/>
    </xf>
    <xf numFmtId="165" fontId="16" fillId="0" borderId="56" xfId="0" applyNumberFormat="1" applyFont="1" applyBorder="1" applyAlignment="1">
      <alignment horizontal="right" vertical="center"/>
    </xf>
    <xf numFmtId="0" fontId="20" fillId="0" borderId="0" xfId="0" applyFont="1" applyAlignment="1">
      <alignment vertical="center"/>
    </xf>
    <xf numFmtId="165" fontId="16" fillId="0" borderId="0" xfId="0" applyNumberFormat="1" applyFont="1" applyAlignment="1">
      <alignment horizontal="right" vertical="center"/>
    </xf>
    <xf numFmtId="165" fontId="20" fillId="0" borderId="0" xfId="0" applyNumberFormat="1" applyFont="1" applyAlignment="1">
      <alignment vertical="center"/>
    </xf>
    <xf numFmtId="164" fontId="17" fillId="0" borderId="29" xfId="0" applyNumberFormat="1" applyFont="1" applyBorder="1" applyAlignment="1">
      <alignment horizontal="right" vertical="center"/>
    </xf>
    <xf numFmtId="164" fontId="17" fillId="0" borderId="28" xfId="0" applyNumberFormat="1" applyFont="1" applyBorder="1" applyAlignment="1">
      <alignment horizontal="right" vertical="center"/>
    </xf>
    <xf numFmtId="165" fontId="16" fillId="0" borderId="32" xfId="0" applyNumberFormat="1" applyFont="1" applyBorder="1" applyAlignment="1">
      <alignment horizontal="right" vertical="center"/>
    </xf>
    <xf numFmtId="164" fontId="17" fillId="0" borderId="33" xfId="0" applyNumberFormat="1" applyFont="1" applyBorder="1" applyAlignment="1">
      <alignment horizontal="right" vertical="center"/>
    </xf>
    <xf numFmtId="164" fontId="17" fillId="0" borderId="59" xfId="0" applyNumberFormat="1" applyFont="1" applyBorder="1" applyAlignment="1">
      <alignment horizontal="right" vertical="center"/>
    </xf>
    <xf numFmtId="164" fontId="17" fillId="0" borderId="34" xfId="0" applyNumberFormat="1" applyFont="1" applyBorder="1" applyAlignment="1">
      <alignment horizontal="right" vertical="center"/>
    </xf>
    <xf numFmtId="0" fontId="16" fillId="0" borderId="0" xfId="4" applyFont="1" applyBorder="1"/>
    <xf numFmtId="9" fontId="16" fillId="0" borderId="0" xfId="1" applyFont="1" applyFill="1" applyBorder="1" applyAlignment="1" applyProtection="1">
      <alignment vertical="center"/>
      <protection locked="0"/>
    </xf>
    <xf numFmtId="0" fontId="21" fillId="0" borderId="0" xfId="0" applyFont="1"/>
    <xf numFmtId="164" fontId="21" fillId="0" borderId="0" xfId="0" applyNumberFormat="1" applyFont="1"/>
    <xf numFmtId="164" fontId="22" fillId="0" borderId="0" xfId="0" applyNumberFormat="1" applyFont="1"/>
    <xf numFmtId="0" fontId="22" fillId="0" borderId="0" xfId="0" applyFont="1"/>
    <xf numFmtId="0" fontId="16" fillId="0" borderId="0" xfId="0" applyFont="1"/>
    <xf numFmtId="3" fontId="16" fillId="0" borderId="71" xfId="3" applyFont="1" applyBorder="1" applyAlignment="1" applyProtection="1">
      <alignment horizontal="center" vertical="center" wrapText="1"/>
      <protection locked="0"/>
    </xf>
    <xf numFmtId="0" fontId="16" fillId="0" borderId="34" xfId="0" applyFont="1" applyBorder="1" applyAlignment="1">
      <alignment horizontal="center" vertical="center" wrapText="1"/>
    </xf>
    <xf numFmtId="49" fontId="23" fillId="0" borderId="2" xfId="0" applyNumberFormat="1" applyFont="1" applyBorder="1" applyAlignment="1" applyProtection="1">
      <alignment horizontal="left" vertical="center"/>
      <protection locked="0"/>
    </xf>
    <xf numFmtId="164" fontId="23" fillId="0" borderId="53" xfId="5" applyNumberFormat="1" applyFont="1" applyBorder="1" applyAlignment="1" applyProtection="1">
      <alignment horizontal="right" vertical="center"/>
    </xf>
    <xf numFmtId="164" fontId="23" fillId="0" borderId="54" xfId="5" applyNumberFormat="1" applyFont="1" applyBorder="1" applyAlignment="1" applyProtection="1">
      <alignment horizontal="right" vertical="center"/>
    </xf>
    <xf numFmtId="164" fontId="23" fillId="0" borderId="55" xfId="5" applyNumberFormat="1" applyFont="1" applyBorder="1" applyAlignment="1" applyProtection="1">
      <alignment horizontal="right" vertical="center"/>
    </xf>
    <xf numFmtId="164" fontId="23" fillId="0" borderId="53" xfId="6" applyNumberFormat="1" applyFont="1" applyBorder="1" applyAlignment="1" applyProtection="1">
      <alignment horizontal="right" vertical="center"/>
      <protection locked="0"/>
    </xf>
    <xf numFmtId="164" fontId="23" fillId="0" borderId="56" xfId="3" applyNumberFormat="1" applyFont="1" applyBorder="1" applyAlignment="1" applyProtection="1">
      <alignment horizontal="right" vertical="center"/>
      <protection locked="0"/>
    </xf>
    <xf numFmtId="164" fontId="23" fillId="0" borderId="54" xfId="3" applyNumberFormat="1" applyFont="1" applyBorder="1" applyAlignment="1" applyProtection="1">
      <alignment horizontal="right" vertical="center"/>
      <protection locked="0"/>
    </xf>
    <xf numFmtId="164" fontId="23" fillId="0" borderId="36" xfId="3" applyNumberFormat="1" applyFont="1" applyBorder="1" applyAlignment="1" applyProtection="1">
      <alignment horizontal="right" vertical="center"/>
      <protection locked="0"/>
    </xf>
    <xf numFmtId="164" fontId="23" fillId="0" borderId="36" xfId="5" applyNumberFormat="1" applyFont="1" applyBorder="1" applyAlignment="1" applyProtection="1">
      <alignment horizontal="right" vertical="center"/>
    </xf>
    <xf numFmtId="164" fontId="23" fillId="0" borderId="3" xfId="5" applyNumberFormat="1" applyFont="1" applyBorder="1" applyAlignment="1" applyProtection="1">
      <alignment horizontal="right" vertical="center"/>
    </xf>
    <xf numFmtId="165" fontId="23" fillId="0" borderId="2" xfId="3" applyNumberFormat="1" applyFont="1" applyBorder="1" applyAlignment="1" applyProtection="1">
      <alignment horizontal="right" vertical="center"/>
      <protection locked="0"/>
    </xf>
    <xf numFmtId="165" fontId="23" fillId="0" borderId="56" xfId="3" applyNumberFormat="1" applyFont="1" applyBorder="1" applyAlignment="1" applyProtection="1">
      <alignment horizontal="right" vertical="center"/>
      <protection locked="0"/>
    </xf>
    <xf numFmtId="165" fontId="24" fillId="0" borderId="0" xfId="0" applyNumberFormat="1" applyFont="1"/>
    <xf numFmtId="0" fontId="24" fillId="0" borderId="0" xfId="0" applyFont="1"/>
    <xf numFmtId="0" fontId="17" fillId="0" borderId="0" xfId="0" applyFont="1" applyAlignment="1">
      <alignment horizontal="left" vertical="center" wrapText="1" indent="1"/>
    </xf>
    <xf numFmtId="164" fontId="17" fillId="0" borderId="30" xfId="0" applyNumberFormat="1" applyFont="1" applyBorder="1" applyAlignment="1">
      <alignment horizontal="right" vertical="center"/>
    </xf>
    <xf numFmtId="164" fontId="17" fillId="0" borderId="28" xfId="0" applyNumberFormat="1" applyFont="1" applyBorder="1" applyAlignment="1">
      <alignment vertical="center"/>
    </xf>
    <xf numFmtId="164" fontId="17" fillId="0" borderId="33" xfId="0" applyNumberFormat="1" applyFont="1" applyBorder="1" applyAlignment="1">
      <alignment vertical="center"/>
    </xf>
    <xf numFmtId="164" fontId="17" fillId="0" borderId="9" xfId="0" applyNumberFormat="1" applyFont="1" applyBorder="1" applyAlignment="1">
      <alignment vertical="center"/>
    </xf>
    <xf numFmtId="165" fontId="17" fillId="0" borderId="0" xfId="0" applyNumberFormat="1" applyFont="1" applyAlignment="1">
      <alignment horizontal="right" vertical="center"/>
    </xf>
    <xf numFmtId="165" fontId="17" fillId="0" borderId="32" xfId="0" applyNumberFormat="1" applyFont="1" applyBorder="1" applyAlignment="1">
      <alignment horizontal="right" vertical="center"/>
    </xf>
    <xf numFmtId="0" fontId="24" fillId="0" borderId="0" xfId="0" applyFont="1" applyAlignment="1">
      <alignment vertical="center"/>
    </xf>
    <xf numFmtId="164" fontId="17" fillId="0" borderId="9" xfId="0" applyNumberFormat="1" applyFont="1" applyBorder="1" applyAlignment="1">
      <alignment horizontal="right" vertical="center"/>
    </xf>
    <xf numFmtId="164" fontId="17" fillId="0" borderId="0" xfId="0" applyNumberFormat="1" applyFont="1" applyAlignment="1">
      <alignment horizontal="right" vertical="center"/>
    </xf>
    <xf numFmtId="165" fontId="17" fillId="0" borderId="0" xfId="0" applyNumberFormat="1" applyFont="1" applyAlignment="1">
      <alignment vertical="center"/>
    </xf>
    <xf numFmtId="165" fontId="22" fillId="0" borderId="0" xfId="0" applyNumberFormat="1" applyFont="1" applyAlignment="1">
      <alignment horizontal="right" vertical="center"/>
    </xf>
    <xf numFmtId="0" fontId="17" fillId="0" borderId="0" xfId="4" applyFont="1" applyBorder="1" applyProtection="1">
      <protection locked="0"/>
    </xf>
    <xf numFmtId="164" fontId="16" fillId="0" borderId="0" xfId="4" applyNumberFormat="1" applyFont="1" applyBorder="1"/>
    <xf numFmtId="0" fontId="25" fillId="0" borderId="0" xfId="0" applyFont="1"/>
    <xf numFmtId="0" fontId="17" fillId="0" borderId="21" xfId="0" applyFont="1" applyBorder="1" applyAlignment="1">
      <alignment horizontal="center" vertical="center"/>
    </xf>
    <xf numFmtId="0" fontId="26" fillId="0" borderId="9" xfId="0" applyFont="1" applyBorder="1" applyAlignment="1">
      <alignment horizontal="left" vertical="center" wrapText="1"/>
    </xf>
    <xf numFmtId="164" fontId="23" fillId="0" borderId="53" xfId="0" applyNumberFormat="1" applyFont="1" applyBorder="1" applyAlignment="1">
      <alignment horizontal="right" vertical="center"/>
    </xf>
    <xf numFmtId="164" fontId="23" fillId="0" borderId="36" xfId="0" applyNumberFormat="1" applyFont="1" applyBorder="1" applyAlignment="1">
      <alignment horizontal="right" vertical="center"/>
    </xf>
    <xf numFmtId="164" fontId="23" fillId="0" borderId="0" xfId="0" applyNumberFormat="1" applyFont="1" applyAlignment="1">
      <alignment horizontal="right" vertical="center"/>
    </xf>
    <xf numFmtId="164" fontId="23" fillId="0" borderId="28" xfId="0" applyNumberFormat="1" applyFont="1" applyBorder="1" applyAlignment="1">
      <alignment horizontal="right" vertical="center"/>
    </xf>
    <xf numFmtId="164" fontId="23" fillId="0" borderId="29" xfId="0" applyNumberFormat="1" applyFont="1" applyBorder="1" applyAlignment="1">
      <alignment horizontal="right" vertical="center"/>
    </xf>
    <xf numFmtId="164" fontId="23" fillId="0" borderId="30" xfId="0" applyNumberFormat="1" applyFont="1" applyBorder="1" applyAlignment="1">
      <alignment horizontal="right" vertical="center"/>
    </xf>
    <xf numFmtId="164" fontId="26" fillId="0" borderId="33" xfId="0" applyNumberFormat="1" applyFont="1" applyBorder="1" applyAlignment="1">
      <alignment horizontal="right" vertical="center"/>
    </xf>
    <xf numFmtId="164" fontId="26" fillId="0" borderId="32" xfId="0" applyNumberFormat="1" applyFont="1" applyBorder="1" applyAlignment="1">
      <alignment horizontal="right" vertical="center"/>
    </xf>
    <xf numFmtId="164" fontId="26" fillId="0" borderId="28" xfId="0" applyNumberFormat="1" applyFont="1" applyBorder="1" applyAlignment="1">
      <alignment horizontal="right" vertical="center"/>
    </xf>
    <xf numFmtId="164" fontId="26" fillId="0" borderId="29" xfId="0" applyNumberFormat="1" applyFont="1" applyBorder="1" applyAlignment="1">
      <alignment horizontal="right" vertical="center"/>
    </xf>
    <xf numFmtId="164" fontId="26" fillId="0" borderId="30" xfId="0" applyNumberFormat="1" applyFont="1" applyBorder="1" applyAlignment="1">
      <alignment vertical="center"/>
    </xf>
    <xf numFmtId="167" fontId="26" fillId="0" borderId="28" xfId="0" applyNumberFormat="1" applyFont="1" applyBorder="1" applyAlignment="1">
      <alignment vertical="center"/>
    </xf>
    <xf numFmtId="167" fontId="26" fillId="0" borderId="29" xfId="0" applyNumberFormat="1" applyFont="1" applyBorder="1" applyAlignment="1">
      <alignment vertical="center"/>
    </xf>
    <xf numFmtId="167" fontId="26" fillId="0" borderId="32" xfId="0" applyNumberFormat="1" applyFont="1" applyBorder="1" applyAlignment="1">
      <alignment vertical="center"/>
    </xf>
    <xf numFmtId="164" fontId="17" fillId="0" borderId="0" xfId="0" applyNumberFormat="1" applyFont="1" applyAlignment="1">
      <alignment vertical="center"/>
    </xf>
    <xf numFmtId="0" fontId="17" fillId="0" borderId="9" xfId="0" applyFont="1" applyBorder="1" applyAlignment="1">
      <alignment horizontal="left" vertical="center" wrapText="1" indent="1"/>
    </xf>
    <xf numFmtId="164" fontId="16" fillId="0" borderId="0" xfId="0" applyNumberFormat="1" applyFont="1" applyAlignment="1">
      <alignment horizontal="right" vertical="center"/>
    </xf>
    <xf numFmtId="164" fontId="16" fillId="0" borderId="30" xfId="0" applyNumberFormat="1" applyFont="1" applyBorder="1" applyAlignment="1">
      <alignment horizontal="right" vertical="center"/>
    </xf>
    <xf numFmtId="164" fontId="17" fillId="0" borderId="32" xfId="0" applyNumberFormat="1" applyFont="1" applyBorder="1" applyAlignment="1">
      <alignment horizontal="right" vertical="center"/>
    </xf>
    <xf numFmtId="164" fontId="17" fillId="0" borderId="30" xfId="0" applyNumberFormat="1" applyFont="1" applyBorder="1" applyAlignment="1">
      <alignment vertical="center"/>
    </xf>
    <xf numFmtId="167" fontId="17" fillId="0" borderId="28" xfId="0" applyNumberFormat="1" applyFont="1" applyBorder="1" applyAlignment="1">
      <alignment vertical="center"/>
    </xf>
    <xf numFmtId="167" fontId="17" fillId="0" borderId="29" xfId="0" applyNumberFormat="1" applyFont="1" applyBorder="1" applyAlignment="1">
      <alignment vertical="center"/>
    </xf>
    <xf numFmtId="167" fontId="17" fillId="0" borderId="32" xfId="0" applyNumberFormat="1" applyFont="1" applyBorder="1" applyAlignment="1">
      <alignment vertical="center"/>
    </xf>
    <xf numFmtId="167" fontId="17" fillId="0" borderId="28" xfId="0" applyNumberFormat="1" applyFont="1" applyBorder="1" applyAlignment="1">
      <alignment horizontal="center" vertical="center"/>
    </xf>
    <xf numFmtId="167" fontId="17" fillId="0" borderId="29" xfId="0" applyNumberFormat="1" applyFont="1" applyBorder="1" applyAlignment="1">
      <alignment horizontal="center" vertical="center"/>
    </xf>
    <xf numFmtId="167" fontId="17" fillId="0" borderId="32" xfId="0" applyNumberFormat="1" applyFont="1" applyBorder="1" applyAlignment="1">
      <alignment horizontal="center" vertical="center"/>
    </xf>
    <xf numFmtId="0" fontId="22" fillId="0" borderId="0" xfId="0" applyFont="1" applyAlignment="1">
      <alignment vertical="center"/>
    </xf>
    <xf numFmtId="0" fontId="27" fillId="0" borderId="0" xfId="4" applyFont="1"/>
    <xf numFmtId="164" fontId="27" fillId="0" borderId="0" xfId="4" applyNumberFormat="1" applyFont="1"/>
    <xf numFmtId="0" fontId="17" fillId="0" borderId="10" xfId="0" applyFont="1" applyBorder="1" applyAlignment="1">
      <alignment horizontal="center" vertical="center" wrapText="1"/>
    </xf>
    <xf numFmtId="0" fontId="17" fillId="0" borderId="76"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79" xfId="0" applyFont="1" applyBorder="1" applyAlignment="1">
      <alignment horizontal="center" vertical="center" wrapText="1"/>
    </xf>
    <xf numFmtId="0" fontId="17" fillId="0" borderId="24" xfId="0" applyFont="1" applyBorder="1" applyAlignment="1">
      <alignment horizontal="center" vertical="center" wrapText="1"/>
    </xf>
    <xf numFmtId="164" fontId="16" fillId="0" borderId="80" xfId="3" applyNumberFormat="1" applyFont="1" applyBorder="1" applyAlignment="1" applyProtection="1">
      <alignment horizontal="center" vertical="center" wrapText="1"/>
      <protection locked="0"/>
    </xf>
    <xf numFmtId="164" fontId="16" fillId="0" borderId="17" xfId="3" applyNumberFormat="1" applyFont="1" applyBorder="1" applyAlignment="1" applyProtection="1">
      <alignment horizontal="center" vertical="center" wrapText="1"/>
      <protection locked="0"/>
    </xf>
    <xf numFmtId="0" fontId="26" fillId="0" borderId="0" xfId="0" applyFont="1" applyAlignment="1">
      <alignment horizontal="left" vertical="center" wrapText="1"/>
    </xf>
    <xf numFmtId="3" fontId="26" fillId="0" borderId="28" xfId="0" applyNumberFormat="1" applyFont="1" applyBorder="1" applyAlignment="1">
      <alignment horizontal="right" vertical="center" wrapText="1"/>
    </xf>
    <xf numFmtId="3" fontId="26" fillId="0" borderId="0" xfId="0" applyNumberFormat="1" applyFont="1" applyAlignment="1">
      <alignment horizontal="right" vertical="center" wrapText="1"/>
    </xf>
    <xf numFmtId="3" fontId="26" fillId="0" borderId="29" xfId="0" applyNumberFormat="1" applyFont="1" applyBorder="1" applyAlignment="1">
      <alignment horizontal="right" vertical="center" wrapText="1"/>
    </xf>
    <xf numFmtId="3" fontId="26" fillId="0" borderId="9" xfId="0" applyNumberFormat="1" applyFont="1" applyBorder="1" applyAlignment="1">
      <alignment horizontal="right" vertical="center" wrapText="1"/>
    </xf>
    <xf numFmtId="168" fontId="26" fillId="0" borderId="4" xfId="0" applyNumberFormat="1" applyFont="1" applyBorder="1" applyAlignment="1">
      <alignment horizontal="right" vertical="center" wrapText="1"/>
    </xf>
    <xf numFmtId="168" fontId="26" fillId="0" borderId="54" xfId="0" applyNumberFormat="1" applyFont="1" applyBorder="1" applyAlignment="1">
      <alignment horizontal="right" vertical="center" wrapText="1"/>
    </xf>
    <xf numFmtId="168" fontId="26" fillId="0" borderId="2" xfId="0" applyNumberFormat="1" applyFont="1" applyBorder="1" applyAlignment="1">
      <alignment horizontal="right" vertical="center" wrapText="1"/>
    </xf>
    <xf numFmtId="3" fontId="17" fillId="0" borderId="28" xfId="0" applyNumberFormat="1" applyFont="1" applyBorder="1" applyAlignment="1">
      <alignment horizontal="right" vertical="center" wrapText="1"/>
    </xf>
    <xf numFmtId="3" fontId="17" fillId="0" borderId="0" xfId="0" applyNumberFormat="1" applyFont="1" applyAlignment="1">
      <alignment horizontal="right" vertical="center" wrapText="1"/>
    </xf>
    <xf numFmtId="3" fontId="17" fillId="0" borderId="29" xfId="0" applyNumberFormat="1" applyFont="1" applyBorder="1" applyAlignment="1">
      <alignment horizontal="right" vertical="center" wrapText="1"/>
    </xf>
    <xf numFmtId="3" fontId="17" fillId="0" borderId="9" xfId="0" applyNumberFormat="1" applyFont="1" applyBorder="1" applyAlignment="1">
      <alignment horizontal="right" vertical="center" wrapText="1"/>
    </xf>
    <xf numFmtId="168" fontId="17" fillId="0" borderId="31" xfId="0" applyNumberFormat="1" applyFont="1" applyBorder="1" applyAlignment="1">
      <alignment horizontal="right" vertical="center" wrapText="1"/>
    </xf>
    <xf numFmtId="168" fontId="17" fillId="0" borderId="29" xfId="0" applyNumberFormat="1" applyFont="1" applyBorder="1" applyAlignment="1">
      <alignment horizontal="right" vertical="center" wrapText="1"/>
    </xf>
    <xf numFmtId="168" fontId="17" fillId="0" borderId="0" xfId="0" applyNumberFormat="1" applyFont="1" applyAlignment="1">
      <alignment horizontal="right" vertical="center" wrapText="1"/>
    </xf>
    <xf numFmtId="168" fontId="4" fillId="0" borderId="31" xfId="0" applyNumberFormat="1" applyFont="1" applyBorder="1" applyAlignment="1">
      <alignment horizontal="center" vertical="center"/>
    </xf>
    <xf numFmtId="168" fontId="4" fillId="0" borderId="29" xfId="0" applyNumberFormat="1" applyFont="1" applyBorder="1" applyAlignment="1">
      <alignment horizontal="center" vertical="center"/>
    </xf>
    <xf numFmtId="168" fontId="4" fillId="0" borderId="32" xfId="0" applyNumberFormat="1" applyFont="1" applyBorder="1" applyAlignment="1">
      <alignment horizontal="center" vertical="center"/>
    </xf>
    <xf numFmtId="0" fontId="27" fillId="0" borderId="0" xfId="4" applyFont="1" applyBorder="1" applyAlignment="1" applyProtection="1">
      <alignment horizontal="left" vertical="center"/>
      <protection locked="0"/>
    </xf>
    <xf numFmtId="3" fontId="0" fillId="0" borderId="0" xfId="0" applyNumberFormat="1"/>
    <xf numFmtId="0" fontId="28" fillId="0" borderId="0" xfId="0" applyFont="1"/>
    <xf numFmtId="0" fontId="16" fillId="0" borderId="59"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80" xfId="0" applyFont="1" applyBorder="1" applyAlignment="1">
      <alignment horizontal="center" vertical="center" wrapText="1"/>
    </xf>
    <xf numFmtId="0" fontId="16" fillId="0" borderId="84" xfId="4" applyFont="1" applyBorder="1" applyAlignment="1" applyProtection="1">
      <alignment horizontal="center" vertical="center"/>
      <protection locked="0"/>
    </xf>
    <xf numFmtId="0" fontId="16" fillId="0" borderId="85" xfId="4" applyFont="1" applyBorder="1" applyAlignment="1" applyProtection="1">
      <alignment horizontal="center" vertical="center"/>
      <protection locked="0"/>
    </xf>
    <xf numFmtId="0" fontId="16" fillId="0" borderId="86" xfId="4" applyFont="1" applyBorder="1" applyAlignment="1" applyProtection="1">
      <alignment horizontal="center" vertical="center"/>
      <protection locked="0"/>
    </xf>
    <xf numFmtId="0" fontId="16" fillId="0" borderId="87" xfId="4" applyFont="1" applyBorder="1" applyAlignment="1" applyProtection="1">
      <alignment horizontal="center" vertical="center"/>
      <protection locked="0"/>
    </xf>
    <xf numFmtId="168" fontId="23" fillId="0" borderId="29" xfId="0" applyNumberFormat="1" applyFont="1" applyBorder="1" applyAlignment="1">
      <alignment horizontal="right" vertical="center"/>
    </xf>
    <xf numFmtId="168" fontId="23" fillId="0" borderId="30" xfId="0" applyNumberFormat="1" applyFont="1" applyBorder="1" applyAlignment="1">
      <alignment horizontal="right" vertical="center"/>
    </xf>
    <xf numFmtId="164" fontId="17" fillId="0" borderId="88" xfId="0" applyNumberFormat="1" applyFont="1" applyBorder="1" applyAlignment="1">
      <alignment vertical="center"/>
    </xf>
    <xf numFmtId="166" fontId="17" fillId="0" borderId="89" xfId="1" applyNumberFormat="1" applyFont="1" applyFill="1" applyBorder="1" applyAlignment="1">
      <alignment vertical="center"/>
    </xf>
    <xf numFmtId="167" fontId="17" fillId="0" borderId="90" xfId="0" applyNumberFormat="1" applyFont="1" applyBorder="1" applyAlignment="1">
      <alignment vertical="center"/>
    </xf>
    <xf numFmtId="166" fontId="17" fillId="0" borderId="91" xfId="1" applyNumberFormat="1" applyFont="1" applyFill="1" applyBorder="1" applyAlignment="1">
      <alignment vertical="center"/>
    </xf>
    <xf numFmtId="168" fontId="16" fillId="0" borderId="29" xfId="0" applyNumberFormat="1" applyFont="1" applyBorder="1" applyAlignment="1">
      <alignment horizontal="right" vertical="center"/>
    </xf>
    <xf numFmtId="168" fontId="16" fillId="0" borderId="30" xfId="0" applyNumberFormat="1" applyFont="1" applyBorder="1" applyAlignment="1">
      <alignment horizontal="right" vertical="center"/>
    </xf>
    <xf numFmtId="164" fontId="16" fillId="0" borderId="88" xfId="0" applyNumberFormat="1" applyFont="1" applyBorder="1" applyAlignment="1">
      <alignment vertical="center"/>
    </xf>
    <xf numFmtId="168" fontId="16" fillId="0" borderId="0" xfId="0" applyNumberFormat="1" applyFont="1" applyAlignment="1">
      <alignment horizontal="right" vertical="center"/>
    </xf>
    <xf numFmtId="168" fontId="17" fillId="0" borderId="0" xfId="0" applyNumberFormat="1" applyFont="1" applyAlignment="1">
      <alignment vertical="center"/>
    </xf>
    <xf numFmtId="166" fontId="17" fillId="0" borderId="0" xfId="1" applyNumberFormat="1" applyFont="1" applyFill="1" applyBorder="1" applyAlignment="1">
      <alignment vertical="center"/>
    </xf>
    <xf numFmtId="0" fontId="29" fillId="0" borderId="0" xfId="0" applyFont="1"/>
    <xf numFmtId="168" fontId="0" fillId="0" borderId="0" xfId="0" applyNumberFormat="1"/>
    <xf numFmtId="164" fontId="26" fillId="0" borderId="88" xfId="0" applyNumberFormat="1" applyFont="1" applyBorder="1" applyAlignment="1">
      <alignment vertical="center"/>
    </xf>
    <xf numFmtId="166" fontId="26" fillId="0" borderId="91" xfId="1" applyNumberFormat="1" applyFont="1" applyFill="1" applyBorder="1" applyAlignment="1">
      <alignment vertical="center"/>
    </xf>
    <xf numFmtId="164" fontId="26" fillId="0" borderId="92" xfId="0" applyNumberFormat="1" applyFont="1" applyBorder="1" applyAlignment="1">
      <alignment vertical="center"/>
    </xf>
    <xf numFmtId="166" fontId="26" fillId="0" borderId="93" xfId="1" applyNumberFormat="1" applyFont="1" applyFill="1" applyBorder="1" applyAlignment="1">
      <alignment vertical="center"/>
    </xf>
    <xf numFmtId="164" fontId="26" fillId="0" borderId="94" xfId="0" applyNumberFormat="1" applyFont="1" applyBorder="1" applyAlignment="1">
      <alignment vertical="center"/>
    </xf>
    <xf numFmtId="164" fontId="17" fillId="0" borderId="90" xfId="0" applyNumberFormat="1" applyFont="1" applyBorder="1" applyAlignment="1">
      <alignment vertical="center"/>
    </xf>
    <xf numFmtId="164" fontId="17" fillId="0" borderId="94" xfId="0" applyNumberFormat="1" applyFont="1" applyBorder="1" applyAlignment="1">
      <alignment vertical="center"/>
    </xf>
    <xf numFmtId="169" fontId="23" fillId="0" borderId="29" xfId="0" applyNumberFormat="1" applyFont="1" applyBorder="1" applyAlignment="1">
      <alignment horizontal="right" vertical="center"/>
    </xf>
    <xf numFmtId="169" fontId="23" fillId="0" borderId="9" xfId="0" applyNumberFormat="1" applyFont="1" applyBorder="1" applyAlignment="1">
      <alignment horizontal="right" vertical="center"/>
    </xf>
    <xf numFmtId="169" fontId="16" fillId="0" borderId="29" xfId="0" applyNumberFormat="1" applyFont="1" applyBorder="1" applyAlignment="1">
      <alignment horizontal="right" vertical="center"/>
    </xf>
    <xf numFmtId="169" fontId="16" fillId="0" borderId="9" xfId="0" applyNumberFormat="1" applyFont="1" applyBorder="1" applyAlignment="1">
      <alignment horizontal="right" vertical="center"/>
    </xf>
    <xf numFmtId="170" fontId="16" fillId="0" borderId="0" xfId="0" applyNumberFormat="1" applyFont="1" applyAlignment="1">
      <alignment horizontal="right" vertical="center"/>
    </xf>
    <xf numFmtId="170" fontId="17" fillId="0" borderId="0" xfId="0" applyNumberFormat="1" applyFont="1" applyAlignment="1">
      <alignment vertical="center"/>
    </xf>
    <xf numFmtId="167" fontId="17" fillId="0" borderId="0" xfId="0" applyNumberFormat="1" applyFont="1" applyAlignment="1">
      <alignment vertical="center"/>
    </xf>
    <xf numFmtId="3" fontId="16" fillId="0" borderId="98" xfId="3" applyFont="1" applyBorder="1" applyAlignment="1" applyProtection="1">
      <alignment horizontal="center" vertical="center" wrapText="1"/>
      <protection locked="0"/>
    </xf>
    <xf numFmtId="3" fontId="16" fillId="0" borderId="79" xfId="3" applyFont="1" applyBorder="1" applyAlignment="1" applyProtection="1">
      <alignment horizontal="center" vertical="center" wrapText="1"/>
      <protection locked="0"/>
    </xf>
    <xf numFmtId="164" fontId="16" fillId="0" borderId="9" xfId="3" applyNumberFormat="1" applyFont="1" applyBorder="1" applyAlignment="1" applyProtection="1">
      <alignment vertical="center"/>
      <protection locked="0"/>
    </xf>
    <xf numFmtId="164" fontId="16" fillId="0" borderId="28" xfId="3" applyNumberFormat="1" applyFont="1" applyBorder="1" applyAlignment="1" applyProtection="1">
      <alignment vertical="center"/>
      <protection locked="0"/>
    </xf>
    <xf numFmtId="166" fontId="16" fillId="0" borderId="29" xfId="1" applyNumberFormat="1" applyFont="1" applyFill="1" applyBorder="1" applyAlignment="1" applyProtection="1">
      <alignment horizontal="right" vertical="center"/>
      <protection locked="0"/>
    </xf>
    <xf numFmtId="164" fontId="16" fillId="0" borderId="29" xfId="3" applyNumberFormat="1" applyFont="1" applyBorder="1" applyAlignment="1" applyProtection="1">
      <alignment vertical="center"/>
      <protection locked="0"/>
    </xf>
    <xf numFmtId="166" fontId="16" fillId="0" borderId="30" xfId="1" applyNumberFormat="1" applyFont="1" applyFill="1" applyBorder="1" applyAlignment="1" applyProtection="1">
      <alignment horizontal="right" vertical="center"/>
      <protection locked="0"/>
    </xf>
    <xf numFmtId="166" fontId="16" fillId="0" borderId="33" xfId="1" applyNumberFormat="1" applyFont="1" applyFill="1" applyBorder="1" applyAlignment="1" applyProtection="1">
      <alignment horizontal="right" vertical="center"/>
      <protection locked="0"/>
    </xf>
    <xf numFmtId="164" fontId="16" fillId="0" borderId="33" xfId="3" applyNumberFormat="1" applyFont="1" applyBorder="1" applyAlignment="1" applyProtection="1">
      <alignment vertical="center"/>
      <protection locked="0"/>
    </xf>
    <xf numFmtId="166" fontId="16" fillId="0" borderId="0" xfId="1" applyNumberFormat="1" applyFont="1" applyFill="1" applyBorder="1" applyAlignment="1" applyProtection="1">
      <alignment horizontal="right" vertical="center"/>
      <protection locked="0"/>
    </xf>
    <xf numFmtId="166" fontId="16" fillId="0" borderId="32" xfId="1" applyNumberFormat="1" applyFont="1" applyFill="1" applyBorder="1" applyAlignment="1" applyProtection="1">
      <alignment horizontal="right" vertical="center"/>
      <protection locked="0"/>
    </xf>
    <xf numFmtId="0" fontId="27" fillId="0" borderId="0" xfId="4" applyFont="1" applyBorder="1" applyAlignment="1" applyProtection="1">
      <alignment horizontal="center" vertical="center"/>
      <protection locked="0"/>
    </xf>
    <xf numFmtId="166" fontId="16" fillId="0" borderId="0" xfId="1" applyNumberFormat="1" applyFont="1" applyFill="1" applyBorder="1" applyAlignment="1" applyProtection="1">
      <alignment horizontal="center" vertical="center"/>
      <protection locked="0"/>
    </xf>
    <xf numFmtId="0" fontId="17" fillId="0" borderId="0" xfId="4" applyFont="1" applyAlignment="1">
      <alignment vertical="center"/>
    </xf>
    <xf numFmtId="0" fontId="16" fillId="0" borderId="0" xfId="4" applyFont="1" applyBorder="1" applyProtection="1">
      <protection locked="0"/>
    </xf>
    <xf numFmtId="164" fontId="16" fillId="0" borderId="0" xfId="3" applyNumberFormat="1" applyFont="1" applyAlignment="1" applyProtection="1">
      <alignment horizontal="right" vertical="center"/>
      <protection locked="0"/>
    </xf>
    <xf numFmtId="164" fontId="16" fillId="0" borderId="0" xfId="5" applyNumberFormat="1" applyFont="1" applyBorder="1" applyAlignment="1" applyProtection="1">
      <alignment horizontal="right" vertical="center"/>
    </xf>
    <xf numFmtId="3" fontId="16" fillId="0" borderId="0" xfId="3" applyFont="1" applyAlignment="1" applyProtection="1">
      <alignment horizontal="right" vertical="center"/>
      <protection locked="0"/>
    </xf>
    <xf numFmtId="164" fontId="17" fillId="0" borderId="0" xfId="0" applyNumberFormat="1" applyFont="1"/>
    <xf numFmtId="0" fontId="33" fillId="0" borderId="0" xfId="0" applyFont="1" applyAlignment="1">
      <alignment vertical="center" wrapText="1"/>
    </xf>
    <xf numFmtId="0" fontId="33" fillId="0" borderId="0" xfId="0" applyFont="1" applyAlignment="1">
      <alignment horizontal="center" vertical="center" wrapText="1"/>
    </xf>
    <xf numFmtId="164" fontId="23" fillId="0" borderId="96" xfId="3" applyNumberFormat="1" applyFont="1" applyBorder="1" applyAlignment="1" applyProtection="1">
      <alignment horizontal="right" vertical="center"/>
      <protection locked="0"/>
    </xf>
    <xf numFmtId="164" fontId="23" fillId="0" borderId="28" xfId="3" applyNumberFormat="1" applyFont="1" applyBorder="1" applyAlignment="1" applyProtection="1">
      <alignment horizontal="right" vertical="center"/>
      <protection locked="0"/>
    </xf>
    <xf numFmtId="166" fontId="23" fillId="0" borderId="54" xfId="1" applyNumberFormat="1" applyFont="1" applyFill="1" applyBorder="1" applyAlignment="1" applyProtection="1">
      <alignment horizontal="right" vertical="center"/>
      <protection locked="0"/>
    </xf>
    <xf numFmtId="164" fontId="23" fillId="0" borderId="29" xfId="3" applyNumberFormat="1" applyFont="1" applyBorder="1" applyAlignment="1" applyProtection="1">
      <alignment horizontal="right" vertical="center"/>
      <protection locked="0"/>
    </xf>
    <xf numFmtId="166" fontId="23" fillId="0" borderId="55" xfId="1" applyNumberFormat="1" applyFont="1" applyFill="1" applyBorder="1" applyAlignment="1" applyProtection="1">
      <alignment horizontal="right" vertical="center"/>
      <protection locked="0"/>
    </xf>
    <xf numFmtId="164" fontId="23" fillId="0" borderId="33" xfId="3" applyNumberFormat="1" applyFont="1" applyBorder="1" applyAlignment="1" applyProtection="1">
      <alignment horizontal="right" vertical="center"/>
      <protection locked="0"/>
    </xf>
    <xf numFmtId="166" fontId="23" fillId="0" borderId="56" xfId="1" applyNumberFormat="1" applyFont="1" applyFill="1" applyBorder="1" applyAlignment="1" applyProtection="1">
      <alignment horizontal="right" vertical="center"/>
      <protection locked="0"/>
    </xf>
    <xf numFmtId="164" fontId="16" fillId="0" borderId="96" xfId="3" applyNumberFormat="1" applyFont="1" applyBorder="1" applyAlignment="1" applyProtection="1">
      <alignment horizontal="right" vertical="center"/>
      <protection locked="0"/>
    </xf>
    <xf numFmtId="164" fontId="16" fillId="0" borderId="28" xfId="3" applyNumberFormat="1" applyFont="1" applyBorder="1" applyAlignment="1" applyProtection="1">
      <alignment horizontal="right" vertical="center"/>
      <protection locked="0"/>
    </xf>
    <xf numFmtId="164" fontId="16" fillId="0" borderId="29" xfId="3" applyNumberFormat="1" applyFont="1" applyBorder="1" applyAlignment="1" applyProtection="1">
      <alignment horizontal="right" vertical="center"/>
      <protection locked="0"/>
    </xf>
    <xf numFmtId="164" fontId="16" fillId="0" borderId="33" xfId="3" applyNumberFormat="1" applyFont="1" applyBorder="1" applyAlignment="1" applyProtection="1">
      <alignment horizontal="right" vertical="center"/>
      <protection locked="0"/>
    </xf>
    <xf numFmtId="0" fontId="33" fillId="0" borderId="0" xfId="0" applyFont="1" applyAlignment="1">
      <alignment horizontal="right" vertical="center" wrapText="1"/>
    </xf>
    <xf numFmtId="0" fontId="17" fillId="0" borderId="0" xfId="4" applyFont="1"/>
    <xf numFmtId="164" fontId="34" fillId="0" borderId="0" xfId="0" applyNumberFormat="1" applyFont="1"/>
    <xf numFmtId="0" fontId="2" fillId="0" borderId="0" xfId="0" applyFont="1" applyAlignment="1">
      <alignment horizontal="left" vertical="top"/>
    </xf>
    <xf numFmtId="3" fontId="16" fillId="0" borderId="80" xfId="3" applyFont="1" applyBorder="1" applyAlignment="1" applyProtection="1">
      <alignment horizontal="center" vertical="center" wrapText="1"/>
      <protection locked="0"/>
    </xf>
    <xf numFmtId="166" fontId="16" fillId="0" borderId="9" xfId="1" applyNumberFormat="1" applyFont="1" applyFill="1" applyBorder="1" applyAlignment="1" applyProtection="1">
      <alignment horizontal="right" vertical="center"/>
      <protection locked="0"/>
    </xf>
    <xf numFmtId="3" fontId="16" fillId="0" borderId="34" xfId="3" applyFont="1" applyBorder="1" applyAlignment="1" applyProtection="1">
      <alignment horizontal="center" vertical="center" wrapText="1"/>
      <protection locked="0"/>
    </xf>
    <xf numFmtId="0" fontId="33" fillId="0" borderId="0" xfId="0" applyFont="1"/>
    <xf numFmtId="164" fontId="23" fillId="0" borderId="28" xfId="3" applyNumberFormat="1" applyFont="1" applyBorder="1" applyAlignment="1" applyProtection="1">
      <alignment vertical="center"/>
      <protection locked="0"/>
    </xf>
    <xf numFmtId="166" fontId="23" fillId="0" borderId="0" xfId="1" applyNumberFormat="1" applyFont="1" applyFill="1" applyBorder="1" applyAlignment="1" applyProtection="1">
      <alignment vertical="center"/>
      <protection locked="0"/>
    </xf>
    <xf numFmtId="164" fontId="23" fillId="0" borderId="54" xfId="3" applyNumberFormat="1" applyFont="1" applyBorder="1" applyAlignment="1" applyProtection="1">
      <alignment vertical="center"/>
      <protection locked="0"/>
    </xf>
    <xf numFmtId="0" fontId="33" fillId="3" borderId="111" xfId="0" applyFont="1" applyFill="1" applyBorder="1" applyAlignment="1">
      <alignment horizontal="center" vertical="center" wrapText="1"/>
    </xf>
    <xf numFmtId="0" fontId="33" fillId="3" borderId="112" xfId="0" applyFont="1" applyFill="1" applyBorder="1" applyAlignment="1">
      <alignment horizontal="center" vertical="center" wrapText="1"/>
    </xf>
    <xf numFmtId="0" fontId="0" fillId="0" borderId="113" xfId="0" applyBorder="1"/>
    <xf numFmtId="0" fontId="33" fillId="4" borderId="114" xfId="0" applyFont="1" applyFill="1" applyBorder="1" applyAlignment="1">
      <alignment horizontal="right" vertical="center" wrapText="1"/>
    </xf>
    <xf numFmtId="0" fontId="33" fillId="4" borderId="111" xfId="0" applyFont="1" applyFill="1" applyBorder="1" applyAlignment="1">
      <alignment horizontal="right" vertical="center" wrapText="1"/>
    </xf>
    <xf numFmtId="0" fontId="33" fillId="4" borderId="112" xfId="0" applyFont="1" applyFill="1" applyBorder="1" applyAlignment="1">
      <alignment horizontal="right" vertical="center" wrapText="1"/>
    </xf>
    <xf numFmtId="0" fontId="33" fillId="0" borderId="0" xfId="0" applyFont="1" applyAlignment="1">
      <alignment horizontal="left" vertical="center" wrapText="1"/>
    </xf>
    <xf numFmtId="0" fontId="33" fillId="4" borderId="115" xfId="0" applyFont="1" applyFill="1" applyBorder="1" applyAlignment="1">
      <alignment horizontal="right" vertical="center" wrapText="1"/>
    </xf>
    <xf numFmtId="0" fontId="33" fillId="4" borderId="116" xfId="0" applyFont="1" applyFill="1" applyBorder="1" applyAlignment="1">
      <alignment horizontal="right" vertical="center" wrapText="1"/>
    </xf>
    <xf numFmtId="0" fontId="33" fillId="4" borderId="117" xfId="0" applyFont="1" applyFill="1" applyBorder="1" applyAlignment="1">
      <alignment horizontal="right" vertical="center" wrapText="1"/>
    </xf>
    <xf numFmtId="0" fontId="5" fillId="0" borderId="0" xfId="2" applyFill="1" applyBorder="1" applyAlignment="1" applyProtection="1">
      <alignment vertical="center" wrapText="1"/>
    </xf>
    <xf numFmtId="0" fontId="35" fillId="0" borderId="0" xfId="0" applyFont="1" applyAlignment="1">
      <alignment vertical="center" wrapText="1"/>
    </xf>
    <xf numFmtId="164" fontId="16" fillId="0" borderId="96" xfId="3" applyNumberFormat="1" applyFont="1" applyBorder="1" applyAlignment="1" applyProtection="1">
      <alignment vertical="center"/>
      <protection locked="0"/>
    </xf>
    <xf numFmtId="168" fontId="16" fillId="0" borderId="33" xfId="0" applyNumberFormat="1" applyFont="1" applyBorder="1" applyAlignment="1">
      <alignment horizontal="right" vertical="center"/>
    </xf>
    <xf numFmtId="164" fontId="16" fillId="0" borderId="0" xfId="3" applyNumberFormat="1" applyFont="1" applyAlignment="1" applyProtection="1">
      <alignment vertical="center"/>
      <protection locked="0"/>
    </xf>
    <xf numFmtId="164" fontId="16" fillId="0" borderId="118" xfId="3" applyNumberFormat="1" applyFont="1" applyBorder="1" applyAlignment="1" applyProtection="1">
      <alignment vertical="center"/>
      <protection locked="0"/>
    </xf>
    <xf numFmtId="164" fontId="16" fillId="0" borderId="35" xfId="3" applyNumberFormat="1" applyFont="1" applyBorder="1" applyAlignment="1" applyProtection="1">
      <alignment vertical="center"/>
      <protection locked="0"/>
    </xf>
    <xf numFmtId="164" fontId="16" fillId="0" borderId="1" xfId="3" applyNumberFormat="1" applyFont="1" applyBorder="1" applyAlignment="1" applyProtection="1">
      <alignment vertical="center"/>
      <protection locked="0"/>
    </xf>
    <xf numFmtId="0" fontId="17" fillId="0" borderId="71" xfId="0" applyFont="1" applyBorder="1" applyAlignment="1">
      <alignment horizontal="center" vertical="center" wrapText="1"/>
    </xf>
    <xf numFmtId="164" fontId="26" fillId="0" borderId="96" xfId="0" applyNumberFormat="1" applyFont="1" applyBorder="1" applyAlignment="1">
      <alignment horizontal="right" vertical="center"/>
    </xf>
    <xf numFmtId="164" fontId="17" fillId="0" borderId="96" xfId="0" applyNumberFormat="1" applyFont="1" applyBorder="1" applyAlignment="1">
      <alignment horizontal="right" vertical="center"/>
    </xf>
    <xf numFmtId="0" fontId="12" fillId="0" borderId="0" xfId="0" applyFont="1" applyAlignment="1">
      <alignment vertical="center"/>
    </xf>
    <xf numFmtId="0" fontId="17" fillId="0" borderId="14" xfId="0" applyFont="1" applyBorder="1" applyAlignment="1">
      <alignment horizontal="center" vertical="center" wrapText="1"/>
    </xf>
    <xf numFmtId="0" fontId="17" fillId="0" borderId="27" xfId="0" applyFont="1" applyBorder="1" applyAlignment="1">
      <alignment horizontal="center" vertical="center" wrapText="1"/>
    </xf>
    <xf numFmtId="166" fontId="17" fillId="0" borderId="30" xfId="1" applyNumberFormat="1" applyFont="1" applyFill="1" applyBorder="1" applyAlignment="1">
      <alignment horizontal="right" vertical="center"/>
    </xf>
    <xf numFmtId="166" fontId="16" fillId="0" borderId="29" xfId="1" applyNumberFormat="1" applyFont="1" applyFill="1" applyBorder="1" applyAlignment="1" applyProtection="1">
      <alignment horizontal="right" vertical="center"/>
    </xf>
    <xf numFmtId="166" fontId="16" fillId="0" borderId="32" xfId="1" applyNumberFormat="1" applyFont="1" applyFill="1" applyBorder="1" applyAlignment="1" applyProtection="1">
      <alignment horizontal="right" vertical="center"/>
    </xf>
    <xf numFmtId="164" fontId="0" fillId="0" borderId="0" xfId="0" applyNumberFormat="1" applyAlignment="1">
      <alignment vertical="center"/>
    </xf>
    <xf numFmtId="166" fontId="0" fillId="0" borderId="0" xfId="0" applyNumberFormat="1" applyAlignment="1">
      <alignment vertical="center"/>
    </xf>
    <xf numFmtId="0" fontId="0" fillId="0" borderId="0" xfId="0" applyAlignment="1">
      <alignment vertical="center"/>
    </xf>
    <xf numFmtId="164" fontId="17" fillId="0" borderId="1" xfId="0" applyNumberFormat="1" applyFont="1" applyBorder="1" applyAlignment="1">
      <alignment horizontal="right" vertical="center"/>
    </xf>
    <xf numFmtId="166" fontId="16" fillId="0" borderId="59" xfId="1" applyNumberFormat="1" applyFont="1" applyFill="1" applyBorder="1" applyAlignment="1" applyProtection="1">
      <alignment horizontal="right" vertical="center"/>
    </xf>
    <xf numFmtId="164" fontId="17" fillId="0" borderId="35" xfId="0" applyNumberFormat="1" applyFont="1" applyBorder="1" applyAlignment="1">
      <alignment horizontal="right" vertical="center"/>
    </xf>
    <xf numFmtId="166" fontId="16" fillId="0" borderId="60" xfId="1" applyNumberFormat="1" applyFont="1" applyFill="1" applyBorder="1" applyAlignment="1" applyProtection="1">
      <alignment horizontal="right" vertical="center"/>
    </xf>
    <xf numFmtId="0" fontId="17" fillId="0" borderId="26" xfId="0" applyFont="1" applyBorder="1" applyAlignment="1">
      <alignment horizontal="center" vertical="center" wrapText="1"/>
    </xf>
    <xf numFmtId="164" fontId="23" fillId="0" borderId="4" xfId="0" applyNumberFormat="1" applyFont="1" applyBorder="1" applyAlignment="1">
      <alignment horizontal="right" vertical="center"/>
    </xf>
    <xf numFmtId="166" fontId="23" fillId="0" borderId="29" xfId="1" applyNumberFormat="1" applyFont="1" applyFill="1" applyBorder="1" applyAlignment="1" applyProtection="1">
      <alignment horizontal="right" vertical="center"/>
    </xf>
    <xf numFmtId="164" fontId="23" fillId="0" borderId="33" xfId="0" applyNumberFormat="1" applyFont="1" applyBorder="1" applyAlignment="1">
      <alignment horizontal="right" vertical="center"/>
    </xf>
    <xf numFmtId="166" fontId="23" fillId="0" borderId="32" xfId="1" applyNumberFormat="1" applyFont="1" applyFill="1" applyBorder="1" applyAlignment="1" applyProtection="1">
      <alignment horizontal="right" vertical="center"/>
    </xf>
    <xf numFmtId="164" fontId="16" fillId="0" borderId="31" xfId="0" applyNumberFormat="1" applyFont="1" applyBorder="1" applyAlignment="1">
      <alignment horizontal="right" vertical="center"/>
    </xf>
    <xf numFmtId="164" fontId="17" fillId="0" borderId="31" xfId="0" applyNumberFormat="1" applyFont="1" applyBorder="1" applyAlignment="1">
      <alignment horizontal="right" vertical="center"/>
    </xf>
    <xf numFmtId="166" fontId="16" fillId="0" borderId="0" xfId="1" applyNumberFormat="1" applyFont="1" applyFill="1" applyBorder="1" applyAlignment="1" applyProtection="1">
      <alignment horizontal="right" vertical="center"/>
    </xf>
    <xf numFmtId="167" fontId="26" fillId="0" borderId="88" xfId="0" applyNumberFormat="1" applyFont="1" applyBorder="1" applyAlignment="1">
      <alignment vertical="center"/>
    </xf>
    <xf numFmtId="166" fontId="26" fillId="0" borderId="89" xfId="1" applyNumberFormat="1" applyFont="1" applyFill="1" applyBorder="1" applyAlignment="1">
      <alignment vertical="center"/>
    </xf>
    <xf numFmtId="164" fontId="26" fillId="0" borderId="90" xfId="0" applyNumberFormat="1" applyFont="1" applyBorder="1" applyAlignment="1">
      <alignment vertical="center"/>
    </xf>
    <xf numFmtId="2" fontId="0" fillId="0" borderId="0" xfId="0" applyNumberFormat="1"/>
    <xf numFmtId="167" fontId="17" fillId="0" borderId="88" xfId="0" applyNumberFormat="1" applyFont="1" applyBorder="1" applyAlignment="1">
      <alignment vertical="center"/>
    </xf>
    <xf numFmtId="10" fontId="16" fillId="0" borderId="30" xfId="1" applyNumberFormat="1" applyFont="1" applyFill="1" applyBorder="1" applyAlignment="1" applyProtection="1">
      <alignment horizontal="right" vertical="center"/>
      <protection locked="0"/>
    </xf>
    <xf numFmtId="10" fontId="16" fillId="0" borderId="29" xfId="1" applyNumberFormat="1" applyFont="1" applyFill="1" applyBorder="1" applyAlignment="1" applyProtection="1">
      <alignment horizontal="right" vertical="center"/>
      <protection locked="0"/>
    </xf>
    <xf numFmtId="9" fontId="16" fillId="0" borderId="29" xfId="1" applyFont="1" applyFill="1" applyBorder="1" applyAlignment="1" applyProtection="1">
      <alignment horizontal="right" vertical="center"/>
      <protection locked="0"/>
    </xf>
    <xf numFmtId="9" fontId="16" fillId="0" borderId="30" xfId="1" applyFont="1" applyFill="1" applyBorder="1" applyAlignment="1" applyProtection="1">
      <alignment horizontal="right" vertical="center"/>
      <protection locked="0"/>
    </xf>
    <xf numFmtId="9" fontId="16" fillId="0" borderId="32" xfId="1" applyFont="1" applyFill="1" applyBorder="1" applyAlignment="1" applyProtection="1">
      <alignment horizontal="right" vertical="center"/>
      <protection locked="0"/>
    </xf>
    <xf numFmtId="9" fontId="16" fillId="0" borderId="60" xfId="1" applyFont="1" applyFill="1" applyBorder="1" applyAlignment="1" applyProtection="1">
      <alignment horizontal="right" vertical="center"/>
      <protection locked="0"/>
    </xf>
    <xf numFmtId="10" fontId="23" fillId="0" borderId="29" xfId="1" applyNumberFormat="1" applyFont="1" applyFill="1" applyBorder="1" applyAlignment="1" applyProtection="1">
      <alignment horizontal="right" vertical="center"/>
      <protection locked="0"/>
    </xf>
    <xf numFmtId="164" fontId="23" fillId="0" borderId="53" xfId="3" applyNumberFormat="1" applyFont="1" applyBorder="1" applyAlignment="1" applyProtection="1">
      <alignment horizontal="right" vertical="center"/>
      <protection locked="0"/>
    </xf>
    <xf numFmtId="9" fontId="23" fillId="0" borderId="29" xfId="1" applyFont="1" applyFill="1" applyBorder="1" applyAlignment="1" applyProtection="1">
      <alignment horizontal="right" vertical="center"/>
      <protection locked="0"/>
    </xf>
    <xf numFmtId="10" fontId="23" fillId="0" borderId="54" xfId="1" applyNumberFormat="1" applyFont="1" applyFill="1" applyBorder="1" applyAlignment="1" applyProtection="1">
      <alignment horizontal="right" vertical="center"/>
      <protection locked="0"/>
    </xf>
    <xf numFmtId="9" fontId="23" fillId="0" borderId="32" xfId="1" applyFont="1" applyFill="1" applyBorder="1" applyAlignment="1" applyProtection="1">
      <alignment horizontal="right" vertical="center"/>
      <protection locked="0"/>
    </xf>
    <xf numFmtId="9" fontId="0" fillId="0" borderId="0" xfId="0" applyNumberFormat="1"/>
    <xf numFmtId="10" fontId="16" fillId="0" borderId="0" xfId="1" applyNumberFormat="1" applyFont="1" applyFill="1" applyBorder="1" applyAlignment="1" applyProtection="1">
      <alignment horizontal="right" vertical="center"/>
      <protection locked="0"/>
    </xf>
    <xf numFmtId="9" fontId="16" fillId="0" borderId="0" xfId="1" applyFont="1" applyFill="1" applyBorder="1" applyAlignment="1" applyProtection="1">
      <alignment horizontal="right" vertical="center"/>
      <protection locked="0"/>
    </xf>
    <xf numFmtId="0" fontId="36" fillId="0" borderId="0" xfId="0" applyFont="1" applyAlignment="1">
      <alignment horizontal="left"/>
    </xf>
    <xf numFmtId="0" fontId="17" fillId="0" borderId="15" xfId="0" applyFont="1" applyBorder="1" applyAlignment="1">
      <alignment horizontal="center" vertical="center" wrapText="1"/>
    </xf>
    <xf numFmtId="0" fontId="17" fillId="0" borderId="25" xfId="0" applyFont="1" applyBorder="1" applyAlignment="1">
      <alignment horizontal="center" vertical="center" wrapText="1"/>
    </xf>
    <xf numFmtId="166" fontId="17" fillId="0" borderId="29" xfId="1" applyNumberFormat="1" applyFont="1" applyFill="1" applyBorder="1" applyAlignment="1">
      <alignment horizontal="right" vertical="center"/>
    </xf>
    <xf numFmtId="0" fontId="17" fillId="0" borderId="32" xfId="0" applyFont="1" applyBorder="1" applyAlignment="1">
      <alignment horizontal="center" vertical="center"/>
    </xf>
    <xf numFmtId="164" fontId="17" fillId="0" borderId="29" xfId="0" applyNumberFormat="1" applyFont="1" applyBorder="1" applyAlignment="1">
      <alignment horizontal="center" vertical="center"/>
    </xf>
    <xf numFmtId="164" fontId="17" fillId="0" borderId="32" xfId="0" applyNumberFormat="1" applyFont="1" applyBorder="1" applyAlignment="1">
      <alignment horizontal="center" vertical="center"/>
    </xf>
    <xf numFmtId="164" fontId="16" fillId="0" borderId="1" xfId="0" applyNumberFormat="1" applyFont="1" applyBorder="1" applyAlignment="1">
      <alignment horizontal="right" vertical="center"/>
    </xf>
    <xf numFmtId="164" fontId="16" fillId="0" borderId="34" xfId="0" applyNumberFormat="1" applyFont="1" applyBorder="1" applyAlignment="1">
      <alignment horizontal="right" vertical="center"/>
    </xf>
    <xf numFmtId="164" fontId="17" fillId="0" borderId="75" xfId="0" applyNumberFormat="1" applyFont="1" applyBorder="1" applyAlignment="1">
      <alignment horizontal="right" vertical="center"/>
    </xf>
    <xf numFmtId="164" fontId="16" fillId="0" borderId="59" xfId="0" applyNumberFormat="1" applyFont="1" applyBorder="1" applyAlignment="1">
      <alignment horizontal="right" vertical="center"/>
    </xf>
    <xf numFmtId="166" fontId="17" fillId="0" borderId="59" xfId="1" applyNumberFormat="1" applyFont="1" applyFill="1" applyBorder="1" applyAlignment="1">
      <alignment horizontal="right" vertical="center"/>
    </xf>
    <xf numFmtId="0" fontId="16" fillId="0" borderId="121" xfId="4" applyFont="1" applyBorder="1" applyAlignment="1" applyProtection="1">
      <alignment horizontal="center" vertical="center"/>
      <protection locked="0"/>
    </xf>
    <xf numFmtId="0" fontId="16" fillId="0" borderId="63" xfId="4" applyFont="1" applyBorder="1" applyAlignment="1" applyProtection="1">
      <alignment horizontal="center" vertical="center"/>
      <protection locked="0"/>
    </xf>
    <xf numFmtId="0" fontId="16" fillId="0" borderId="67" xfId="4" applyFont="1" applyBorder="1" applyAlignment="1" applyProtection="1">
      <alignment horizontal="center" vertical="center"/>
      <protection locked="0"/>
    </xf>
    <xf numFmtId="0" fontId="26" fillId="0" borderId="3" xfId="0" applyFont="1" applyBorder="1" applyAlignment="1">
      <alignment horizontal="left" vertical="center" wrapText="1"/>
    </xf>
    <xf numFmtId="164" fontId="23" fillId="0" borderId="55" xfId="0" applyNumberFormat="1" applyFont="1" applyBorder="1" applyAlignment="1">
      <alignment horizontal="right" vertical="center"/>
    </xf>
    <xf numFmtId="166" fontId="26" fillId="0" borderId="54" xfId="1" applyNumberFormat="1" applyFont="1" applyFill="1" applyBorder="1" applyAlignment="1">
      <alignment horizontal="right" vertical="center"/>
    </xf>
    <xf numFmtId="164" fontId="23" fillId="0" borderId="54" xfId="0" applyNumberFormat="1" applyFont="1" applyBorder="1" applyAlignment="1">
      <alignment horizontal="right" vertical="center"/>
    </xf>
    <xf numFmtId="164" fontId="26" fillId="0" borderId="54" xfId="0" applyNumberFormat="1" applyFont="1" applyBorder="1" applyAlignment="1">
      <alignment horizontal="right" vertical="center"/>
    </xf>
    <xf numFmtId="164" fontId="26" fillId="0" borderId="56" xfId="0" applyNumberFormat="1" applyFont="1" applyBorder="1" applyAlignment="1">
      <alignment horizontal="right" vertical="center"/>
    </xf>
    <xf numFmtId="164" fontId="17" fillId="0" borderId="29" xfId="0" applyNumberFormat="1" applyFont="1" applyBorder="1" applyAlignment="1">
      <alignment vertical="center"/>
    </xf>
    <xf numFmtId="164" fontId="17" fillId="0" borderId="32" xfId="0" applyNumberFormat="1" applyFont="1" applyBorder="1" applyAlignment="1">
      <alignment vertical="center"/>
    </xf>
    <xf numFmtId="166" fontId="17" fillId="0" borderId="0" xfId="1" applyNumberFormat="1" applyFont="1" applyFill="1" applyBorder="1" applyAlignment="1">
      <alignment horizontal="right" vertical="center"/>
    </xf>
    <xf numFmtId="0" fontId="37" fillId="0" borderId="0" xfId="0" applyFont="1" applyAlignment="1">
      <alignment vertical="center"/>
    </xf>
    <xf numFmtId="0" fontId="38" fillId="0" borderId="0" xfId="0" applyFont="1"/>
    <xf numFmtId="164" fontId="16" fillId="0" borderId="9" xfId="0" applyNumberFormat="1" applyFont="1" applyBorder="1" applyAlignment="1">
      <alignment horizontal="right" vertical="center"/>
    </xf>
    <xf numFmtId="9" fontId="16" fillId="0" borderId="29" xfId="1" applyFont="1" applyFill="1" applyBorder="1" applyAlignment="1" applyProtection="1">
      <alignment horizontal="right" vertical="center"/>
    </xf>
    <xf numFmtId="9" fontId="16" fillId="0" borderId="30" xfId="1" applyFont="1" applyFill="1" applyBorder="1" applyAlignment="1" applyProtection="1">
      <alignment horizontal="right" vertical="center"/>
    </xf>
    <xf numFmtId="166" fontId="16" fillId="0" borderId="33" xfId="1" applyNumberFormat="1" applyFont="1" applyFill="1" applyBorder="1" applyAlignment="1" applyProtection="1">
      <alignment horizontal="right" vertical="center"/>
    </xf>
    <xf numFmtId="9" fontId="17" fillId="0" borderId="29" xfId="1" applyFont="1" applyFill="1" applyBorder="1" applyAlignment="1">
      <alignment horizontal="right" vertical="center"/>
    </xf>
    <xf numFmtId="164" fontId="16" fillId="0" borderId="22" xfId="0" applyNumberFormat="1" applyFont="1" applyBorder="1" applyAlignment="1">
      <alignment horizontal="right" vertical="center"/>
    </xf>
    <xf numFmtId="9" fontId="16" fillId="0" borderId="0" xfId="1" applyFont="1" applyFill="1" applyBorder="1" applyAlignment="1" applyProtection="1">
      <alignment horizontal="right" vertical="center"/>
    </xf>
    <xf numFmtId="0" fontId="17" fillId="0" borderId="98" xfId="0" applyFont="1" applyBorder="1" applyAlignment="1">
      <alignment horizontal="center" vertical="center" wrapText="1"/>
    </xf>
    <xf numFmtId="164" fontId="23" fillId="0" borderId="96" xfId="0" applyNumberFormat="1" applyFont="1" applyBorder="1" applyAlignment="1">
      <alignment horizontal="right" vertical="center"/>
    </xf>
    <xf numFmtId="166" fontId="23" fillId="0" borderId="56" xfId="1" applyNumberFormat="1" applyFont="1" applyFill="1" applyBorder="1" applyAlignment="1" applyProtection="1">
      <alignment horizontal="right" vertical="center"/>
    </xf>
    <xf numFmtId="9" fontId="23" fillId="0" borderId="56" xfId="1" applyFont="1" applyFill="1" applyBorder="1" applyAlignment="1" applyProtection="1">
      <alignment horizontal="right" vertical="center"/>
    </xf>
    <xf numFmtId="164" fontId="23" fillId="0" borderId="56" xfId="0" applyNumberFormat="1" applyFont="1" applyBorder="1" applyAlignment="1">
      <alignment horizontal="right" vertical="center"/>
    </xf>
    <xf numFmtId="164" fontId="16" fillId="0" borderId="96" xfId="0" applyNumberFormat="1" applyFont="1" applyBorder="1" applyAlignment="1">
      <alignment horizontal="right" vertical="center"/>
    </xf>
    <xf numFmtId="9" fontId="16" fillId="0" borderId="32" xfId="1" applyFont="1" applyFill="1" applyBorder="1" applyAlignment="1" applyProtection="1">
      <alignment horizontal="right" vertical="center"/>
    </xf>
    <xf numFmtId="164" fontId="16" fillId="0" borderId="32" xfId="0" applyNumberFormat="1" applyFont="1" applyBorder="1" applyAlignment="1">
      <alignment horizontal="right" vertical="center"/>
    </xf>
    <xf numFmtId="0" fontId="17" fillId="0" borderId="80" xfId="0" applyFont="1" applyBorder="1" applyAlignment="1">
      <alignment horizontal="center" vertical="center" wrapText="1"/>
    </xf>
    <xf numFmtId="166" fontId="17" fillId="0" borderId="29" xfId="1" applyNumberFormat="1" applyFont="1" applyFill="1" applyBorder="1" applyAlignment="1">
      <alignment vertical="center"/>
    </xf>
    <xf numFmtId="166" fontId="17" fillId="0" borderId="9" xfId="1" applyNumberFormat="1" applyFont="1" applyFill="1" applyBorder="1" applyAlignment="1">
      <alignment vertical="center"/>
    </xf>
    <xf numFmtId="166" fontId="17" fillId="0" borderId="33" xfId="1" applyNumberFormat="1" applyFont="1" applyFill="1" applyBorder="1" applyAlignment="1">
      <alignment vertical="center"/>
    </xf>
    <xf numFmtId="164" fontId="17" fillId="0" borderId="34" xfId="0" applyNumberFormat="1" applyFont="1" applyBorder="1" applyAlignment="1">
      <alignment vertical="center"/>
    </xf>
    <xf numFmtId="166" fontId="17" fillId="0" borderId="59" xfId="1" applyNumberFormat="1" applyFont="1" applyFill="1" applyBorder="1" applyAlignment="1">
      <alignment vertical="center"/>
    </xf>
    <xf numFmtId="166" fontId="17" fillId="0" borderId="1" xfId="1" applyNumberFormat="1" applyFont="1" applyFill="1" applyBorder="1" applyAlignment="1">
      <alignment vertical="center"/>
    </xf>
    <xf numFmtId="164" fontId="17" fillId="0" borderId="59" xfId="0" applyNumberFormat="1" applyFont="1" applyBorder="1" applyAlignment="1">
      <alignment vertical="center"/>
    </xf>
    <xf numFmtId="0" fontId="41" fillId="0" borderId="73" xfId="0" applyFont="1" applyBorder="1"/>
    <xf numFmtId="0" fontId="39" fillId="0" borderId="23" xfId="0" applyFont="1" applyBorder="1" applyAlignment="1">
      <alignment horizontal="center" vertical="center" wrapText="1"/>
    </xf>
    <xf numFmtId="0" fontId="39" fillId="0" borderId="25" xfId="0" applyFont="1" applyBorder="1" applyAlignment="1">
      <alignment horizontal="center" vertical="center" wrapText="1"/>
    </xf>
    <xf numFmtId="0" fontId="39" fillId="0" borderId="24" xfId="0" applyFont="1" applyBorder="1" applyAlignment="1">
      <alignment horizontal="center" vertical="center" wrapText="1"/>
    </xf>
    <xf numFmtId="0" fontId="39" fillId="0" borderId="27" xfId="0" applyFont="1" applyBorder="1" applyAlignment="1">
      <alignment horizontal="center" vertical="center" wrapText="1"/>
    </xf>
    <xf numFmtId="164" fontId="42" fillId="0" borderId="53" xfId="0" applyNumberFormat="1" applyFont="1" applyBorder="1" applyAlignment="1">
      <alignment vertical="center"/>
    </xf>
    <xf numFmtId="166" fontId="42" fillId="0" borderId="54" xfId="1" applyNumberFormat="1" applyFont="1" applyFill="1" applyBorder="1" applyAlignment="1">
      <alignment vertical="center"/>
    </xf>
    <xf numFmtId="164" fontId="42" fillId="0" borderId="54" xfId="0" applyNumberFormat="1" applyFont="1" applyBorder="1" applyAlignment="1">
      <alignment vertical="center"/>
    </xf>
    <xf numFmtId="166" fontId="42" fillId="0" borderId="56" xfId="1" applyNumberFormat="1" applyFont="1" applyFill="1" applyBorder="1" applyAlignment="1">
      <alignment vertical="center"/>
    </xf>
    <xf numFmtId="164" fontId="39" fillId="0" borderId="28" xfId="0" applyNumberFormat="1" applyFont="1" applyBorder="1" applyAlignment="1">
      <alignment vertical="center"/>
    </xf>
    <xf numFmtId="166" fontId="39" fillId="0" borderId="29" xfId="1" applyNumberFormat="1" applyFont="1" applyFill="1" applyBorder="1" applyAlignment="1">
      <alignment vertical="center"/>
    </xf>
    <xf numFmtId="164" fontId="39" fillId="0" borderId="29" xfId="0" applyNumberFormat="1" applyFont="1" applyBorder="1" applyAlignment="1">
      <alignment vertical="center"/>
    </xf>
    <xf numFmtId="166" fontId="39" fillId="0" borderId="32" xfId="1" applyNumberFormat="1" applyFont="1" applyFill="1" applyBorder="1" applyAlignment="1">
      <alignment vertical="center"/>
    </xf>
    <xf numFmtId="166" fontId="17" fillId="0" borderId="30" xfId="1" applyNumberFormat="1" applyFont="1" applyFill="1" applyBorder="1" applyAlignment="1">
      <alignment vertical="center"/>
    </xf>
    <xf numFmtId="10" fontId="0" fillId="0" borderId="0" xfId="0" applyNumberFormat="1"/>
    <xf numFmtId="164" fontId="17" fillId="0" borderId="35" xfId="0" applyNumberFormat="1" applyFont="1" applyBorder="1" applyAlignment="1">
      <alignment vertical="center"/>
    </xf>
    <xf numFmtId="166" fontId="17" fillId="0" borderId="35" xfId="1" applyNumberFormat="1" applyFont="1" applyFill="1" applyBorder="1" applyAlignment="1">
      <alignment vertical="center"/>
    </xf>
    <xf numFmtId="164" fontId="26" fillId="0" borderId="53" xfId="0" applyNumberFormat="1" applyFont="1" applyBorder="1" applyAlignment="1">
      <alignment horizontal="right" vertical="center"/>
    </xf>
    <xf numFmtId="166" fontId="26" fillId="0" borderId="55" xfId="1" applyNumberFormat="1" applyFont="1" applyFill="1" applyBorder="1" applyAlignment="1">
      <alignment horizontal="right" vertical="center"/>
    </xf>
    <xf numFmtId="171" fontId="26" fillId="0" borderId="36" xfId="0" applyNumberFormat="1" applyFont="1" applyBorder="1" applyAlignment="1">
      <alignment horizontal="right" vertical="center"/>
    </xf>
    <xf numFmtId="166" fontId="26" fillId="0" borderId="36" xfId="1" applyNumberFormat="1" applyFont="1" applyFill="1" applyBorder="1" applyAlignment="1">
      <alignment horizontal="right" vertical="center"/>
    </xf>
    <xf numFmtId="171" fontId="26" fillId="0" borderId="54" xfId="0" applyNumberFormat="1" applyFont="1" applyBorder="1" applyAlignment="1">
      <alignment horizontal="right" vertical="center"/>
    </xf>
    <xf numFmtId="166" fontId="26" fillId="0" borderId="2" xfId="1" applyNumberFormat="1" applyFont="1" applyFill="1" applyBorder="1" applyAlignment="1">
      <alignment horizontal="right" vertical="center"/>
    </xf>
    <xf numFmtId="171" fontId="0" fillId="0" borderId="0" xfId="0" applyNumberFormat="1"/>
    <xf numFmtId="171" fontId="17" fillId="0" borderId="33" xfId="0" applyNumberFormat="1" applyFont="1" applyBorder="1" applyAlignment="1">
      <alignment horizontal="right" vertical="center"/>
    </xf>
    <xf numFmtId="166" fontId="17" fillId="0" borderId="33" xfId="1" applyNumberFormat="1" applyFont="1" applyFill="1" applyBorder="1" applyAlignment="1">
      <alignment horizontal="right" vertical="center"/>
    </xf>
    <xf numFmtId="171" fontId="17" fillId="0" borderId="29" xfId="0" applyNumberFormat="1" applyFont="1" applyBorder="1" applyAlignment="1">
      <alignment horizontal="right" vertical="center"/>
    </xf>
    <xf numFmtId="0" fontId="4" fillId="0" borderId="0" xfId="0" applyFont="1" applyAlignment="1">
      <alignment horizontal="left"/>
    </xf>
    <xf numFmtId="0" fontId="0" fillId="0" borderId="0" xfId="0" applyAlignment="1">
      <alignment horizontal="center" vertical="center"/>
    </xf>
    <xf numFmtId="164" fontId="16" fillId="0" borderId="36" xfId="4" applyNumberFormat="1" applyFont="1" applyBorder="1" applyAlignment="1" applyProtection="1">
      <alignment horizontal="right" vertical="center"/>
      <protection locked="0"/>
    </xf>
    <xf numFmtId="164" fontId="16" fillId="0" borderId="54" xfId="4" applyNumberFormat="1" applyFont="1" applyBorder="1" applyAlignment="1" applyProtection="1">
      <alignment horizontal="right" vertical="center"/>
      <protection locked="0"/>
    </xf>
    <xf numFmtId="164" fontId="17" fillId="0" borderId="2" xfId="0" applyNumberFormat="1" applyFont="1" applyBorder="1" applyAlignment="1">
      <alignment vertical="center"/>
    </xf>
    <xf numFmtId="164" fontId="16" fillId="0" borderId="53" xfId="4" applyNumberFormat="1" applyFont="1" applyBorder="1" applyAlignment="1" applyProtection="1">
      <alignment horizontal="right" vertical="center"/>
      <protection locked="0"/>
    </xf>
    <xf numFmtId="164" fontId="16" fillId="0" borderId="53" xfId="3" applyNumberFormat="1" applyFont="1" applyBorder="1" applyAlignment="1" applyProtection="1">
      <alignment horizontal="right" vertical="center"/>
      <protection locked="0"/>
    </xf>
    <xf numFmtId="164" fontId="16" fillId="0" borderId="36" xfId="3" applyNumberFormat="1" applyFont="1" applyBorder="1" applyAlignment="1" applyProtection="1">
      <alignment horizontal="right" vertical="center"/>
      <protection locked="0"/>
    </xf>
    <xf numFmtId="164" fontId="16" fillId="0" borderId="54" xfId="3" applyNumberFormat="1" applyFont="1" applyBorder="1" applyAlignment="1" applyProtection="1">
      <alignment horizontal="right" vertical="center"/>
      <protection locked="0"/>
    </xf>
    <xf numFmtId="164" fontId="16" fillId="0" borderId="56" xfId="3" applyNumberFormat="1" applyFont="1" applyBorder="1" applyAlignment="1" applyProtection="1">
      <alignment horizontal="right" vertical="center"/>
      <protection locked="0"/>
    </xf>
    <xf numFmtId="164" fontId="16" fillId="0" borderId="29" xfId="3" applyNumberFormat="1" applyFont="1" applyBorder="1" applyAlignment="1" applyProtection="1">
      <alignment horizontal="center" vertical="center"/>
      <protection locked="0"/>
    </xf>
    <xf numFmtId="164" fontId="16" fillId="0" borderId="0" xfId="3" applyNumberFormat="1" applyFont="1" applyAlignment="1" applyProtection="1">
      <alignment horizontal="center" vertical="center"/>
      <protection locked="0"/>
    </xf>
    <xf numFmtId="164" fontId="16" fillId="0" borderId="33" xfId="4" applyNumberFormat="1" applyFont="1" applyBorder="1" applyAlignment="1" applyProtection="1">
      <alignment horizontal="right" vertical="center"/>
      <protection locked="0"/>
    </xf>
    <xf numFmtId="164" fontId="16" fillId="0" borderId="29" xfId="4" applyNumberFormat="1" applyFont="1" applyBorder="1" applyAlignment="1" applyProtection="1">
      <alignment horizontal="right" vertical="center"/>
      <protection locked="0"/>
    </xf>
    <xf numFmtId="164" fontId="16" fillId="0" borderId="28" xfId="4" applyNumberFormat="1" applyFont="1" applyBorder="1" applyAlignment="1" applyProtection="1">
      <alignment horizontal="right" vertical="center"/>
      <protection locked="0"/>
    </xf>
    <xf numFmtId="164" fontId="16" fillId="0" borderId="32" xfId="3" applyNumberFormat="1" applyFont="1" applyBorder="1" applyAlignment="1" applyProtection="1">
      <alignment horizontal="right" vertical="center"/>
      <protection locked="0"/>
    </xf>
    <xf numFmtId="164" fontId="16" fillId="0" borderId="29" xfId="4" applyNumberFormat="1" applyFont="1" applyBorder="1" applyAlignment="1" applyProtection="1">
      <alignment horizontal="center" vertical="center"/>
      <protection locked="0"/>
    </xf>
    <xf numFmtId="164" fontId="16" fillId="0" borderId="0" xfId="4" applyNumberFormat="1" applyFont="1" applyBorder="1" applyAlignment="1" applyProtection="1">
      <alignment horizontal="center" vertical="center"/>
      <protection locked="0"/>
    </xf>
    <xf numFmtId="164" fontId="16" fillId="0" borderId="0" xfId="4" applyNumberFormat="1" applyFont="1" applyBorder="1" applyAlignment="1" applyProtection="1">
      <alignment horizontal="right" vertical="center"/>
      <protection locked="0"/>
    </xf>
    <xf numFmtId="164" fontId="16" fillId="0" borderId="35" xfId="4" applyNumberFormat="1" applyFont="1" applyBorder="1" applyAlignment="1" applyProtection="1">
      <alignment horizontal="right" vertical="center"/>
      <protection locked="0"/>
    </xf>
    <xf numFmtId="164" fontId="16" fillId="0" borderId="59" xfId="4" applyNumberFormat="1" applyFont="1" applyBorder="1" applyAlignment="1" applyProtection="1">
      <alignment horizontal="right" vertical="center"/>
      <protection locked="0"/>
    </xf>
    <xf numFmtId="164" fontId="17" fillId="0" borderId="1" xfId="0" applyNumberFormat="1" applyFont="1" applyBorder="1" applyAlignment="1">
      <alignment vertical="center"/>
    </xf>
    <xf numFmtId="164" fontId="16" fillId="0" borderId="34" xfId="4" applyNumberFormat="1" applyFont="1" applyBorder="1" applyAlignment="1" applyProtection="1">
      <alignment horizontal="right" vertical="center"/>
      <protection locked="0"/>
    </xf>
    <xf numFmtId="164" fontId="16" fillId="0" borderId="34" xfId="3" applyNumberFormat="1" applyFont="1" applyBorder="1" applyAlignment="1" applyProtection="1">
      <alignment horizontal="right" vertical="center"/>
      <protection locked="0"/>
    </xf>
    <xf numFmtId="164" fontId="16" fillId="0" borderId="35" xfId="3" applyNumberFormat="1" applyFont="1" applyBorder="1" applyAlignment="1" applyProtection="1">
      <alignment horizontal="right" vertical="center"/>
      <protection locked="0"/>
    </xf>
    <xf numFmtId="164" fontId="16" fillId="0" borderId="59" xfId="3" applyNumberFormat="1" applyFont="1" applyBorder="1" applyAlignment="1" applyProtection="1">
      <alignment horizontal="right" vertical="center"/>
      <protection locked="0"/>
    </xf>
    <xf numFmtId="9" fontId="1" fillId="0" borderId="0" xfId="1" applyFont="1" applyAlignment="1">
      <alignment vertical="center"/>
    </xf>
    <xf numFmtId="0" fontId="34" fillId="0" borderId="0" xfId="0" applyFont="1" applyAlignment="1">
      <alignment horizontal="left" vertical="center"/>
    </xf>
    <xf numFmtId="0" fontId="43" fillId="0" borderId="0" xfId="0" applyFont="1" applyAlignment="1">
      <alignment vertical="center"/>
    </xf>
    <xf numFmtId="164" fontId="23" fillId="0" borderId="54" xfId="4" applyNumberFormat="1" applyFont="1" applyBorder="1" applyAlignment="1" applyProtection="1">
      <alignment horizontal="right" vertical="center"/>
      <protection locked="0"/>
    </xf>
    <xf numFmtId="164" fontId="26" fillId="0" borderId="3" xfId="0" applyNumberFormat="1" applyFont="1" applyBorder="1" applyAlignment="1">
      <alignment vertical="center"/>
    </xf>
    <xf numFmtId="164" fontId="23" fillId="0" borderId="53" xfId="4" applyNumberFormat="1" applyFont="1" applyBorder="1" applyAlignment="1" applyProtection="1">
      <alignment horizontal="right" vertical="center"/>
      <protection locked="0"/>
    </xf>
    <xf numFmtId="164" fontId="23" fillId="0" borderId="0" xfId="3" applyNumberFormat="1" applyFont="1" applyAlignment="1" applyProtection="1">
      <alignment horizontal="right" vertical="center"/>
      <protection locked="0"/>
    </xf>
    <xf numFmtId="164" fontId="23" fillId="0" borderId="32" xfId="3" applyNumberFormat="1" applyFont="1" applyBorder="1" applyAlignment="1" applyProtection="1">
      <alignment horizontal="right" vertical="center"/>
      <protection locked="0"/>
    </xf>
    <xf numFmtId="164" fontId="33" fillId="0" borderId="0" xfId="0" applyNumberFormat="1" applyFont="1"/>
    <xf numFmtId="164" fontId="16" fillId="0" borderId="32" xfId="4" applyNumberFormat="1" applyFont="1" applyBorder="1" applyAlignment="1" applyProtection="1">
      <alignment horizontal="right" vertical="center"/>
      <protection locked="0"/>
    </xf>
    <xf numFmtId="9" fontId="17" fillId="0" borderId="33" xfId="1" applyFont="1" applyFill="1" applyBorder="1" applyAlignment="1">
      <alignment vertical="center"/>
    </xf>
    <xf numFmtId="9" fontId="17" fillId="0" borderId="9" xfId="1" applyFont="1" applyFill="1" applyBorder="1" applyAlignment="1">
      <alignment vertical="center"/>
    </xf>
    <xf numFmtId="9" fontId="17" fillId="0" borderId="0" xfId="1" applyFont="1" applyFill="1" applyBorder="1" applyAlignment="1">
      <alignment vertical="center"/>
    </xf>
    <xf numFmtId="9" fontId="0" fillId="0" borderId="0" xfId="0" applyNumberFormat="1" applyAlignment="1">
      <alignment vertical="center"/>
    </xf>
    <xf numFmtId="3" fontId="16" fillId="0" borderId="0" xfId="3" applyFont="1" applyAlignment="1" applyProtection="1">
      <alignment vertical="center" wrapText="1"/>
      <protection locked="0"/>
    </xf>
    <xf numFmtId="164" fontId="16" fillId="0" borderId="0" xfId="3" applyNumberFormat="1" applyFont="1" applyProtection="1">
      <protection locked="0"/>
    </xf>
    <xf numFmtId="164" fontId="16" fillId="0" borderId="0" xfId="3" applyNumberFormat="1" applyFont="1" applyAlignment="1" applyProtection="1">
      <alignment horizontal="right"/>
      <protection locked="0"/>
    </xf>
    <xf numFmtId="164" fontId="16" fillId="0" borderId="0" xfId="6" applyNumberFormat="1" applyFont="1" applyBorder="1" applyAlignment="1" applyProtection="1">
      <alignment horizontal="right"/>
      <protection locked="0"/>
    </xf>
    <xf numFmtId="0" fontId="16" fillId="0" borderId="0" xfId="4" applyFont="1" applyBorder="1" applyAlignment="1" applyProtection="1">
      <alignment vertical="center" wrapText="1"/>
      <protection locked="0"/>
    </xf>
    <xf numFmtId="9" fontId="17" fillId="0" borderId="30" xfId="1" applyFont="1" applyFill="1" applyBorder="1" applyAlignment="1">
      <alignment vertical="center"/>
    </xf>
    <xf numFmtId="3" fontId="26" fillId="0" borderId="9" xfId="0" applyNumberFormat="1" applyFont="1" applyBorder="1" applyAlignment="1">
      <alignment horizontal="left" vertical="center" wrapText="1"/>
    </xf>
    <xf numFmtId="164" fontId="26" fillId="0" borderId="53" xfId="0" applyNumberFormat="1" applyFont="1" applyBorder="1" applyAlignment="1">
      <alignment vertical="center"/>
    </xf>
    <xf numFmtId="166" fontId="26" fillId="0" borderId="54" xfId="1" applyNumberFormat="1" applyFont="1" applyFill="1" applyBorder="1" applyAlignment="1">
      <alignment vertical="center"/>
    </xf>
    <xf numFmtId="164" fontId="26" fillId="0" borderId="55" xfId="0" applyNumberFormat="1" applyFont="1" applyBorder="1" applyAlignment="1">
      <alignment vertical="center"/>
    </xf>
    <xf numFmtId="164" fontId="26" fillId="0" borderId="33" xfId="0" applyNumberFormat="1" applyFont="1" applyBorder="1" applyAlignment="1">
      <alignment vertical="center"/>
    </xf>
    <xf numFmtId="164" fontId="26" fillId="0" borderId="29" xfId="0" applyNumberFormat="1" applyFont="1" applyBorder="1" applyAlignment="1">
      <alignment vertical="center"/>
    </xf>
    <xf numFmtId="166" fontId="26" fillId="0" borderId="56" xfId="1" applyNumberFormat="1" applyFont="1" applyFill="1" applyBorder="1" applyAlignment="1">
      <alignment vertical="center"/>
    </xf>
    <xf numFmtId="166" fontId="17" fillId="0" borderId="32" xfId="1" applyNumberFormat="1" applyFont="1" applyFill="1" applyBorder="1" applyAlignment="1">
      <alignment vertical="center"/>
    </xf>
    <xf numFmtId="0" fontId="17" fillId="0" borderId="9" xfId="0" applyFont="1" applyBorder="1" applyAlignment="1">
      <alignment horizontal="left" vertical="center" indent="1"/>
    </xf>
    <xf numFmtId="0" fontId="17" fillId="0" borderId="0" xfId="0" applyFont="1" applyAlignment="1">
      <alignment horizontal="left" vertical="center" indent="1"/>
    </xf>
    <xf numFmtId="164" fontId="29" fillId="0" borderId="0" xfId="0" applyNumberFormat="1" applyFont="1"/>
    <xf numFmtId="164" fontId="26" fillId="0" borderId="28" xfId="0" applyNumberFormat="1" applyFont="1" applyBorder="1" applyAlignment="1">
      <alignment vertical="center"/>
    </xf>
    <xf numFmtId="164" fontId="26" fillId="0" borderId="9" xfId="0" applyNumberFormat="1" applyFont="1" applyBorder="1" applyAlignment="1">
      <alignment vertical="center"/>
    </xf>
    <xf numFmtId="0" fontId="16" fillId="0" borderId="27"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129" xfId="4" applyFont="1" applyBorder="1" applyAlignment="1" applyProtection="1">
      <alignment horizontal="center" vertical="center"/>
      <protection locked="0"/>
    </xf>
    <xf numFmtId="168" fontId="23" fillId="0" borderId="28" xfId="0" applyNumberFormat="1" applyFont="1" applyBorder="1" applyAlignment="1">
      <alignment horizontal="right" vertical="center"/>
    </xf>
    <xf numFmtId="168" fontId="23" fillId="0" borderId="32" xfId="0" applyNumberFormat="1" applyFont="1" applyBorder="1" applyAlignment="1">
      <alignment horizontal="right" vertical="center"/>
    </xf>
    <xf numFmtId="164" fontId="16" fillId="0" borderId="90" xfId="0" applyNumberFormat="1" applyFont="1" applyBorder="1" applyAlignment="1">
      <alignment vertical="center"/>
    </xf>
    <xf numFmtId="168" fontId="16" fillId="0" borderId="28" xfId="0" applyNumberFormat="1" applyFont="1" applyBorder="1" applyAlignment="1">
      <alignment horizontal="right" vertical="center"/>
    </xf>
    <xf numFmtId="168" fontId="16" fillId="0" borderId="32" xfId="0" applyNumberFormat="1" applyFont="1" applyBorder="1" applyAlignment="1">
      <alignment horizontal="right" vertical="center"/>
    </xf>
    <xf numFmtId="164" fontId="16" fillId="0" borderId="0" xfId="0" applyNumberFormat="1" applyFont="1" applyAlignment="1">
      <alignment vertical="center"/>
    </xf>
    <xf numFmtId="166" fontId="17" fillId="0" borderId="0" xfId="1" applyNumberFormat="1" applyFont="1" applyFill="1" applyBorder="1"/>
    <xf numFmtId="168" fontId="17" fillId="0" borderId="0" xfId="0" applyNumberFormat="1" applyFont="1"/>
    <xf numFmtId="164" fontId="16" fillId="0" borderId="38" xfId="3" applyNumberFormat="1" applyFont="1" applyBorder="1" applyAlignment="1">
      <alignment vertical="center"/>
    </xf>
    <xf numFmtId="164" fontId="16" fillId="0" borderId="39" xfId="3" applyNumberFormat="1" applyFont="1" applyBorder="1" applyAlignment="1">
      <alignment vertical="center"/>
    </xf>
    <xf numFmtId="164" fontId="16" fillId="0" borderId="40" xfId="3" applyNumberFormat="1" applyFont="1" applyBorder="1" applyAlignment="1">
      <alignment vertical="center"/>
    </xf>
    <xf numFmtId="164" fontId="16" fillId="0" borderId="37" xfId="3" applyNumberFormat="1" applyFont="1" applyBorder="1" applyAlignment="1">
      <alignment vertical="center"/>
    </xf>
    <xf numFmtId="164" fontId="16" fillId="0" borderId="41" xfId="3" applyNumberFormat="1" applyFont="1" applyBorder="1" applyAlignment="1">
      <alignment vertical="center"/>
    </xf>
    <xf numFmtId="164" fontId="16" fillId="0" borderId="42" xfId="3" applyNumberFormat="1" applyFont="1" applyBorder="1" applyAlignment="1">
      <alignment vertical="center"/>
    </xf>
    <xf numFmtId="166" fontId="16" fillId="0" borderId="44" xfId="1" applyNumberFormat="1" applyFont="1" applyFill="1" applyBorder="1" applyAlignment="1" applyProtection="1">
      <alignment vertical="center"/>
    </xf>
    <xf numFmtId="166" fontId="16" fillId="0" borderId="19" xfId="1" applyNumberFormat="1" applyFont="1" applyFill="1" applyBorder="1" applyAlignment="1" applyProtection="1">
      <alignment vertical="center"/>
    </xf>
    <xf numFmtId="166" fontId="16" fillId="0" borderId="45" xfId="1" applyNumberFormat="1" applyFont="1" applyFill="1" applyBorder="1" applyAlignment="1" applyProtection="1">
      <alignment vertical="center"/>
    </xf>
    <xf numFmtId="166" fontId="16" fillId="0" borderId="43" xfId="1" applyNumberFormat="1" applyFont="1" applyFill="1" applyBorder="1" applyAlignment="1" applyProtection="1">
      <alignment vertical="center"/>
    </xf>
    <xf numFmtId="166" fontId="16" fillId="0" borderId="46" xfId="1" applyNumberFormat="1" applyFont="1" applyFill="1" applyBorder="1" applyAlignment="1" applyProtection="1">
      <alignment vertical="center"/>
    </xf>
    <xf numFmtId="166" fontId="16" fillId="0" borderId="18" xfId="1" applyNumberFormat="1" applyFont="1" applyFill="1" applyBorder="1" applyAlignment="1" applyProtection="1">
      <alignment vertical="center"/>
    </xf>
    <xf numFmtId="164" fontId="16" fillId="0" borderId="48" xfId="3" applyNumberFormat="1" applyFont="1" applyBorder="1" applyAlignment="1">
      <alignment vertical="center"/>
    </xf>
    <xf numFmtId="164" fontId="16" fillId="0" borderId="49" xfId="3" applyNumberFormat="1" applyFont="1" applyBorder="1" applyAlignment="1">
      <alignment vertical="center"/>
    </xf>
    <xf numFmtId="164" fontId="16" fillId="0" borderId="50" xfId="3" applyNumberFormat="1" applyFont="1" applyBorder="1" applyAlignment="1">
      <alignment vertical="center"/>
    </xf>
    <xf numFmtId="164" fontId="16" fillId="0" borderId="47" xfId="3" applyNumberFormat="1" applyFont="1" applyBorder="1" applyAlignment="1">
      <alignment vertical="center"/>
    </xf>
    <xf numFmtId="164" fontId="16" fillId="0" borderId="51" xfId="3" applyNumberFormat="1" applyFont="1" applyBorder="1" applyAlignment="1">
      <alignment vertical="center"/>
    </xf>
    <xf numFmtId="164" fontId="16" fillId="0" borderId="52" xfId="3" applyNumberFormat="1" applyFont="1" applyBorder="1" applyAlignment="1">
      <alignment vertical="center"/>
    </xf>
    <xf numFmtId="166" fontId="16" fillId="0" borderId="28" xfId="1" applyNumberFormat="1" applyFont="1" applyFill="1" applyBorder="1" applyAlignment="1" applyProtection="1">
      <alignment vertical="center"/>
    </xf>
    <xf numFmtId="166" fontId="16" fillId="0" borderId="33" xfId="1" applyNumberFormat="1" applyFont="1" applyFill="1" applyBorder="1" applyAlignment="1" applyProtection="1">
      <alignment vertical="center"/>
    </xf>
    <xf numFmtId="166" fontId="16" fillId="0" borderId="29" xfId="1" applyNumberFormat="1" applyFont="1" applyFill="1" applyBorder="1" applyAlignment="1" applyProtection="1">
      <alignment vertical="center"/>
    </xf>
    <xf numFmtId="166" fontId="16" fillId="0" borderId="30" xfId="1" applyNumberFormat="1" applyFont="1" applyFill="1" applyBorder="1" applyAlignment="1" applyProtection="1">
      <alignment vertical="center"/>
    </xf>
    <xf numFmtId="166" fontId="16" fillId="0" borderId="31" xfId="1" applyNumberFormat="1" applyFont="1" applyFill="1" applyBorder="1" applyAlignment="1" applyProtection="1">
      <alignment vertical="center"/>
    </xf>
    <xf numFmtId="166" fontId="16" fillId="0" borderId="32" xfId="1" applyNumberFormat="1" applyFont="1" applyFill="1" applyBorder="1" applyAlignment="1" applyProtection="1">
      <alignment vertical="center"/>
    </xf>
    <xf numFmtId="165" fontId="16" fillId="0" borderId="40" xfId="3" applyNumberFormat="1" applyFont="1" applyBorder="1" applyAlignment="1">
      <alignment vertical="center"/>
    </xf>
    <xf numFmtId="165" fontId="16" fillId="0" borderId="37" xfId="3" applyNumberFormat="1" applyFont="1" applyBorder="1" applyAlignment="1">
      <alignment vertical="center"/>
    </xf>
    <xf numFmtId="165" fontId="16" fillId="0" borderId="42" xfId="3" applyNumberFormat="1" applyFont="1" applyBorder="1" applyAlignment="1">
      <alignment vertical="center"/>
    </xf>
    <xf numFmtId="166" fontId="16" fillId="0" borderId="61" xfId="1" applyNumberFormat="1" applyFont="1" applyFill="1" applyBorder="1" applyAlignment="1" applyProtection="1">
      <alignment vertical="center"/>
    </xf>
    <xf numFmtId="166" fontId="16" fillId="0" borderId="62" xfId="1" applyNumberFormat="1" applyFont="1" applyFill="1" applyBorder="1" applyAlignment="1" applyProtection="1">
      <alignment vertical="center"/>
    </xf>
    <xf numFmtId="166" fontId="16" fillId="0" borderId="63" xfId="1" applyNumberFormat="1" applyFont="1" applyFill="1" applyBorder="1" applyAlignment="1" applyProtection="1">
      <alignment vertical="center"/>
    </xf>
    <xf numFmtId="166" fontId="16" fillId="0" borderId="64" xfId="1" applyNumberFormat="1" applyFont="1" applyFill="1" applyBorder="1" applyAlignment="1" applyProtection="1">
      <alignment vertical="center"/>
    </xf>
    <xf numFmtId="165" fontId="16" fillId="0" borderId="50" xfId="3" applyNumberFormat="1" applyFont="1" applyBorder="1" applyAlignment="1">
      <alignment vertical="center"/>
    </xf>
    <xf numFmtId="165" fontId="16" fillId="0" borderId="47" xfId="3" applyNumberFormat="1" applyFont="1" applyBorder="1" applyAlignment="1">
      <alignment vertical="center"/>
    </xf>
    <xf numFmtId="165" fontId="16" fillId="0" borderId="52" xfId="3" applyNumberFormat="1" applyFont="1" applyBorder="1" applyAlignment="1">
      <alignment vertical="center"/>
    </xf>
    <xf numFmtId="9" fontId="16" fillId="0" borderId="61" xfId="1" applyFont="1" applyFill="1" applyBorder="1" applyAlignment="1" applyProtection="1">
      <alignment vertical="center"/>
    </xf>
    <xf numFmtId="9" fontId="16" fillId="0" borderId="62" xfId="1" applyFont="1" applyFill="1" applyBorder="1" applyAlignment="1" applyProtection="1">
      <alignment vertical="center"/>
    </xf>
    <xf numFmtId="166" fontId="16" fillId="0" borderId="65" xfId="1" applyNumberFormat="1" applyFont="1" applyFill="1" applyBorder="1" applyAlignment="1" applyProtection="1">
      <alignment vertical="center"/>
    </xf>
    <xf numFmtId="166" fontId="16" fillId="0" borderId="66" xfId="1" applyNumberFormat="1" applyFont="1" applyFill="1" applyBorder="1" applyAlignment="1" applyProtection="1">
      <alignment vertical="center"/>
    </xf>
    <xf numFmtId="166" fontId="16" fillId="0" borderId="67" xfId="1" applyNumberFormat="1" applyFont="1" applyFill="1" applyBorder="1" applyAlignment="1" applyProtection="1">
      <alignment vertical="center"/>
    </xf>
    <xf numFmtId="9" fontId="16" fillId="0" borderId="65" xfId="1" applyFont="1" applyFill="1" applyBorder="1" applyAlignment="1" applyProtection="1">
      <alignment vertical="center"/>
    </xf>
    <xf numFmtId="9" fontId="16" fillId="0" borderId="66" xfId="1" applyFont="1" applyFill="1" applyBorder="1" applyAlignment="1" applyProtection="1">
      <alignment vertical="center"/>
    </xf>
    <xf numFmtId="166" fontId="16" fillId="0" borderId="68" xfId="1" applyNumberFormat="1" applyFont="1" applyFill="1" applyBorder="1" applyAlignment="1" applyProtection="1">
      <alignment vertical="center"/>
    </xf>
    <xf numFmtId="164" fontId="16" fillId="0" borderId="99" xfId="3" applyNumberFormat="1" applyFont="1" applyBorder="1" applyAlignment="1">
      <alignment vertical="center"/>
    </xf>
    <xf numFmtId="164" fontId="16" fillId="0" borderId="40" xfId="3" applyNumberFormat="1" applyFont="1" applyBorder="1" applyAlignment="1">
      <alignment horizontal="center" vertical="center"/>
    </xf>
    <xf numFmtId="164" fontId="16" fillId="0" borderId="42" xfId="3" applyNumberFormat="1" applyFont="1" applyBorder="1" applyAlignment="1">
      <alignment horizontal="center" vertical="center"/>
    </xf>
    <xf numFmtId="166" fontId="16" fillId="0" borderId="100" xfId="1" applyNumberFormat="1" applyFont="1" applyFill="1" applyBorder="1" applyAlignment="1" applyProtection="1">
      <alignment vertical="center"/>
    </xf>
    <xf numFmtId="166" fontId="16" fillId="0" borderId="62" xfId="1" applyNumberFormat="1" applyFont="1" applyFill="1" applyBorder="1" applyAlignment="1" applyProtection="1">
      <alignment horizontal="center" vertical="center"/>
    </xf>
    <xf numFmtId="166" fontId="16" fillId="0" borderId="64" xfId="1" applyNumberFormat="1" applyFont="1" applyFill="1" applyBorder="1" applyAlignment="1" applyProtection="1">
      <alignment horizontal="center" vertical="center"/>
    </xf>
    <xf numFmtId="164" fontId="16" fillId="0" borderId="101" xfId="3" applyNumberFormat="1" applyFont="1" applyBorder="1" applyAlignment="1">
      <alignment vertical="center"/>
    </xf>
    <xf numFmtId="164" fontId="16" fillId="0" borderId="50" xfId="3" applyNumberFormat="1" applyFont="1" applyBorder="1" applyAlignment="1">
      <alignment horizontal="center" vertical="center"/>
    </xf>
    <xf numFmtId="164" fontId="16" fillId="0" borderId="52" xfId="3" applyNumberFormat="1" applyFont="1" applyBorder="1" applyAlignment="1">
      <alignment horizontal="center" vertical="center"/>
    </xf>
    <xf numFmtId="166" fontId="16" fillId="0" borderId="102" xfId="1" applyNumberFormat="1" applyFont="1" applyFill="1" applyBorder="1" applyAlignment="1" applyProtection="1">
      <alignment vertical="center"/>
    </xf>
    <xf numFmtId="166" fontId="16" fillId="0" borderId="66" xfId="1" applyNumberFormat="1" applyFont="1" applyFill="1" applyBorder="1" applyAlignment="1" applyProtection="1">
      <alignment horizontal="center" vertical="center"/>
    </xf>
    <xf numFmtId="166" fontId="16" fillId="0" borderId="68" xfId="1" applyNumberFormat="1" applyFont="1" applyFill="1" applyBorder="1" applyAlignment="1" applyProtection="1">
      <alignment horizontal="center" vertical="center"/>
    </xf>
    <xf numFmtId="164" fontId="16" fillId="0" borderId="37" xfId="3" applyNumberFormat="1" applyFont="1" applyBorder="1" applyAlignment="1">
      <alignment horizontal="center" vertical="center"/>
    </xf>
    <xf numFmtId="166" fontId="16" fillId="0" borderId="63" xfId="1" applyNumberFormat="1" applyFont="1" applyFill="1" applyBorder="1" applyAlignment="1" applyProtection="1">
      <alignment horizontal="center" vertical="center"/>
    </xf>
    <xf numFmtId="164" fontId="16" fillId="0" borderId="47" xfId="3" applyNumberFormat="1" applyFont="1" applyBorder="1" applyAlignment="1">
      <alignment horizontal="center" vertical="center"/>
    </xf>
    <xf numFmtId="166" fontId="16" fillId="0" borderId="67" xfId="1" applyNumberFormat="1" applyFont="1" applyFill="1" applyBorder="1" applyAlignment="1" applyProtection="1">
      <alignment horizontal="center" vertical="center"/>
    </xf>
    <xf numFmtId="166" fontId="16" fillId="0" borderId="119" xfId="1" applyNumberFormat="1" applyFont="1" applyFill="1" applyBorder="1" applyAlignment="1" applyProtection="1">
      <alignment vertical="center"/>
    </xf>
    <xf numFmtId="166" fontId="16" fillId="0" borderId="120" xfId="1" applyNumberFormat="1" applyFont="1" applyFill="1" applyBorder="1" applyAlignment="1" applyProtection="1">
      <alignment vertical="center"/>
    </xf>
    <xf numFmtId="164" fontId="16" fillId="0" borderId="122" xfId="3" applyNumberFormat="1" applyFont="1" applyBorder="1" applyAlignment="1">
      <alignment vertical="center"/>
    </xf>
    <xf numFmtId="164" fontId="16" fillId="0" borderId="123" xfId="3" applyNumberFormat="1" applyFont="1" applyBorder="1" applyAlignment="1">
      <alignment vertical="center"/>
    </xf>
    <xf numFmtId="164" fontId="16" fillId="0" borderId="121" xfId="3" applyNumberFormat="1" applyFont="1" applyBorder="1" applyAlignment="1">
      <alignment vertical="center"/>
    </xf>
    <xf numFmtId="164" fontId="16" fillId="0" borderId="124" xfId="3" applyNumberFormat="1" applyFont="1" applyBorder="1" applyAlignment="1">
      <alignment horizontal="center" vertical="center"/>
    </xf>
    <xf numFmtId="164" fontId="16" fillId="0" borderId="124" xfId="3" applyNumberFormat="1" applyFont="1" applyBorder="1" applyAlignment="1">
      <alignment vertical="center"/>
    </xf>
    <xf numFmtId="166" fontId="16" fillId="0" borderId="125" xfId="1" applyNumberFormat="1" applyFont="1" applyFill="1" applyBorder="1" applyAlignment="1" applyProtection="1">
      <alignment vertical="center"/>
    </xf>
    <xf numFmtId="166" fontId="16" fillId="0" borderId="126" xfId="1" applyNumberFormat="1" applyFont="1" applyFill="1" applyBorder="1" applyAlignment="1" applyProtection="1">
      <alignment vertical="center"/>
    </xf>
    <xf numFmtId="164" fontId="16" fillId="0" borderId="46" xfId="3" applyNumberFormat="1" applyFont="1" applyBorder="1" applyAlignment="1">
      <alignment vertical="center"/>
    </xf>
    <xf numFmtId="166" fontId="16" fillId="0" borderId="16" xfId="1" applyNumberFormat="1" applyFont="1" applyFill="1" applyBorder="1" applyAlignment="1" applyProtection="1">
      <alignment vertical="center"/>
    </xf>
    <xf numFmtId="164" fontId="16" fillId="0" borderId="16" xfId="3" applyNumberFormat="1" applyFont="1" applyBorder="1" applyAlignment="1">
      <alignment vertical="center"/>
    </xf>
    <xf numFmtId="166" fontId="16" fillId="0" borderId="103" xfId="1" applyNumberFormat="1" applyFont="1" applyFill="1" applyBorder="1" applyAlignment="1" applyProtection="1">
      <alignment vertical="center"/>
    </xf>
    <xf numFmtId="0" fontId="7" fillId="2" borderId="0" xfId="0" applyFont="1" applyFill="1" applyAlignment="1">
      <alignment horizontal="left"/>
    </xf>
    <xf numFmtId="0" fontId="8" fillId="0" borderId="0" xfId="2" applyFont="1" applyAlignment="1" applyProtection="1">
      <alignment horizontal="left"/>
    </xf>
    <xf numFmtId="0" fontId="3" fillId="0" borderId="0" xfId="0" applyFont="1" applyAlignment="1">
      <alignment horizontal="left" vertical="center"/>
    </xf>
    <xf numFmtId="0" fontId="6" fillId="0" borderId="0" xfId="2" applyFont="1" applyAlignment="1" applyProtection="1">
      <alignment horizontal="right"/>
    </xf>
    <xf numFmtId="0" fontId="16" fillId="0" borderId="0" xfId="4" applyFont="1" applyBorder="1" applyAlignment="1" applyProtection="1">
      <alignment horizontal="center" vertical="center"/>
      <protection locked="0"/>
    </xf>
    <xf numFmtId="0" fontId="16" fillId="0" borderId="9" xfId="4" applyFont="1" applyBorder="1" applyAlignment="1" applyProtection="1">
      <alignment horizontal="center" vertical="center"/>
      <protection locked="0"/>
    </xf>
    <xf numFmtId="0" fontId="16" fillId="0" borderId="12" xfId="4" applyFont="1" applyBorder="1" applyAlignment="1" applyProtection="1">
      <alignment horizontal="center" vertical="center" wrapText="1"/>
      <protection locked="0"/>
    </xf>
    <xf numFmtId="0" fontId="16" fillId="0" borderId="33" xfId="4" applyFont="1" applyBorder="1" applyAlignment="1" applyProtection="1">
      <alignment horizontal="center" vertical="center" wrapText="1"/>
      <protection locked="0"/>
    </xf>
    <xf numFmtId="0" fontId="16" fillId="0" borderId="36" xfId="4" applyFont="1" applyBorder="1" applyAlignment="1" applyProtection="1">
      <alignment horizontal="center" vertical="center" wrapText="1"/>
      <protection locked="0"/>
    </xf>
    <xf numFmtId="0" fontId="16" fillId="0" borderId="19" xfId="4" applyFont="1" applyBorder="1" applyAlignment="1" applyProtection="1">
      <alignment horizontal="center" vertical="center" wrapText="1"/>
      <protection locked="0"/>
    </xf>
    <xf numFmtId="3" fontId="16" fillId="0" borderId="11" xfId="3" applyFont="1" applyBorder="1" applyAlignment="1" applyProtection="1">
      <alignment horizontal="center" vertical="center" wrapText="1"/>
      <protection locked="0"/>
    </xf>
    <xf numFmtId="3" fontId="16" fillId="0" borderId="13" xfId="3" applyFont="1" applyBorder="1" applyAlignment="1" applyProtection="1">
      <alignment horizontal="center" vertical="center" wrapText="1"/>
      <protection locked="0"/>
    </xf>
    <xf numFmtId="3" fontId="16" fillId="0" borderId="18" xfId="3" applyFont="1" applyBorder="1" applyAlignment="1" applyProtection="1">
      <alignment horizontal="center" vertical="center" wrapText="1"/>
      <protection locked="0"/>
    </xf>
    <xf numFmtId="3" fontId="16" fillId="0" borderId="20" xfId="3" applyFont="1" applyBorder="1" applyAlignment="1" applyProtection="1">
      <alignment horizontal="center" vertical="center" wrapText="1"/>
      <protection locked="0"/>
    </xf>
    <xf numFmtId="3" fontId="16" fillId="0" borderId="10" xfId="3" applyFont="1" applyBorder="1" applyAlignment="1" applyProtection="1">
      <alignment horizontal="center" vertical="center" wrapText="1"/>
      <protection locked="0"/>
    </xf>
    <xf numFmtId="3" fontId="16" fillId="0" borderId="23" xfId="3" applyFont="1" applyBorder="1" applyAlignment="1" applyProtection="1">
      <alignment horizontal="center" vertical="center" wrapText="1"/>
      <protection locked="0"/>
    </xf>
    <xf numFmtId="3" fontId="16" fillId="0" borderId="14" xfId="3" applyFont="1" applyBorder="1" applyAlignment="1" applyProtection="1">
      <alignment horizontal="center" vertical="center" wrapText="1"/>
      <protection locked="0"/>
    </xf>
    <xf numFmtId="3" fontId="16" fillId="0" borderId="15" xfId="3" applyFont="1" applyBorder="1" applyAlignment="1" applyProtection="1">
      <alignment horizontal="center" vertical="center" wrapText="1"/>
      <protection locked="0"/>
    </xf>
    <xf numFmtId="3" fontId="16" fillId="0" borderId="16" xfId="3" applyFont="1" applyBorder="1" applyAlignment="1" applyProtection="1">
      <alignment horizontal="center" vertical="center" wrapText="1"/>
      <protection locked="0"/>
    </xf>
    <xf numFmtId="3" fontId="16" fillId="0" borderId="26" xfId="3" applyFont="1" applyBorder="1" applyAlignment="1" applyProtection="1">
      <alignment horizontal="center" vertical="center" wrapText="1"/>
      <protection locked="0"/>
    </xf>
    <xf numFmtId="3" fontId="17" fillId="0" borderId="11" xfId="0" applyNumberFormat="1" applyFont="1" applyBorder="1" applyAlignment="1">
      <alignment horizontal="center" vertical="center" wrapText="1"/>
    </xf>
    <xf numFmtId="3" fontId="17" fillId="0" borderId="17" xfId="0" applyNumberFormat="1" applyFont="1" applyBorder="1" applyAlignment="1">
      <alignment horizontal="center" vertical="center" wrapText="1"/>
    </xf>
    <xf numFmtId="3" fontId="17" fillId="0" borderId="18" xfId="0" applyNumberFormat="1" applyFont="1" applyBorder="1" applyAlignment="1">
      <alignment horizontal="center" vertical="center" wrapText="1"/>
    </xf>
    <xf numFmtId="3" fontId="17" fillId="0" borderId="21" xfId="0" applyNumberFormat="1" applyFont="1" applyBorder="1" applyAlignment="1">
      <alignment horizontal="center" vertical="center" wrapText="1"/>
    </xf>
    <xf numFmtId="3" fontId="16" fillId="0" borderId="2" xfId="3" applyFont="1" applyBorder="1" applyAlignment="1" applyProtection="1">
      <alignment horizontal="center" vertical="center" wrapText="1"/>
      <protection locked="0"/>
    </xf>
    <xf numFmtId="3" fontId="16" fillId="0" borderId="3" xfId="3" applyFont="1" applyBorder="1" applyAlignment="1" applyProtection="1">
      <alignment horizontal="center" vertical="center" wrapText="1"/>
      <protection locked="0"/>
    </xf>
    <xf numFmtId="3" fontId="16" fillId="0" borderId="0" xfId="3" applyFont="1" applyAlignment="1" applyProtection="1">
      <alignment horizontal="center" vertical="center" wrapText="1"/>
      <protection locked="0"/>
    </xf>
    <xf numFmtId="3" fontId="16" fillId="0" borderId="9" xfId="3" applyFont="1" applyBorder="1" applyAlignment="1" applyProtection="1">
      <alignment horizontal="center" vertical="center" wrapText="1"/>
      <protection locked="0"/>
    </xf>
    <xf numFmtId="3" fontId="16" fillId="0" borderId="1" xfId="3" applyFont="1" applyBorder="1" applyAlignment="1" applyProtection="1">
      <alignment horizontal="center" vertical="center" wrapText="1"/>
      <protection locked="0"/>
    </xf>
    <xf numFmtId="3" fontId="16" fillId="0" borderId="22" xfId="3" applyFont="1" applyBorder="1" applyAlignment="1" applyProtection="1">
      <alignment horizontal="center" vertical="center" wrapText="1"/>
      <protection locked="0"/>
    </xf>
    <xf numFmtId="3" fontId="16" fillId="0" borderId="4" xfId="3" applyFont="1" applyBorder="1" applyAlignment="1" applyProtection="1">
      <alignment horizontal="center" vertical="center" wrapText="1"/>
      <protection locked="0"/>
    </xf>
    <xf numFmtId="3" fontId="16" fillId="0" borderId="5" xfId="3" applyFont="1" applyBorder="1" applyAlignment="1" applyProtection="1">
      <alignment horizontal="center" vertical="center" wrapText="1"/>
      <protection locked="0"/>
    </xf>
    <xf numFmtId="3" fontId="16" fillId="0" borderId="6" xfId="3" applyFont="1" applyBorder="1" applyAlignment="1" applyProtection="1">
      <alignment horizontal="center" vertical="center" wrapText="1"/>
      <protection locked="0"/>
    </xf>
    <xf numFmtId="3" fontId="16" fillId="0" borderId="7" xfId="3" applyFont="1" applyBorder="1" applyAlignment="1" applyProtection="1">
      <alignment horizontal="center" vertical="center" wrapText="1"/>
      <protection locked="0"/>
    </xf>
    <xf numFmtId="3" fontId="16" fillId="0" borderId="8" xfId="3" applyFont="1" applyBorder="1" applyAlignment="1" applyProtection="1">
      <alignment horizontal="center" vertical="center" wrapText="1"/>
      <protection locked="0"/>
    </xf>
    <xf numFmtId="3" fontId="16" fillId="0" borderId="12" xfId="3" applyFont="1" applyBorder="1" applyAlignment="1" applyProtection="1">
      <alignment horizontal="center" vertical="center" wrapText="1"/>
      <protection locked="0"/>
    </xf>
    <xf numFmtId="3" fontId="16" fillId="0" borderId="19" xfId="3" applyFont="1" applyBorder="1" applyAlignment="1" applyProtection="1">
      <alignment horizontal="center" vertical="center" wrapText="1"/>
      <protection locked="0"/>
    </xf>
    <xf numFmtId="0" fontId="17" fillId="0" borderId="57" xfId="0" applyFont="1" applyBorder="1" applyAlignment="1">
      <alignment horizontal="center" vertical="center"/>
    </xf>
    <xf numFmtId="0" fontId="17" fillId="0" borderId="34" xfId="0" applyFont="1" applyBorder="1" applyAlignment="1">
      <alignment horizontal="center" vertical="center"/>
    </xf>
    <xf numFmtId="0" fontId="17" fillId="0" borderId="58" xfId="0" applyFont="1" applyBorder="1" applyAlignment="1">
      <alignment horizontal="center" vertical="center"/>
    </xf>
    <xf numFmtId="0" fontId="17" fillId="0" borderId="59" xfId="0" applyFont="1" applyBorder="1" applyAlignment="1">
      <alignment horizontal="center" vertical="center"/>
    </xf>
    <xf numFmtId="0" fontId="17" fillId="0" borderId="58"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56" xfId="0" applyFont="1" applyBorder="1" applyAlignment="1">
      <alignment horizontal="center" vertical="center"/>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7" fillId="0" borderId="18" xfId="0" applyFont="1" applyBorder="1" applyAlignment="1">
      <alignment horizontal="center" vertical="center"/>
    </xf>
    <xf numFmtId="0" fontId="17" fillId="0" borderId="11" xfId="0" applyFont="1" applyBorder="1" applyAlignment="1">
      <alignment horizontal="center" vertical="center" wrapText="1"/>
    </xf>
    <xf numFmtId="0" fontId="17" fillId="0" borderId="60"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60" xfId="0" applyFont="1" applyBorder="1" applyAlignment="1">
      <alignment horizontal="center" vertical="center" wrapText="1"/>
    </xf>
    <xf numFmtId="3" fontId="16" fillId="0" borderId="70" xfId="3" applyFont="1" applyBorder="1" applyAlignment="1" applyProtection="1">
      <alignment horizontal="center" vertical="center" wrapText="1"/>
      <protection locked="0"/>
    </xf>
    <xf numFmtId="3" fontId="16" fillId="0" borderId="71" xfId="3" applyFont="1" applyBorder="1" applyAlignment="1" applyProtection="1">
      <alignment horizontal="center" vertical="center" wrapText="1"/>
      <protection locked="0"/>
    </xf>
    <xf numFmtId="0" fontId="16" fillId="0" borderId="53"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 xfId="0" applyFont="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locked="0"/>
    </xf>
    <xf numFmtId="0" fontId="16" fillId="0" borderId="22" xfId="0" applyFont="1" applyBorder="1" applyAlignment="1" applyProtection="1">
      <alignment horizontal="center" vertical="center" wrapText="1"/>
      <protection locked="0"/>
    </xf>
    <xf numFmtId="3" fontId="16" fillId="0" borderId="69" xfId="3" applyFont="1" applyBorder="1" applyAlignment="1" applyProtection="1">
      <alignment horizontal="center" vertical="center" wrapText="1"/>
      <protection locked="0"/>
    </xf>
    <xf numFmtId="0" fontId="17" fillId="0" borderId="74" xfId="0" applyFont="1" applyBorder="1" applyAlignment="1">
      <alignment horizontal="center" vertical="center"/>
    </xf>
    <xf numFmtId="0" fontId="17" fillId="0" borderId="75" xfId="0" applyFont="1" applyBorder="1" applyAlignment="1">
      <alignment horizontal="center" vertical="center"/>
    </xf>
    <xf numFmtId="0" fontId="17" fillId="0" borderId="11" xfId="0" applyFont="1" applyBorder="1" applyAlignment="1">
      <alignment horizontal="center" vertical="center"/>
    </xf>
    <xf numFmtId="0" fontId="17" fillId="0" borderId="60" xfId="0" applyFont="1" applyBorder="1" applyAlignment="1">
      <alignment horizontal="center" vertical="center"/>
    </xf>
    <xf numFmtId="0" fontId="17" fillId="0" borderId="72" xfId="0" applyFont="1" applyBorder="1" applyAlignment="1">
      <alignment horizontal="center" vertical="center"/>
    </xf>
    <xf numFmtId="0" fontId="17" fillId="0" borderId="73" xfId="0" applyFont="1" applyBorder="1" applyAlignment="1">
      <alignment horizontal="center" vertical="center"/>
    </xf>
    <xf numFmtId="0" fontId="17" fillId="0" borderId="46" xfId="0" applyFont="1" applyBorder="1" applyAlignment="1">
      <alignment horizontal="center" vertical="center"/>
    </xf>
    <xf numFmtId="0" fontId="17" fillId="0" borderId="21" xfId="0" applyFont="1" applyBorder="1" applyAlignment="1">
      <alignment horizontal="center" vertical="center"/>
    </xf>
    <xf numFmtId="0" fontId="17" fillId="0" borderId="20" xfId="0" applyFont="1" applyBorder="1" applyAlignment="1">
      <alignment horizontal="center" vertical="center"/>
    </xf>
    <xf numFmtId="0" fontId="17" fillId="0" borderId="10"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70"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76"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0" xfId="0" applyFont="1" applyAlignment="1">
      <alignment horizontal="center" vertic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79" xfId="0" applyFont="1" applyBorder="1" applyAlignment="1">
      <alignment horizontal="center" vertical="center" wrapText="1"/>
    </xf>
    <xf numFmtId="0" fontId="17" fillId="0" borderId="77"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72" xfId="0" applyFont="1" applyBorder="1" applyAlignment="1">
      <alignment horizontal="center" vertical="center" wrapText="1"/>
    </xf>
    <xf numFmtId="0" fontId="16" fillId="0" borderId="73" xfId="0" applyFont="1" applyBorder="1" applyAlignment="1">
      <alignment horizontal="center" vertical="center" wrapText="1"/>
    </xf>
    <xf numFmtId="0" fontId="16" fillId="0" borderId="81" xfId="0" applyFont="1" applyBorder="1" applyAlignment="1">
      <alignment horizontal="center" vertical="center" wrapText="1"/>
    </xf>
    <xf numFmtId="0" fontId="16" fillId="0" borderId="69" xfId="4" applyFont="1" applyBorder="1" applyAlignment="1" applyProtection="1">
      <alignment horizontal="center" vertical="center" wrapText="1"/>
      <protection locked="0"/>
    </xf>
    <xf numFmtId="0" fontId="16" fillId="0" borderId="8" xfId="4" applyFont="1" applyBorder="1" applyAlignment="1" applyProtection="1">
      <alignment horizontal="center" vertical="center" wrapText="1"/>
      <protection locked="0"/>
    </xf>
    <xf numFmtId="0" fontId="16" fillId="0" borderId="82" xfId="4" applyFont="1" applyBorder="1" applyAlignment="1" applyProtection="1">
      <alignment horizontal="center" vertical="center" wrapText="1"/>
      <protection locked="0"/>
    </xf>
    <xf numFmtId="0" fontId="16" fillId="0" borderId="83" xfId="4" applyFont="1" applyBorder="1" applyAlignment="1" applyProtection="1">
      <alignment horizontal="center" vertical="center" wrapText="1"/>
      <protection locked="0"/>
    </xf>
    <xf numFmtId="0" fontId="16" fillId="0" borderId="6" xfId="4" applyFont="1" applyBorder="1" applyAlignment="1" applyProtection="1">
      <alignment horizontal="center" vertical="center" wrapText="1"/>
      <protection locked="0"/>
    </xf>
    <xf numFmtId="3" fontId="16" fillId="0" borderId="95" xfId="3" applyFont="1" applyBorder="1" applyAlignment="1" applyProtection="1">
      <alignment horizontal="center" vertical="center" wrapText="1"/>
      <protection locked="0"/>
    </xf>
    <xf numFmtId="3" fontId="16" fillId="0" borderId="96" xfId="3" applyFont="1" applyBorder="1" applyAlignment="1" applyProtection="1">
      <alignment horizontal="center" vertical="center" wrapText="1"/>
      <protection locked="0"/>
    </xf>
    <xf numFmtId="3" fontId="16" fillId="0" borderId="97" xfId="3" applyFont="1" applyBorder="1" applyAlignment="1" applyProtection="1">
      <alignment horizontal="center" vertical="center" wrapText="1"/>
      <protection locked="0"/>
    </xf>
    <xf numFmtId="3" fontId="16" fillId="0" borderId="58" xfId="3" applyFont="1" applyBorder="1" applyAlignment="1" applyProtection="1">
      <alignment horizontal="center" vertical="center" wrapText="1"/>
      <protection locked="0"/>
    </xf>
    <xf numFmtId="3" fontId="16" fillId="0" borderId="74" xfId="3" applyFont="1" applyBorder="1" applyAlignment="1" applyProtection="1">
      <alignment horizontal="center" vertical="center" wrapText="1"/>
      <protection locked="0"/>
    </xf>
    <xf numFmtId="3" fontId="16" fillId="0" borderId="57" xfId="3" applyFont="1" applyBorder="1" applyAlignment="1" applyProtection="1">
      <alignment horizontal="center" vertical="center" wrapText="1"/>
      <protection locked="0"/>
    </xf>
    <xf numFmtId="3" fontId="16" fillId="0" borderId="44" xfId="3" applyFont="1" applyBorder="1" applyAlignment="1" applyProtection="1">
      <alignment horizontal="center" vertical="center" wrapText="1"/>
      <protection locked="0"/>
    </xf>
    <xf numFmtId="3" fontId="16" fillId="0" borderId="45" xfId="3" applyFont="1" applyBorder="1" applyAlignment="1" applyProtection="1">
      <alignment horizontal="center" vertical="center" wrapText="1"/>
      <protection locked="0"/>
    </xf>
    <xf numFmtId="0" fontId="17" fillId="0" borderId="9" xfId="0" applyFont="1" applyBorder="1" applyAlignment="1">
      <alignment horizontal="center" vertical="center" wrapText="1"/>
    </xf>
    <xf numFmtId="0" fontId="17" fillId="0" borderId="22" xfId="0" applyFont="1" applyBorder="1" applyAlignment="1">
      <alignment horizontal="center" vertical="center" wrapText="1"/>
    </xf>
    <xf numFmtId="3" fontId="16" fillId="0" borderId="76" xfId="3" applyFont="1" applyBorder="1" applyAlignment="1" applyProtection="1">
      <alignment horizontal="center" vertical="center" wrapText="1"/>
      <protection locked="0"/>
    </xf>
    <xf numFmtId="3" fontId="16" fillId="0" borderId="72" xfId="3" applyFont="1" applyBorder="1" applyAlignment="1" applyProtection="1">
      <alignment horizontal="center" vertical="center" wrapText="1"/>
      <protection locked="0"/>
    </xf>
    <xf numFmtId="3" fontId="16" fillId="0" borderId="73" xfId="3" applyFont="1" applyBorder="1" applyAlignment="1" applyProtection="1">
      <alignment horizontal="center" vertical="center" wrapText="1"/>
      <protection locked="0"/>
    </xf>
    <xf numFmtId="3" fontId="16" fillId="0" borderId="81" xfId="3" applyFont="1" applyBorder="1" applyAlignment="1" applyProtection="1">
      <alignment horizontal="center" vertical="center" wrapText="1"/>
      <protection locked="0"/>
    </xf>
    <xf numFmtId="3" fontId="16" fillId="0" borderId="103" xfId="3" applyFont="1" applyBorder="1" applyAlignment="1" applyProtection="1">
      <alignment horizontal="center" vertical="center" wrapText="1"/>
      <protection locked="0"/>
    </xf>
    <xf numFmtId="3" fontId="16" fillId="0" borderId="46" xfId="3" applyFont="1" applyBorder="1" applyAlignment="1" applyProtection="1">
      <alignment horizontal="center" vertical="center" wrapText="1"/>
      <protection locked="0"/>
    </xf>
    <xf numFmtId="3" fontId="16" fillId="0" borderId="17" xfId="3" applyFont="1" applyBorder="1" applyAlignment="1" applyProtection="1">
      <alignment horizontal="center" vertical="center" wrapText="1"/>
      <protection locked="0"/>
    </xf>
    <xf numFmtId="3" fontId="16" fillId="0" borderId="21" xfId="3" applyFont="1" applyBorder="1" applyAlignment="1" applyProtection="1">
      <alignment horizontal="center" vertical="center" wrapText="1"/>
      <protection locked="0"/>
    </xf>
    <xf numFmtId="3" fontId="16" fillId="0" borderId="43" xfId="3" applyFont="1" applyBorder="1" applyAlignment="1" applyProtection="1">
      <alignment horizontal="center" vertical="center" wrapText="1"/>
      <protection locked="0"/>
    </xf>
    <xf numFmtId="0" fontId="33" fillId="3" borderId="104" xfId="0" applyFont="1" applyFill="1" applyBorder="1" applyAlignment="1">
      <alignment horizontal="center" vertical="center" wrapText="1"/>
    </xf>
    <xf numFmtId="0" fontId="33" fillId="3" borderId="105" xfId="0" applyFont="1" applyFill="1" applyBorder="1" applyAlignment="1">
      <alignment horizontal="center" vertical="center" wrapText="1"/>
    </xf>
    <xf numFmtId="0" fontId="33" fillId="3" borderId="106" xfId="0" applyFont="1" applyFill="1" applyBorder="1" applyAlignment="1">
      <alignment horizontal="center" vertical="center" wrapText="1"/>
    </xf>
    <xf numFmtId="0" fontId="33" fillId="3" borderId="110" xfId="0" applyFont="1" applyFill="1" applyBorder="1" applyAlignment="1">
      <alignment horizontal="center" vertical="center" wrapText="1"/>
    </xf>
    <xf numFmtId="0" fontId="33" fillId="3" borderId="107" xfId="0" applyFont="1" applyFill="1" applyBorder="1" applyAlignment="1">
      <alignment horizontal="center" vertical="center" wrapText="1"/>
    </xf>
    <xf numFmtId="0" fontId="33" fillId="3" borderId="108" xfId="0" applyFont="1" applyFill="1" applyBorder="1" applyAlignment="1">
      <alignment horizontal="center" vertical="center" wrapText="1"/>
    </xf>
    <xf numFmtId="0" fontId="33" fillId="3" borderId="109" xfId="0"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95" xfId="0" applyFont="1" applyBorder="1" applyAlignment="1">
      <alignment horizontal="center" vertical="center" wrapText="1"/>
    </xf>
    <xf numFmtId="0" fontId="17" fillId="0" borderId="96" xfId="0" applyFont="1" applyBorder="1" applyAlignment="1">
      <alignment horizontal="center" vertical="center" wrapText="1"/>
    </xf>
    <xf numFmtId="0" fontId="17" fillId="0" borderId="118"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10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3" fontId="16" fillId="0" borderId="31" xfId="3" applyFont="1" applyBorder="1" applyAlignment="1" applyProtection="1">
      <alignment horizontal="center" vertical="center" wrapText="1"/>
      <protection locked="0"/>
    </xf>
    <xf numFmtId="3" fontId="16" fillId="0" borderId="78" xfId="3" applyFont="1" applyBorder="1" applyAlignment="1" applyProtection="1">
      <alignment horizontal="center" vertical="center" wrapText="1"/>
      <protection locked="0"/>
    </xf>
    <xf numFmtId="3" fontId="16" fillId="0" borderId="32" xfId="3" applyFont="1" applyBorder="1" applyAlignment="1" applyProtection="1">
      <alignment horizontal="center" vertical="center" wrapText="1"/>
      <protection locked="0"/>
    </xf>
    <xf numFmtId="3" fontId="16" fillId="0" borderId="33" xfId="3" applyFont="1" applyBorder="1" applyAlignment="1" applyProtection="1">
      <alignment horizontal="center" vertical="center" wrapText="1"/>
      <protection locked="0"/>
    </xf>
    <xf numFmtId="0" fontId="16" fillId="0" borderId="1" xfId="4" applyFont="1" applyBorder="1" applyAlignment="1" applyProtection="1">
      <alignment horizontal="center" vertical="center"/>
      <protection locked="0"/>
    </xf>
    <xf numFmtId="0" fontId="16" fillId="0" borderId="22" xfId="4" applyFont="1" applyBorder="1" applyAlignment="1" applyProtection="1">
      <alignment horizontal="center" vertical="center"/>
      <protection locked="0"/>
    </xf>
    <xf numFmtId="0" fontId="17" fillId="0" borderId="15"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69" xfId="0" applyFont="1" applyBorder="1" applyAlignment="1">
      <alignment horizontal="center" vertical="center" wrapText="1"/>
    </xf>
    <xf numFmtId="0" fontId="17" fillId="0" borderId="74" xfId="0" applyFont="1" applyBorder="1" applyAlignment="1">
      <alignment horizontal="center" vertical="center" wrapText="1"/>
    </xf>
    <xf numFmtId="0" fontId="17" fillId="0" borderId="127" xfId="0" applyFont="1" applyBorder="1" applyAlignment="1">
      <alignment horizontal="center" vertical="center" wrapText="1"/>
    </xf>
    <xf numFmtId="0" fontId="17" fillId="0" borderId="128"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39" fillId="0" borderId="58"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45"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53" xfId="0" applyFont="1" applyBorder="1" applyAlignment="1">
      <alignment horizontal="center" vertical="center" wrapText="1"/>
    </xf>
    <xf numFmtId="0" fontId="39" fillId="0" borderId="54"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44"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57" xfId="0" applyFont="1" applyBorder="1" applyAlignment="1">
      <alignment horizontal="center" vertical="center" wrapText="1"/>
    </xf>
    <xf numFmtId="0" fontId="16" fillId="0" borderId="0" xfId="4" applyFont="1" applyBorder="1" applyAlignment="1" applyProtection="1">
      <alignment horizontal="left" vertical="center" wrapText="1"/>
      <protection locked="0"/>
    </xf>
    <xf numFmtId="3" fontId="16" fillId="0" borderId="56" xfId="3" applyFont="1" applyBorder="1" applyAlignment="1" applyProtection="1">
      <alignment horizontal="center" vertical="center" wrapText="1"/>
      <protection locked="0"/>
    </xf>
    <xf numFmtId="3" fontId="16" fillId="0" borderId="36" xfId="3" applyFont="1" applyBorder="1" applyAlignment="1" applyProtection="1">
      <alignment horizontal="center" vertical="center" wrapText="1"/>
      <protection locked="0"/>
    </xf>
    <xf numFmtId="0" fontId="16" fillId="0" borderId="2" xfId="4" applyFont="1" applyBorder="1" applyAlignment="1" applyProtection="1">
      <alignment horizontal="center" vertical="center"/>
      <protection locked="0"/>
    </xf>
    <xf numFmtId="0" fontId="16" fillId="0" borderId="3" xfId="4" applyFont="1" applyBorder="1" applyAlignment="1" applyProtection="1">
      <alignment horizontal="center" vertical="center"/>
      <protection locked="0"/>
    </xf>
    <xf numFmtId="0" fontId="17" fillId="0" borderId="10" xfId="0" applyFont="1" applyBorder="1" applyAlignment="1">
      <alignment horizontal="center" vertical="center"/>
    </xf>
    <xf numFmtId="0" fontId="17" fillId="0" borderId="23" xfId="0" applyFont="1" applyBorder="1" applyAlignment="1">
      <alignment horizontal="center" vertical="center"/>
    </xf>
    <xf numFmtId="0" fontId="17" fillId="0" borderId="14" xfId="0" applyFont="1" applyBorder="1" applyAlignment="1">
      <alignment horizontal="center" vertical="center"/>
    </xf>
    <xf numFmtId="3" fontId="16" fillId="0" borderId="24" xfId="3" applyFont="1" applyBorder="1" applyAlignment="1" applyProtection="1">
      <alignment horizontal="center" vertical="center" wrapText="1"/>
      <protection locked="0"/>
    </xf>
    <xf numFmtId="3" fontId="16" fillId="0" borderId="60" xfId="3" applyFont="1" applyBorder="1" applyAlignment="1" applyProtection="1">
      <alignment horizontal="center" vertical="center" wrapText="1"/>
      <protection locked="0"/>
    </xf>
    <xf numFmtId="3" fontId="16" fillId="0" borderId="118" xfId="3" applyFont="1" applyBorder="1" applyAlignment="1" applyProtection="1">
      <alignment horizontal="center" vertical="center" wrapText="1"/>
      <protection locked="0"/>
    </xf>
    <xf numFmtId="0" fontId="17" fillId="0" borderId="29" xfId="0" applyFont="1" applyBorder="1" applyAlignment="1">
      <alignment horizontal="center" vertical="center" wrapText="1"/>
    </xf>
    <xf numFmtId="3" fontId="16" fillId="0" borderId="75" xfId="3" applyFont="1" applyBorder="1" applyAlignment="1" applyProtection="1">
      <alignment horizontal="center" vertical="center" wrapText="1"/>
      <protection locked="0"/>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33" xfId="0" applyFont="1" applyBorder="1" applyAlignment="1">
      <alignment horizontal="center" vertical="center" wrapText="1"/>
    </xf>
    <xf numFmtId="0" fontId="0" fillId="0" borderId="73" xfId="0" applyBorder="1"/>
    <xf numFmtId="0" fontId="16" fillId="0" borderId="58"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2" xfId="0" applyFont="1" applyBorder="1" applyAlignment="1">
      <alignment horizontal="center" vertical="center" wrapText="1"/>
    </xf>
  </cellXfs>
  <cellStyles count="7">
    <cellStyle name="Hypertextový odkaz" xfId="2" builtinId="8"/>
    <cellStyle name="Normální" xfId="0" builtinId="0"/>
    <cellStyle name="normální 2" xfId="3" xr:uid="{BF69EB2C-DC11-4A18-AFE0-6DA46F766D0B}"/>
    <cellStyle name="Normální 2 2" xfId="6" xr:uid="{63E7FD05-CA3E-4388-A2CA-CDEB7F838FC3}"/>
    <cellStyle name="normální 4" xfId="5" xr:uid="{ADB8AE1B-7012-4AAA-B01B-3ED4A127037B}"/>
    <cellStyle name="normální 7" xfId="4" xr:uid="{CD144E7A-65A5-43D7-AD02-5265135AABFB}"/>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smt.gov.cz/" TargetMode="External"/><Relationship Id="rId1" Type="http://schemas.openxmlformats.org/officeDocument/2006/relationships/hyperlink" Target="https://statis.msmt.cz/rocenka/rocenka.as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AE430-7522-4DE6-BC5B-B70630E3C881}">
  <dimension ref="A1:B53"/>
  <sheetViews>
    <sheetView showGridLines="0" tabSelected="1" zoomScaleNormal="100" workbookViewId="0">
      <selection sqref="A1:B1"/>
    </sheetView>
  </sheetViews>
  <sheetFormatPr defaultRowHeight="15" x14ac:dyDescent="0.25"/>
  <cols>
    <col min="1" max="1" width="12" style="7" customWidth="1"/>
    <col min="2" max="2" width="141.28515625" customWidth="1"/>
  </cols>
  <sheetData>
    <row r="1" spans="1:2" s="1" customFormat="1" ht="29.25" customHeight="1" x14ac:dyDescent="0.2">
      <c r="A1" s="537" t="s">
        <v>0</v>
      </c>
      <c r="B1" s="537"/>
    </row>
    <row r="2" spans="1:2" s="1" customFormat="1" ht="15" customHeight="1" x14ac:dyDescent="0.2">
      <c r="A2" s="538" t="s">
        <v>1</v>
      </c>
      <c r="B2" s="538"/>
    </row>
    <row r="3" spans="1:2" s="1" customFormat="1" ht="15" customHeight="1" x14ac:dyDescent="0.25">
      <c r="A3" s="535" t="s">
        <v>2</v>
      </c>
      <c r="B3" s="535"/>
    </row>
    <row r="4" spans="1:2" s="1" customFormat="1" ht="15" customHeight="1" x14ac:dyDescent="0.2">
      <c r="A4" s="536" t="s">
        <v>3</v>
      </c>
      <c r="B4" s="536"/>
    </row>
    <row r="5" spans="1:2" s="3" customFormat="1" ht="15" customHeight="1" x14ac:dyDescent="0.2">
      <c r="A5" s="2" t="s">
        <v>4</v>
      </c>
      <c r="B5" s="1" t="s">
        <v>5</v>
      </c>
    </row>
    <row r="6" spans="1:2" s="3" customFormat="1" ht="15" customHeight="1" x14ac:dyDescent="0.2">
      <c r="A6" s="2" t="s">
        <v>6</v>
      </c>
      <c r="B6" s="3" t="s">
        <v>7</v>
      </c>
    </row>
    <row r="7" spans="1:2" s="3" customFormat="1" ht="15" customHeight="1" x14ac:dyDescent="0.2">
      <c r="A7" s="2" t="s">
        <v>8</v>
      </c>
      <c r="B7" s="3" t="s">
        <v>9</v>
      </c>
    </row>
    <row r="8" spans="1:2" s="3" customFormat="1" ht="15" customHeight="1" x14ac:dyDescent="0.2">
      <c r="A8" s="2" t="s">
        <v>10</v>
      </c>
      <c r="B8" s="3" t="s">
        <v>11</v>
      </c>
    </row>
    <row r="9" spans="1:2" s="3" customFormat="1" ht="15" customHeight="1" x14ac:dyDescent="0.2">
      <c r="A9" s="2" t="s">
        <v>12</v>
      </c>
      <c r="B9" s="3" t="s">
        <v>13</v>
      </c>
    </row>
    <row r="10" spans="1:2" s="3" customFormat="1" ht="7.5" customHeight="1" x14ac:dyDescent="0.2"/>
    <row r="11" spans="1:2" s="3" customFormat="1" ht="15" customHeight="1" x14ac:dyDescent="0.2">
      <c r="A11" s="2" t="s">
        <v>14</v>
      </c>
      <c r="B11" s="3" t="s">
        <v>15</v>
      </c>
    </row>
    <row r="12" spans="1:2" s="3" customFormat="1" ht="15" customHeight="1" x14ac:dyDescent="0.2">
      <c r="A12" s="2" t="s">
        <v>16</v>
      </c>
      <c r="B12" s="3" t="s">
        <v>17</v>
      </c>
    </row>
    <row r="13" spans="1:2" s="3" customFormat="1" ht="15" customHeight="1" x14ac:dyDescent="0.2">
      <c r="A13" s="2" t="s">
        <v>18</v>
      </c>
      <c r="B13" s="3" t="s">
        <v>19</v>
      </c>
    </row>
    <row r="14" spans="1:2" s="3" customFormat="1" ht="6.75" customHeight="1" x14ac:dyDescent="0.2"/>
    <row r="15" spans="1:2" s="3" customFormat="1" ht="15" customHeight="1" x14ac:dyDescent="0.2">
      <c r="A15" s="2" t="s">
        <v>20</v>
      </c>
      <c r="B15" s="3" t="s">
        <v>21</v>
      </c>
    </row>
    <row r="16" spans="1:2" s="3" customFormat="1" ht="15" customHeight="1" x14ac:dyDescent="0.2">
      <c r="A16" s="2" t="s">
        <v>22</v>
      </c>
      <c r="B16" s="3" t="s">
        <v>23</v>
      </c>
    </row>
    <row r="17" spans="1:2" s="3" customFormat="1" ht="15" customHeight="1" x14ac:dyDescent="0.2">
      <c r="A17" s="2" t="s">
        <v>24</v>
      </c>
      <c r="B17" s="3" t="s">
        <v>25</v>
      </c>
    </row>
    <row r="18" spans="1:2" s="3" customFormat="1" ht="15" customHeight="1" x14ac:dyDescent="0.2">
      <c r="A18" s="2" t="s">
        <v>26</v>
      </c>
      <c r="B18" s="3" t="s">
        <v>27</v>
      </c>
    </row>
    <row r="19" spans="1:2" s="3" customFormat="1" ht="15" customHeight="1" x14ac:dyDescent="0.2">
      <c r="A19" s="2" t="s">
        <v>28</v>
      </c>
      <c r="B19" s="3" t="s">
        <v>29</v>
      </c>
    </row>
    <row r="20" spans="1:2" s="3" customFormat="1" ht="15" customHeight="1" x14ac:dyDescent="0.2">
      <c r="A20" s="2" t="s">
        <v>30</v>
      </c>
      <c r="B20" s="3" t="s">
        <v>31</v>
      </c>
    </row>
    <row r="21" spans="1:2" s="3" customFormat="1" ht="15" customHeight="1" x14ac:dyDescent="0.2">
      <c r="A21" s="5" t="s">
        <v>32</v>
      </c>
    </row>
    <row r="22" spans="1:2" s="3" customFormat="1" ht="15" customHeight="1" x14ac:dyDescent="0.2">
      <c r="A22" s="2" t="s">
        <v>33</v>
      </c>
      <c r="B22" s="3" t="s">
        <v>34</v>
      </c>
    </row>
    <row r="23" spans="1:2" s="3" customFormat="1" ht="15" customHeight="1" x14ac:dyDescent="0.2">
      <c r="A23" s="2" t="s">
        <v>35</v>
      </c>
      <c r="B23" s="3" t="s">
        <v>36</v>
      </c>
    </row>
    <row r="24" spans="1:2" s="3" customFormat="1" ht="15" customHeight="1" x14ac:dyDescent="0.2">
      <c r="A24" s="2" t="s">
        <v>37</v>
      </c>
      <c r="B24" s="3" t="s">
        <v>38</v>
      </c>
    </row>
    <row r="25" spans="1:2" s="3" customFormat="1" ht="15" customHeight="1" x14ac:dyDescent="0.2">
      <c r="A25" s="2" t="s">
        <v>39</v>
      </c>
      <c r="B25" s="3" t="s">
        <v>40</v>
      </c>
    </row>
    <row r="26" spans="1:2" s="3" customFormat="1" ht="15" customHeight="1" x14ac:dyDescent="0.2">
      <c r="A26" s="5" t="s">
        <v>41</v>
      </c>
    </row>
    <row r="27" spans="1:2" s="3" customFormat="1" ht="15" customHeight="1" x14ac:dyDescent="0.2">
      <c r="A27" s="2" t="s">
        <v>42</v>
      </c>
      <c r="B27" s="3" t="s">
        <v>43</v>
      </c>
    </row>
    <row r="28" spans="1:2" s="3" customFormat="1" ht="15" customHeight="1" x14ac:dyDescent="0.2">
      <c r="A28" s="2" t="s">
        <v>44</v>
      </c>
      <c r="B28" s="3" t="s">
        <v>45</v>
      </c>
    </row>
    <row r="29" spans="1:2" s="3" customFormat="1" ht="15" customHeight="1" x14ac:dyDescent="0.2">
      <c r="A29" s="5" t="s">
        <v>46</v>
      </c>
    </row>
    <row r="30" spans="1:2" s="3" customFormat="1" ht="15" customHeight="1" x14ac:dyDescent="0.2">
      <c r="A30" s="2" t="s">
        <v>47</v>
      </c>
      <c r="B30" s="3" t="s">
        <v>48</v>
      </c>
    </row>
    <row r="31" spans="1:2" s="3" customFormat="1" ht="15" customHeight="1" x14ac:dyDescent="0.2">
      <c r="A31" s="2" t="s">
        <v>49</v>
      </c>
      <c r="B31" s="3" t="s">
        <v>50</v>
      </c>
    </row>
    <row r="32" spans="1:2" s="3" customFormat="1" ht="15" customHeight="1" x14ac:dyDescent="0.2">
      <c r="A32" s="5" t="s">
        <v>51</v>
      </c>
    </row>
    <row r="33" spans="1:2" s="3" customFormat="1" ht="15" customHeight="1" x14ac:dyDescent="0.2">
      <c r="A33" s="2" t="s">
        <v>52</v>
      </c>
      <c r="B33" s="3" t="s">
        <v>53</v>
      </c>
    </row>
    <row r="34" spans="1:2" s="3" customFormat="1" ht="15" customHeight="1" x14ac:dyDescent="0.2">
      <c r="A34" s="2" t="s">
        <v>54</v>
      </c>
      <c r="B34" s="3" t="s">
        <v>55</v>
      </c>
    </row>
    <row r="35" spans="1:2" s="3" customFormat="1" ht="15" customHeight="1" x14ac:dyDescent="0.2">
      <c r="A35" s="5" t="s">
        <v>56</v>
      </c>
    </row>
    <row r="36" spans="1:2" s="3" customFormat="1" ht="15" customHeight="1" x14ac:dyDescent="0.2">
      <c r="A36" s="6" t="s">
        <v>57</v>
      </c>
      <c r="B36" s="3" t="s">
        <v>58</v>
      </c>
    </row>
    <row r="37" spans="1:2" s="3" customFormat="1" ht="15" customHeight="1" x14ac:dyDescent="0.2">
      <c r="A37" s="2" t="s">
        <v>59</v>
      </c>
      <c r="B37" s="3" t="s">
        <v>60</v>
      </c>
    </row>
    <row r="38" spans="1:2" s="3" customFormat="1" ht="15" customHeight="1" x14ac:dyDescent="0.2">
      <c r="A38" s="2" t="s">
        <v>61</v>
      </c>
      <c r="B38" s="3" t="s">
        <v>62</v>
      </c>
    </row>
    <row r="39" spans="1:2" s="3" customFormat="1" ht="15" customHeight="1" x14ac:dyDescent="0.2">
      <c r="A39" s="5" t="s">
        <v>63</v>
      </c>
    </row>
    <row r="40" spans="1:2" s="3" customFormat="1" ht="15" customHeight="1" x14ac:dyDescent="0.2">
      <c r="A40" s="2" t="s">
        <v>64</v>
      </c>
      <c r="B40" s="3" t="s">
        <v>65</v>
      </c>
    </row>
    <row r="41" spans="1:2" s="3" customFormat="1" ht="15" customHeight="1" x14ac:dyDescent="0.2">
      <c r="A41" s="2" t="s">
        <v>66</v>
      </c>
      <c r="B41" s="3" t="s">
        <v>67</v>
      </c>
    </row>
    <row r="42" spans="1:2" s="3" customFormat="1" ht="15" customHeight="1" x14ac:dyDescent="0.2">
      <c r="A42" s="5" t="s">
        <v>68</v>
      </c>
    </row>
    <row r="43" spans="1:2" s="3" customFormat="1" ht="15" customHeight="1" x14ac:dyDescent="0.2">
      <c r="A43" s="2" t="s">
        <v>69</v>
      </c>
      <c r="B43" s="3" t="s">
        <v>70</v>
      </c>
    </row>
    <row r="44" spans="1:2" s="3" customFormat="1" ht="15" customHeight="1" x14ac:dyDescent="0.2">
      <c r="A44" s="2" t="s">
        <v>71</v>
      </c>
      <c r="B44" s="3" t="s">
        <v>72</v>
      </c>
    </row>
    <row r="45" spans="1:2" s="3" customFormat="1" ht="15" customHeight="1" x14ac:dyDescent="0.2">
      <c r="A45" s="5" t="s">
        <v>73</v>
      </c>
    </row>
    <row r="46" spans="1:2" s="3" customFormat="1" ht="15" customHeight="1" x14ac:dyDescent="0.2">
      <c r="A46" s="2" t="s">
        <v>74</v>
      </c>
      <c r="B46" s="3" t="s">
        <v>75</v>
      </c>
    </row>
    <row r="47" spans="1:2" s="3" customFormat="1" ht="15" customHeight="1" x14ac:dyDescent="0.2">
      <c r="A47" s="2" t="s">
        <v>76</v>
      </c>
      <c r="B47" s="3" t="s">
        <v>77</v>
      </c>
    </row>
    <row r="48" spans="1:2" s="3" customFormat="1" ht="15" customHeight="1" x14ac:dyDescent="0.2">
      <c r="A48" s="2" t="s">
        <v>78</v>
      </c>
      <c r="B48" s="3" t="s">
        <v>79</v>
      </c>
    </row>
    <row r="49" spans="1:2" s="3" customFormat="1" ht="15" customHeight="1" x14ac:dyDescent="0.2">
      <c r="A49" s="2" t="s">
        <v>80</v>
      </c>
      <c r="B49" s="3" t="s">
        <v>81</v>
      </c>
    </row>
    <row r="50" spans="1:2" s="3" customFormat="1" ht="15" customHeight="1" x14ac:dyDescent="0.2">
      <c r="A50" s="2" t="s">
        <v>82</v>
      </c>
      <c r="B50" s="3" t="s">
        <v>83</v>
      </c>
    </row>
    <row r="51" spans="1:2" s="3" customFormat="1" ht="15" customHeight="1" x14ac:dyDescent="0.2">
      <c r="A51" s="2" t="s">
        <v>84</v>
      </c>
      <c r="B51" s="3" t="s">
        <v>85</v>
      </c>
    </row>
    <row r="52" spans="1:2" s="3" customFormat="1" ht="15" customHeight="1" x14ac:dyDescent="0.2">
      <c r="A52" s="2" t="s">
        <v>86</v>
      </c>
      <c r="B52" s="3" t="s">
        <v>87</v>
      </c>
    </row>
    <row r="53" spans="1:2" s="1" customFormat="1" ht="15" customHeight="1" x14ac:dyDescent="0.2">
      <c r="B53" s="3"/>
    </row>
  </sheetData>
  <mergeCells count="4">
    <mergeCell ref="A3:B3"/>
    <mergeCell ref="A4:B4"/>
    <mergeCell ref="A1:B1"/>
    <mergeCell ref="A2:B2"/>
  </mergeCells>
  <hyperlinks>
    <hyperlink ref="A5" location="'2.2.1'!A1" tooltip="T26" display="Tab. 2.2.1: Základní školy celkem – školy, třídy, žáci a učitelé, v časové řadě 2009/10–2019/20" xr:uid="{830BD73D-464E-4E42-9994-068AEDB2D7FF}"/>
    <hyperlink ref="A6" location="'2.2.2'!A1" tooltip="T27" display="Tab. 2.2.2: Základní školy podle zřizovatele – školy, třídy, žáci a učitelé, v časové řadě 2009/10–2019/20" xr:uid="{1578C8CC-BFE2-4586-A47D-C77603372302}"/>
    <hyperlink ref="A7" location="'2.2.3'!A1" tooltip="T28" display="Tab. 2.2.3: Základní školy v krajském srovnání – školy, třídy, žáci a učitelé, ve školním roce 2019/20" xr:uid="{739AE051-550B-4BDC-910E-18E94DF33C43}"/>
    <hyperlink ref="A8" location="'2.2.4'!A1" tooltip="T29" display="Tab. 2.2.4: Základní školy podle zřizovatele v krajském srovnání – školy, třídy a žáci, ve školním roce 2019/20" xr:uid="{41038E2F-61A4-4E75-8151-6EAF79817098}"/>
    <hyperlink ref="A11" location="'2.2.6'!A1" tooltip="T30" display="Tab. 2.2.6: Základní školy v krajském srovnání – počet tříd, v časové řadě 2011/12–2021/22" xr:uid="{CCFDEBB0-C51A-4B27-8CE5-7248CBB39852}"/>
    <hyperlink ref="A12" location="'2.2.7'!A1" tooltip="T31" display="Tab. 2.2.7: Základní školy v krajském srovnání – počet žáků, v časové řadě 2011/12–2021/22" xr:uid="{1805206B-0A84-42F7-ACC5-709517A3E84C}"/>
    <hyperlink ref="A13" location="'2.2.8'!A1" tooltip="T32" display="Tab. 2.2.8: Základní školy v krajském srovnání – počet učitelů, v časové řadě 2011/12–2021/22" xr:uid="{7D056A2B-A5B8-4848-8EFD-D5B95E75AEC1}"/>
    <hyperlink ref="A15" location="'2.2.9'!A1" tooltip="T33" display="Tab. 2.2.9: Základní školy celkem – žáci podle typu a zřizovatele škol, v časové řadě 2011/12–2021/22" xr:uid="{47C953C0-4A74-4543-BD3D-253DB0D0F0FB}"/>
    <hyperlink ref="A16" location="'2.2.10'!A1" tooltip="T34" display="Tab. 2.2.10: Základní školy v krajském srovnání – žáci podle typu a zřizovatele škol, ve školním roce 2021/22" xr:uid="{7CFF3ACC-1DF9-4DBB-A0AB-E83F755409E4}"/>
    <hyperlink ref="A17" location="'2.2.11'!A1" tooltip="T35" display="Tab. 2.2.11: Základní školy celkem – žáci podle pohlaví, občanství a údaje, zda jsou zdravotně postižení, v časové řadě 2011/12–2021/22" xr:uid="{81571B43-F182-4674-979E-6B507ECC1087}"/>
    <hyperlink ref="A18" location="'2.2.12'!A1" tooltip="T36" display="Tab. 2.2.12: Základní školy v krajském srovnání – žáci podle pohlaví, občanství a údaje, zda jsou zdravotně postižení, ve školním roce 2021/22" xr:uid="{128B3EDD-C66A-4209-9CFE-D4833DA6028A}"/>
    <hyperlink ref="A19" location="'2.2.13'!A1" tooltip="T37" display="Tab. 2.2.13: Základní školy celkem – žáci podle navštěvovaného ročníku, v časové řadě 2011/12–2021/22" xr:uid="{EC485BA8-5AF1-43C3-9F97-08707A2FD04D}"/>
    <hyperlink ref="A20" location="'2.2.14'!A1" tooltip="T38" display="Tab. 2.2.14: Základní školy v krajském srovnání – žáci podle navštěvovaného ročníku, ve školním roce 2021/22" xr:uid="{02E789F6-55F0-416E-B8A0-B0E952C7C77F}"/>
    <hyperlink ref="A22" location="'2.2.15'!A1" tooltip="T39" display="Tab. 2.2.15: Základní školy celkem – žáci nově přijatí do 1. ročníku podle pohlaví a věku, v časové řadě 2011/12–2021/22" xr:uid="{CA1AC5D0-CE60-4392-B1B8-6BA736FD4B58}"/>
    <hyperlink ref="A23" location="'2.2.16'!A1" tooltip="T40" display="Tab. 2.2.16: Základní školy v krajském srovnání – žáci nově přijatí do 1. ročníku podle pohlaví a věku, ve školním roce 2021/22" xr:uid="{6BA3572E-4C15-4367-B96D-6F3A291178F2}"/>
    <hyperlink ref="A24" location="'2.2.17'!A1" tooltip="T41" display="Tab. 2.2.17: Základní školy v krajském srovnání – počet žáků nově přijatých do 1. ročníku celkem, v časové řadě 2011/12–2021/22" xr:uid="{822C82B8-B919-48BE-B445-AFECB2C59209}"/>
    <hyperlink ref="A25" location="'2.2.18'!A1" tooltip="T42" display="Tab. 2.2.18: Základní školy v krajském srovnání – počet žáků 7letých a starších nově přijatých do 1. ročníku, v časové řadě 2011/12–2021/22" xr:uid="{90C6E52C-435D-4AB7-BEDA-E1538FC61A16}"/>
    <hyperlink ref="A27" location="'2.2.19'!A1" tooltip="T43" display="Tab. 2.2.19: Základní školy celkem – žáci opakující ročník, v časové řadě 2011/12–2021/22" xr:uid="{C34F76D5-55BC-49DB-99D0-0C6366FBBE62}"/>
    <hyperlink ref="A28" location="'2.2.20'!A1" tooltip="T44" display="Tab. 2.2.20: Základní školy v krajském srovnání – žáci opakující ročník, ve školním roce 2021/22" xr:uid="{A92AC16B-08DE-4DD5-8720-537919C187B5}"/>
    <hyperlink ref="A30" location="'2.2.21'!A1" tooltip="T45" display="Tab. 2.2.21: Základní školy celkem – žáci, kteří ukončili povinnou školní docházku, v časové řadě 2010/11–2020/21" xr:uid="{13CEAD99-0FFB-43EF-8374-BE1C7D1F2D74}"/>
    <hyperlink ref="A31" location="'2.2.22'!A1" tooltip="T46" display="Tab. 2.2.22: Základní školy v krajském srovnání – žáci, kteří ukončili povinnou školní docházku, ve školním roce 2020/21" xr:uid="{C6CAE96C-855C-4B8B-A802-5C29839302BA}"/>
    <hyperlink ref="A33" location="'2.2.23'!A1" tooltip="T47" display="Tab. 2.2.23: Základní školy celkem – žáci, kteří přestoupili na víceletá gymnázia nebo osmileté konzervatoře, v časové řadě 2010/11–2020/21" xr:uid="{BFA30EDB-F4C9-4F91-9DF2-678A6777D842}"/>
    <hyperlink ref="A34" location="'2.2.24'!A1" tooltip="T48" display="Tab. 2.2.24: Základní školy v krajském srovnání – žáci, kteří přestoupili na víceletá gymnázia nebo osmileté konzervatoře, ve školním roce 2020/21" xr:uid="{A145E1D1-3C29-40EB-9C5A-D86CFD337AE3}"/>
    <hyperlink ref="A36" location="'2.2.25'!A1" tooltip="T49" display="Tab. 2.2.25: Základní školy celkem – žáci s jiným než českým státním občanstvím, v časové řadě 2011/12–2021/22" xr:uid="{356BEEB2-36D8-4E8B-A0EC-C881D895091A}"/>
    <hyperlink ref="A37" location="'2.2.26'!A1" tooltip="T50" display="Tab. 2.2.26: Základní školy v krajském srovnání – žáci s jiným než českým státním občanstvím, ve školním roce 2021/22" xr:uid="{4B6F0452-FDBB-4981-9832-68FC774CD9AD}"/>
    <hyperlink ref="A38" location="'2.2.27'!A1" tooltip="T51" display="Tab. 2.2.27: Základní školy v krajském srovnání – počet žáků s jiným než českým státním občanstvím, v časové řadě 2011/12–2021/21" xr:uid="{F5E2B85A-DC98-440A-BC07-C3F20BBFBE4A}"/>
    <hyperlink ref="A40" location="'2.2.28'!A1" tooltip="T52" display="Tab. 2.2.28: Základní školy celkem – žáci učící se cizí jazyky, v časové řadě 2011/12–2021/22" xr:uid="{04BD01A3-A372-4DBC-8781-9D78A1996187}"/>
    <hyperlink ref="A41" location="'2.2.29'!A1" tooltip="T53" display="Tab. 2.2.29: Základní školy v krajském srovnání – žáci učící se cizí jazyky, ve školním roce 2021/22" xr:uid="{EE1E3992-B298-4A77-8267-A2E9D5717C84}"/>
    <hyperlink ref="A43" location="'2.2.30'!A1" tooltip="T54" display="Tab. 2.2.30: Základní školy celkem – speciální vzdělávání – školy, třídy a žáci, v časové řadě 2011/12–2021/22" xr:uid="{A2515A79-E30B-42E6-9E97-F866730C8425}"/>
    <hyperlink ref="A44" location="'2.2.31'!A1" tooltip="T55" display="Tab. 2.2.31: Základní školy v krajském srovnání – speciální vzdělávání – školy, třídy a žáci, ve školním roce 2021/22" xr:uid="{270450B9-33F8-415E-9CC0-C470B49210B3}"/>
    <hyperlink ref="A46" location="'2.2.32'!A1" tooltip="T56" display="Tab. 2.2.32: Základní školy celkem – žáci se zdravotním postižením podle druhu postižení, v časové řadě 2011/12–2021/22" xr:uid="{A7C2698E-D2B4-47A4-B4A1-FA2E4C42E39C}"/>
    <hyperlink ref="A47" location="'2.2.33'!A1" tooltip="T57" display="Tab. 2.2.33: Základní školy celkem – dívky se zdravotním postižením podle druhu postižení, v časové řadě 2011/12–2021/22" xr:uid="{E918F945-C6E3-4198-BEB8-0050E4D2F4DC}"/>
    <hyperlink ref="A48" location="'2.2.34'!A1" tooltip="T58" display="Tab. 2.2.34: Základní školy celkem – chlapci se zdravotním postižením podle druhu postižení, v časové řadě 2011/12–2021/22" xr:uid="{019F0939-A431-42B0-91EF-DCF63DA69A40}"/>
    <hyperlink ref="A49" location="'2.2.35'!A1" tooltip="T59" display="Tab. 2.2.35: Základní školy v krajském srovnání – žáci se zdravotním postižením podle druhu postižení, ve školním roce 2021/22" xr:uid="{6F7B8BBE-13C7-4A23-B0C0-6D780BDA6BD7}"/>
    <hyperlink ref="A52" location="'2.2.38'!A1" tooltip="T60" display="Tab. 2.2.38: Základní školy v krajském srovnání – počet žáků se zdravotním postižením, v časové řadě 2012/13–2022/23" xr:uid="{79F20A31-DDA7-4AE3-8A96-454ABFF5D49B}"/>
    <hyperlink ref="A9" location="'2.2.5'!A1" display="Tab. 2.2.5: Základní školy podle zřizovatele v krajském srovnání – žáci podle pohlaví a stupně vzdělávání, ve školním roce 2021/22" xr:uid="{6622D591-8281-4B45-88B0-BD7C265F0D02}"/>
    <hyperlink ref="A50" location="'2.2.36'!A1" tooltip="T59" display="Tab. 2.2.36: Základní školy v krajském srovnání – dívky se zdravotním postižením podle druhu postižení, ve školním roce 2022/23" xr:uid="{8A5AC9F9-35AB-424E-96D6-F7EDFA903BBF}"/>
    <hyperlink ref="A51" location="'2.2.37'!A1" tooltip="T59" display="Tab. 2.2.37: Základní školy v krajském srovnání – chlapci se zdravotním postižením podle druhu postižení, ve školním roce 2022/23" xr:uid="{303040A9-42EF-4D0E-97B6-F31B9F017A09}"/>
    <hyperlink ref="A2" r:id="rId1" xr:uid="{5092C73F-F814-4F90-8627-5D8D17F3524E}"/>
    <hyperlink ref="A2:B2" r:id="rId2" display="Zdroj dat: Ministerstvo školství, mládeže a tělovýchovy" xr:uid="{C8768C15-0DAB-4EF3-BEB1-9458441E1ABE}"/>
  </hyperlinks>
  <pageMargins left="0.70866141732283472" right="0.70866141732283472" top="0.78740157480314965" bottom="0.78740157480314965" header="0.31496062992125984" footer="0.31496062992125984"/>
  <pageSetup paperSize="9" scale="85"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5F890-57E8-4388-894E-D0BE3BD901C8}">
  <dimension ref="A1:Y22"/>
  <sheetViews>
    <sheetView showGridLines="0" zoomScaleNormal="100" workbookViewId="0"/>
  </sheetViews>
  <sheetFormatPr defaultColWidth="9.140625" defaultRowHeight="15" x14ac:dyDescent="0.25"/>
  <cols>
    <col min="1" max="1" width="15.85546875" customWidth="1"/>
    <col min="2" max="12" width="7.140625" customWidth="1"/>
    <col min="13" max="13" width="6.42578125" customWidth="1"/>
    <col min="14" max="14" width="4.7109375" customWidth="1"/>
    <col min="15" max="15" width="6.42578125" customWidth="1"/>
    <col min="16" max="16" width="5.28515625" customWidth="1"/>
    <col min="17" max="17" width="7.28515625" customWidth="1"/>
    <col min="18" max="18" width="5.28515625" customWidth="1"/>
  </cols>
  <sheetData>
    <row r="1" spans="1:20" s="178" customFormat="1" ht="22.5" customHeight="1" x14ac:dyDescent="0.2">
      <c r="A1" s="11" t="s">
        <v>185</v>
      </c>
      <c r="B1" s="1"/>
      <c r="C1" s="1"/>
      <c r="D1" s="1"/>
      <c r="M1" s="12"/>
    </row>
    <row r="2" spans="1:20" ht="18.75" customHeight="1" thickBot="1" x14ac:dyDescent="0.3">
      <c r="A2" s="13" t="s">
        <v>96</v>
      </c>
      <c r="B2" s="87"/>
      <c r="C2" s="87"/>
      <c r="P2" s="87"/>
      <c r="Q2" s="87"/>
      <c r="R2" s="15" t="s">
        <v>97</v>
      </c>
      <c r="S2" s="87"/>
      <c r="T2" s="16" t="s">
        <v>98</v>
      </c>
    </row>
    <row r="3" spans="1:20" ht="34.5" customHeight="1" x14ac:dyDescent="0.25">
      <c r="A3" s="634" t="s">
        <v>146</v>
      </c>
      <c r="B3" s="636" t="s">
        <v>99</v>
      </c>
      <c r="C3" s="637"/>
      <c r="D3" s="637"/>
      <c r="E3" s="637"/>
      <c r="F3" s="637"/>
      <c r="G3" s="637"/>
      <c r="H3" s="637"/>
      <c r="I3" s="637"/>
      <c r="J3" s="637"/>
      <c r="K3" s="637"/>
      <c r="L3" s="638"/>
      <c r="M3" s="639" t="s">
        <v>126</v>
      </c>
      <c r="N3" s="640"/>
      <c r="O3" s="641" t="s">
        <v>129</v>
      </c>
      <c r="P3" s="642"/>
      <c r="Q3" s="643" t="s">
        <v>130</v>
      </c>
      <c r="R3" s="640"/>
    </row>
    <row r="4" spans="1:20" ht="17.25" customHeight="1" thickBot="1" x14ac:dyDescent="0.3">
      <c r="A4" s="635"/>
      <c r="B4" s="179" t="s">
        <v>115</v>
      </c>
      <c r="C4" s="179" t="s">
        <v>116</v>
      </c>
      <c r="D4" s="179" t="s">
        <v>117</v>
      </c>
      <c r="E4" s="179" t="s">
        <v>118</v>
      </c>
      <c r="F4" s="179" t="s">
        <v>119</v>
      </c>
      <c r="G4" s="180" t="s">
        <v>120</v>
      </c>
      <c r="H4" s="180" t="s">
        <v>121</v>
      </c>
      <c r="I4" s="180" t="s">
        <v>122</v>
      </c>
      <c r="J4" s="180" t="s">
        <v>123</v>
      </c>
      <c r="K4" s="180" t="s">
        <v>124</v>
      </c>
      <c r="L4" s="181" t="s">
        <v>125</v>
      </c>
      <c r="M4" s="182" t="s">
        <v>127</v>
      </c>
      <c r="N4" s="183" t="s">
        <v>128</v>
      </c>
      <c r="O4" s="184" t="s">
        <v>127</v>
      </c>
      <c r="P4" s="183" t="s">
        <v>128</v>
      </c>
      <c r="Q4" s="184" t="s">
        <v>127</v>
      </c>
      <c r="R4" s="185" t="s">
        <v>128</v>
      </c>
    </row>
    <row r="5" spans="1:20" ht="17.25" customHeight="1" x14ac:dyDescent="0.25">
      <c r="A5" s="121" t="s">
        <v>152</v>
      </c>
      <c r="B5" s="207">
        <v>60220.7</v>
      </c>
      <c r="C5" s="207">
        <v>61634.9</v>
      </c>
      <c r="D5" s="207">
        <v>63004.800000000003</v>
      </c>
      <c r="E5" s="207">
        <v>64345.3</v>
      </c>
      <c r="F5" s="207">
        <v>67040.899999999994</v>
      </c>
      <c r="G5" s="207">
        <v>69534.899999999994</v>
      </c>
      <c r="H5" s="207">
        <v>71325.3</v>
      </c>
      <c r="I5" s="207">
        <v>73725.8</v>
      </c>
      <c r="J5" s="207">
        <v>74982.399999999994</v>
      </c>
      <c r="K5" s="207">
        <v>75611.100000000006</v>
      </c>
      <c r="L5" s="208">
        <v>76683.39</v>
      </c>
      <c r="M5" s="200">
        <f>L5-K5</f>
        <v>1072.2899999999936</v>
      </c>
      <c r="N5" s="201">
        <f>L5/K5-1</f>
        <v>1.4181647932644648E-2</v>
      </c>
      <c r="O5" s="202">
        <f>L5-G5</f>
        <v>7148.4900000000052</v>
      </c>
      <c r="P5" s="203">
        <f>L5/G5-1</f>
        <v>0.102804347169551</v>
      </c>
      <c r="Q5" s="204">
        <f>L5-B5</f>
        <v>16462.690000000002</v>
      </c>
      <c r="R5" s="201">
        <f>L5/B5-1</f>
        <v>0.27337261107891475</v>
      </c>
    </row>
    <row r="6" spans="1:20" ht="17.25" customHeight="1" x14ac:dyDescent="0.25">
      <c r="A6" s="137" t="s">
        <v>153</v>
      </c>
      <c r="B6" s="209">
        <v>6140.7</v>
      </c>
      <c r="C6" s="209">
        <v>6400.4</v>
      </c>
      <c r="D6" s="209">
        <v>6655.4</v>
      </c>
      <c r="E6" s="209">
        <v>6964.5</v>
      </c>
      <c r="F6" s="209">
        <v>7260.7</v>
      </c>
      <c r="G6" s="209">
        <v>7636.5</v>
      </c>
      <c r="H6" s="209">
        <v>7847.2</v>
      </c>
      <c r="I6" s="209">
        <v>8298.4</v>
      </c>
      <c r="J6" s="209">
        <v>8463.2999999999993</v>
      </c>
      <c r="K6" s="209">
        <v>8583</v>
      </c>
      <c r="L6" s="210">
        <v>8777.9599999999991</v>
      </c>
      <c r="M6" s="188">
        <f t="shared" ref="M6:M19" si="0">L6-K6</f>
        <v>194.95999999999913</v>
      </c>
      <c r="N6" s="191">
        <f t="shared" ref="N6:N19" si="1">L6/K6-1</f>
        <v>2.2714668530816606E-2</v>
      </c>
      <c r="O6" s="205">
        <f t="shared" ref="O6:O19" si="2">L6-G6</f>
        <v>1141.4599999999991</v>
      </c>
      <c r="P6" s="189">
        <f t="shared" ref="P6:P19" si="3">L6/G6-1</f>
        <v>0.14947423557912654</v>
      </c>
      <c r="Q6" s="206">
        <f t="shared" ref="Q6:Q19" si="4">L6-B6</f>
        <v>2637.2599999999993</v>
      </c>
      <c r="R6" s="191">
        <f t="shared" ref="R6:R19" si="5">L6/B6-1</f>
        <v>0.42947221000863078</v>
      </c>
    </row>
    <row r="7" spans="1:20" ht="17.25" customHeight="1" x14ac:dyDescent="0.25">
      <c r="A7" s="137" t="s">
        <v>154</v>
      </c>
      <c r="B7" s="209">
        <v>7484.4</v>
      </c>
      <c r="C7" s="209">
        <v>7822.9</v>
      </c>
      <c r="D7" s="209">
        <v>8102.4</v>
      </c>
      <c r="E7" s="209">
        <v>8366.2000000000007</v>
      </c>
      <c r="F7" s="209">
        <v>8836.2999999999993</v>
      </c>
      <c r="G7" s="209">
        <v>9261.1</v>
      </c>
      <c r="H7" s="209">
        <v>9600.4</v>
      </c>
      <c r="I7" s="209">
        <v>10011.700000000001</v>
      </c>
      <c r="J7" s="209">
        <v>10278.799999999999</v>
      </c>
      <c r="K7" s="209">
        <v>10479.5</v>
      </c>
      <c r="L7" s="210">
        <v>10758.91</v>
      </c>
      <c r="M7" s="188">
        <f t="shared" si="0"/>
        <v>279.40999999999985</v>
      </c>
      <c r="N7" s="191">
        <f t="shared" si="1"/>
        <v>2.6662531609332518E-2</v>
      </c>
      <c r="O7" s="205">
        <f t="shared" si="2"/>
        <v>1497.8099999999995</v>
      </c>
      <c r="P7" s="189">
        <f t="shared" si="3"/>
        <v>0.16173132781203092</v>
      </c>
      <c r="Q7" s="206">
        <f t="shared" si="4"/>
        <v>3274.51</v>
      </c>
      <c r="R7" s="191">
        <f t="shared" si="5"/>
        <v>0.43751135695580134</v>
      </c>
    </row>
    <row r="8" spans="1:20" ht="17.25" customHeight="1" x14ac:dyDescent="0.25">
      <c r="A8" s="137" t="s">
        <v>155</v>
      </c>
      <c r="B8" s="209">
        <v>3694.1</v>
      </c>
      <c r="C8" s="209">
        <v>3779.3</v>
      </c>
      <c r="D8" s="209">
        <v>3852.9</v>
      </c>
      <c r="E8" s="209">
        <v>3910.5</v>
      </c>
      <c r="F8" s="209">
        <v>4061.9</v>
      </c>
      <c r="G8" s="209">
        <v>4181.3999999999996</v>
      </c>
      <c r="H8" s="209">
        <v>4300.3999999999996</v>
      </c>
      <c r="I8" s="209">
        <v>4440.1000000000004</v>
      </c>
      <c r="J8" s="209">
        <v>4509.8999999999996</v>
      </c>
      <c r="K8" s="209">
        <v>4526.1000000000004</v>
      </c>
      <c r="L8" s="210">
        <v>4566.92</v>
      </c>
      <c r="M8" s="188">
        <f t="shared" si="0"/>
        <v>40.819999999999709</v>
      </c>
      <c r="N8" s="191">
        <f t="shared" si="1"/>
        <v>9.0188020591679408E-3</v>
      </c>
      <c r="O8" s="205">
        <f t="shared" si="2"/>
        <v>385.52000000000044</v>
      </c>
      <c r="P8" s="189">
        <f t="shared" si="3"/>
        <v>9.2198785095900959E-2</v>
      </c>
      <c r="Q8" s="206">
        <f t="shared" si="4"/>
        <v>872.82000000000016</v>
      </c>
      <c r="R8" s="191">
        <f t="shared" si="5"/>
        <v>0.23627405863403816</v>
      </c>
    </row>
    <row r="9" spans="1:20" ht="17.25" customHeight="1" x14ac:dyDescent="0.25">
      <c r="A9" s="137" t="s">
        <v>156</v>
      </c>
      <c r="B9" s="209">
        <v>3251.9</v>
      </c>
      <c r="C9" s="209">
        <v>3322.1</v>
      </c>
      <c r="D9" s="209">
        <v>3400.5</v>
      </c>
      <c r="E9" s="209">
        <v>3445.5</v>
      </c>
      <c r="F9" s="209">
        <v>3577.2</v>
      </c>
      <c r="G9" s="209">
        <v>3696.9</v>
      </c>
      <c r="H9" s="209">
        <v>3771.5</v>
      </c>
      <c r="I9" s="209">
        <v>3863.4</v>
      </c>
      <c r="J9" s="209">
        <v>3916.5</v>
      </c>
      <c r="K9" s="209">
        <v>3945.3</v>
      </c>
      <c r="L9" s="210">
        <v>3977.13</v>
      </c>
      <c r="M9" s="188">
        <f t="shared" si="0"/>
        <v>31.829999999999927</v>
      </c>
      <c r="N9" s="191">
        <f t="shared" si="1"/>
        <v>8.0678275416317113E-3</v>
      </c>
      <c r="O9" s="205">
        <f t="shared" si="2"/>
        <v>280.23</v>
      </c>
      <c r="P9" s="189">
        <f t="shared" si="3"/>
        <v>7.5801347074575975E-2</v>
      </c>
      <c r="Q9" s="206">
        <f t="shared" si="4"/>
        <v>725.23</v>
      </c>
      <c r="R9" s="191">
        <f t="shared" si="5"/>
        <v>0.22301731295550287</v>
      </c>
    </row>
    <row r="10" spans="1:20" ht="17.25" customHeight="1" x14ac:dyDescent="0.25">
      <c r="A10" s="137" t="s">
        <v>157</v>
      </c>
      <c r="B10" s="209">
        <v>1658.3</v>
      </c>
      <c r="C10" s="209">
        <v>1674.6</v>
      </c>
      <c r="D10" s="209">
        <v>1691.5</v>
      </c>
      <c r="E10" s="209">
        <v>1718.6</v>
      </c>
      <c r="F10" s="209">
        <v>1805.8</v>
      </c>
      <c r="G10" s="209">
        <v>1879.4</v>
      </c>
      <c r="H10" s="209">
        <v>1917.8</v>
      </c>
      <c r="I10" s="209">
        <v>2001.7</v>
      </c>
      <c r="J10" s="209">
        <v>2012</v>
      </c>
      <c r="K10" s="209">
        <v>2000.5</v>
      </c>
      <c r="L10" s="210">
        <v>2000.52</v>
      </c>
      <c r="M10" s="188">
        <f t="shared" si="0"/>
        <v>1.999999999998181E-2</v>
      </c>
      <c r="N10" s="191">
        <f t="shared" si="1"/>
        <v>9.997500624914224E-6</v>
      </c>
      <c r="O10" s="205">
        <f t="shared" si="2"/>
        <v>121.11999999999989</v>
      </c>
      <c r="P10" s="189">
        <f t="shared" si="3"/>
        <v>6.4446099819091218E-2</v>
      </c>
      <c r="Q10" s="206">
        <f t="shared" si="4"/>
        <v>342.22</v>
      </c>
      <c r="R10" s="191">
        <f t="shared" si="5"/>
        <v>0.20636796719532047</v>
      </c>
    </row>
    <row r="11" spans="1:20" ht="17.25" customHeight="1" x14ac:dyDescent="0.25">
      <c r="A11" s="137" t="s">
        <v>158</v>
      </c>
      <c r="B11" s="209">
        <v>5000.2</v>
      </c>
      <c r="C11" s="209">
        <v>5065.1000000000004</v>
      </c>
      <c r="D11" s="209">
        <v>5130.3999999999996</v>
      </c>
      <c r="E11" s="209">
        <v>5194.8</v>
      </c>
      <c r="F11" s="209">
        <v>5385.1</v>
      </c>
      <c r="G11" s="209">
        <v>5535.8</v>
      </c>
      <c r="H11" s="209">
        <v>5618.7</v>
      </c>
      <c r="I11" s="209">
        <v>5692.8</v>
      </c>
      <c r="J11" s="209">
        <v>5743.8</v>
      </c>
      <c r="K11" s="209">
        <v>5733</v>
      </c>
      <c r="L11" s="210">
        <v>5747.77</v>
      </c>
      <c r="M11" s="188">
        <f t="shared" si="0"/>
        <v>14.770000000000437</v>
      </c>
      <c r="N11" s="191">
        <f t="shared" si="1"/>
        <v>2.5763125763127448E-3</v>
      </c>
      <c r="O11" s="205">
        <f t="shared" si="2"/>
        <v>211.97000000000025</v>
      </c>
      <c r="P11" s="189">
        <f t="shared" si="3"/>
        <v>3.8290761949492547E-2</v>
      </c>
      <c r="Q11" s="206">
        <f t="shared" si="4"/>
        <v>747.57000000000062</v>
      </c>
      <c r="R11" s="191">
        <f t="shared" si="5"/>
        <v>0.1495080196792129</v>
      </c>
    </row>
    <row r="12" spans="1:20" ht="17.25" customHeight="1" x14ac:dyDescent="0.25">
      <c r="A12" s="137" t="s">
        <v>159</v>
      </c>
      <c r="B12" s="209">
        <v>2679.4</v>
      </c>
      <c r="C12" s="209">
        <v>2751.3</v>
      </c>
      <c r="D12" s="209">
        <v>2797.9</v>
      </c>
      <c r="E12" s="209">
        <v>2835.7</v>
      </c>
      <c r="F12" s="209">
        <v>2947.6</v>
      </c>
      <c r="G12" s="209">
        <v>3056.8</v>
      </c>
      <c r="H12" s="209">
        <v>3158.3</v>
      </c>
      <c r="I12" s="209">
        <v>3246.1</v>
      </c>
      <c r="J12" s="209">
        <v>3292.8</v>
      </c>
      <c r="K12" s="209">
        <v>3299</v>
      </c>
      <c r="L12" s="210">
        <v>3313.46</v>
      </c>
      <c r="M12" s="188">
        <f t="shared" si="0"/>
        <v>14.460000000000036</v>
      </c>
      <c r="N12" s="191">
        <f t="shared" si="1"/>
        <v>4.3831464080024141E-3</v>
      </c>
      <c r="O12" s="205">
        <f t="shared" si="2"/>
        <v>256.65999999999985</v>
      </c>
      <c r="P12" s="189">
        <f t="shared" si="3"/>
        <v>8.3963622088458534E-2</v>
      </c>
      <c r="Q12" s="206">
        <f t="shared" si="4"/>
        <v>634.05999999999995</v>
      </c>
      <c r="R12" s="191">
        <f t="shared" si="5"/>
        <v>0.23664253191012907</v>
      </c>
    </row>
    <row r="13" spans="1:20" ht="21" customHeight="1" x14ac:dyDescent="0.25">
      <c r="A13" s="137" t="s">
        <v>160</v>
      </c>
      <c r="B13" s="209">
        <v>3346.7</v>
      </c>
      <c r="C13" s="209">
        <v>3403.4</v>
      </c>
      <c r="D13" s="209">
        <v>3461.2</v>
      </c>
      <c r="E13" s="209">
        <v>3511.5</v>
      </c>
      <c r="F13" s="209">
        <v>3639</v>
      </c>
      <c r="G13" s="209">
        <v>3767.6</v>
      </c>
      <c r="H13" s="209">
        <v>3839.4</v>
      </c>
      <c r="I13" s="209">
        <v>3923.1</v>
      </c>
      <c r="J13" s="209">
        <v>3995.5</v>
      </c>
      <c r="K13" s="209">
        <v>4026.3</v>
      </c>
      <c r="L13" s="210">
        <v>4042.61</v>
      </c>
      <c r="M13" s="188">
        <f t="shared" si="0"/>
        <v>16.309999999999945</v>
      </c>
      <c r="N13" s="191">
        <f t="shared" si="1"/>
        <v>4.0508655589499565E-3</v>
      </c>
      <c r="O13" s="205">
        <f t="shared" si="2"/>
        <v>275.01000000000022</v>
      </c>
      <c r="P13" s="189">
        <f t="shared" si="3"/>
        <v>7.2993417560250684E-2</v>
      </c>
      <c r="Q13" s="206">
        <f t="shared" si="4"/>
        <v>695.91000000000031</v>
      </c>
      <c r="R13" s="191">
        <f t="shared" si="5"/>
        <v>0.2079391639525503</v>
      </c>
    </row>
    <row r="14" spans="1:20" ht="17.25" customHeight="1" x14ac:dyDescent="0.25">
      <c r="A14" s="137" t="s">
        <v>161</v>
      </c>
      <c r="B14" s="209">
        <v>3032.1</v>
      </c>
      <c r="C14" s="209">
        <v>3068.9</v>
      </c>
      <c r="D14" s="209">
        <v>3125.2</v>
      </c>
      <c r="E14" s="209">
        <v>3180.5</v>
      </c>
      <c r="F14" s="209">
        <v>3322.4</v>
      </c>
      <c r="G14" s="209">
        <v>3425.6</v>
      </c>
      <c r="H14" s="209">
        <v>3517.8</v>
      </c>
      <c r="I14" s="209">
        <v>3637.9</v>
      </c>
      <c r="J14" s="209">
        <v>3710.3</v>
      </c>
      <c r="K14" s="209">
        <v>3735.1</v>
      </c>
      <c r="L14" s="210">
        <v>3782.36</v>
      </c>
      <c r="M14" s="188">
        <f t="shared" si="0"/>
        <v>47.260000000000218</v>
      </c>
      <c r="N14" s="191">
        <f t="shared" si="1"/>
        <v>1.2652941018982178E-2</v>
      </c>
      <c r="O14" s="205">
        <f t="shared" si="2"/>
        <v>356.76000000000022</v>
      </c>
      <c r="P14" s="189">
        <f t="shared" si="3"/>
        <v>0.10414525922466145</v>
      </c>
      <c r="Q14" s="206">
        <f t="shared" si="4"/>
        <v>750.26000000000022</v>
      </c>
      <c r="R14" s="191">
        <f t="shared" si="5"/>
        <v>0.24743906863230114</v>
      </c>
    </row>
    <row r="15" spans="1:20" ht="17.25" customHeight="1" x14ac:dyDescent="0.25">
      <c r="A15" s="137" t="s">
        <v>162</v>
      </c>
      <c r="B15" s="209">
        <v>3070.3</v>
      </c>
      <c r="C15" s="209">
        <v>3092.7</v>
      </c>
      <c r="D15" s="209">
        <v>3159.2</v>
      </c>
      <c r="E15" s="209">
        <v>3195.9</v>
      </c>
      <c r="F15" s="209">
        <v>3303.7</v>
      </c>
      <c r="G15" s="209">
        <v>3400.1</v>
      </c>
      <c r="H15" s="209">
        <v>3473.2</v>
      </c>
      <c r="I15" s="209">
        <v>3553.4</v>
      </c>
      <c r="J15" s="209">
        <v>3574.7</v>
      </c>
      <c r="K15" s="209">
        <v>3609.4</v>
      </c>
      <c r="L15" s="210">
        <v>3674.35</v>
      </c>
      <c r="M15" s="188">
        <f t="shared" si="0"/>
        <v>64.949999999999818</v>
      </c>
      <c r="N15" s="191">
        <f t="shared" si="1"/>
        <v>1.7994680556325138E-2</v>
      </c>
      <c r="O15" s="205">
        <f t="shared" si="2"/>
        <v>274.25</v>
      </c>
      <c r="P15" s="189">
        <f t="shared" si="3"/>
        <v>8.0659392370812544E-2</v>
      </c>
      <c r="Q15" s="206">
        <f t="shared" si="4"/>
        <v>604.04999999999973</v>
      </c>
      <c r="R15" s="191">
        <f t="shared" si="5"/>
        <v>0.19673973227371899</v>
      </c>
    </row>
    <row r="16" spans="1:20" ht="17.25" customHeight="1" x14ac:dyDescent="0.25">
      <c r="A16" s="137" t="s">
        <v>163</v>
      </c>
      <c r="B16" s="209">
        <v>6617.1</v>
      </c>
      <c r="C16" s="209">
        <v>6792</v>
      </c>
      <c r="D16" s="209">
        <v>6983.9</v>
      </c>
      <c r="E16" s="209">
        <v>7153.3</v>
      </c>
      <c r="F16" s="209">
        <v>7483.7</v>
      </c>
      <c r="G16" s="209">
        <v>7745.3</v>
      </c>
      <c r="H16" s="209">
        <v>8056.4</v>
      </c>
      <c r="I16" s="209">
        <v>8414.7000000000007</v>
      </c>
      <c r="J16" s="209">
        <v>8631.5</v>
      </c>
      <c r="K16" s="209">
        <v>8683.6</v>
      </c>
      <c r="L16" s="210">
        <v>8902.61</v>
      </c>
      <c r="M16" s="188">
        <f t="shared" si="0"/>
        <v>219.01000000000022</v>
      </c>
      <c r="N16" s="191">
        <f t="shared" si="1"/>
        <v>2.5221106453544584E-2</v>
      </c>
      <c r="O16" s="205">
        <f t="shared" si="2"/>
        <v>1157.3100000000004</v>
      </c>
      <c r="P16" s="189">
        <f t="shared" si="3"/>
        <v>0.14942093915019439</v>
      </c>
      <c r="Q16" s="206">
        <f t="shared" si="4"/>
        <v>2285.5100000000002</v>
      </c>
      <c r="R16" s="191">
        <f t="shared" si="5"/>
        <v>0.34539450816823081</v>
      </c>
    </row>
    <row r="17" spans="1:25" ht="17.25" customHeight="1" x14ac:dyDescent="0.25">
      <c r="A17" s="137" t="s">
        <v>164</v>
      </c>
      <c r="B17" s="209">
        <v>3729</v>
      </c>
      <c r="C17" s="209">
        <v>3810.3</v>
      </c>
      <c r="D17" s="209">
        <v>3870</v>
      </c>
      <c r="E17" s="209">
        <v>3926.9</v>
      </c>
      <c r="F17" s="209">
        <v>4066.1</v>
      </c>
      <c r="G17" s="209">
        <v>4240.2</v>
      </c>
      <c r="H17" s="209">
        <v>4310</v>
      </c>
      <c r="I17" s="209">
        <v>4438.8999999999996</v>
      </c>
      <c r="J17" s="209">
        <v>4495.8</v>
      </c>
      <c r="K17" s="209">
        <v>4535.8</v>
      </c>
      <c r="L17" s="210">
        <v>4599.25</v>
      </c>
      <c r="M17" s="188">
        <f t="shared" si="0"/>
        <v>63.449999999999818</v>
      </c>
      <c r="N17" s="191">
        <f t="shared" si="1"/>
        <v>1.39887120243396E-2</v>
      </c>
      <c r="O17" s="205">
        <f t="shared" si="2"/>
        <v>359.05000000000018</v>
      </c>
      <c r="P17" s="189">
        <f t="shared" si="3"/>
        <v>8.4677609546719435E-2</v>
      </c>
      <c r="Q17" s="206">
        <f t="shared" si="4"/>
        <v>870.25</v>
      </c>
      <c r="R17" s="191">
        <f t="shared" si="5"/>
        <v>0.23337355859479758</v>
      </c>
    </row>
    <row r="18" spans="1:25" ht="17.25" customHeight="1" x14ac:dyDescent="0.25">
      <c r="A18" s="137" t="s">
        <v>165</v>
      </c>
      <c r="B18" s="209">
        <v>3490.3</v>
      </c>
      <c r="C18" s="209">
        <v>3511.5</v>
      </c>
      <c r="D18" s="209">
        <v>3546.8</v>
      </c>
      <c r="E18" s="209">
        <v>3614.1</v>
      </c>
      <c r="F18" s="209">
        <v>3718.3</v>
      </c>
      <c r="G18" s="209">
        <v>3859</v>
      </c>
      <c r="H18" s="209">
        <v>3927.3</v>
      </c>
      <c r="I18" s="209">
        <v>4038.4</v>
      </c>
      <c r="J18" s="209">
        <v>4069</v>
      </c>
      <c r="K18" s="209">
        <v>4116.1000000000004</v>
      </c>
      <c r="L18" s="210">
        <v>4161.3100000000004</v>
      </c>
      <c r="M18" s="188">
        <f t="shared" si="0"/>
        <v>45.210000000000036</v>
      </c>
      <c r="N18" s="191">
        <f t="shared" si="1"/>
        <v>1.0983698160880406E-2</v>
      </c>
      <c r="O18" s="205">
        <f t="shared" si="2"/>
        <v>302.3100000000004</v>
      </c>
      <c r="P18" s="189">
        <f t="shared" si="3"/>
        <v>7.833894791396756E-2</v>
      </c>
      <c r="Q18" s="206">
        <f t="shared" si="4"/>
        <v>671.01000000000022</v>
      </c>
      <c r="R18" s="191">
        <f t="shared" si="5"/>
        <v>0.19224994986104349</v>
      </c>
    </row>
    <row r="19" spans="1:25" ht="20.25" customHeight="1" x14ac:dyDescent="0.25">
      <c r="A19" s="137" t="s">
        <v>166</v>
      </c>
      <c r="B19" s="209">
        <v>7026.2</v>
      </c>
      <c r="C19" s="209">
        <v>7140.4</v>
      </c>
      <c r="D19" s="209">
        <v>7227.5</v>
      </c>
      <c r="E19" s="209">
        <v>7327.3</v>
      </c>
      <c r="F19" s="209">
        <v>7633.1</v>
      </c>
      <c r="G19" s="209">
        <v>7849.2</v>
      </c>
      <c r="H19" s="209">
        <v>7986.9</v>
      </c>
      <c r="I19" s="209">
        <v>8165.2</v>
      </c>
      <c r="J19" s="209">
        <v>8288.5</v>
      </c>
      <c r="K19" s="209">
        <v>8338.4</v>
      </c>
      <c r="L19" s="210">
        <v>8378.23</v>
      </c>
      <c r="M19" s="188">
        <f t="shared" si="0"/>
        <v>39.829999999999927</v>
      </c>
      <c r="N19" s="191">
        <f t="shared" si="1"/>
        <v>4.7766957689725498E-3</v>
      </c>
      <c r="O19" s="205">
        <f t="shared" si="2"/>
        <v>529.02999999999975</v>
      </c>
      <c r="P19" s="189">
        <f t="shared" si="3"/>
        <v>6.7399225398766749E-2</v>
      </c>
      <c r="Q19" s="206">
        <f t="shared" si="4"/>
        <v>1352.0299999999997</v>
      </c>
      <c r="R19" s="191">
        <f t="shared" si="5"/>
        <v>0.19242691639862231</v>
      </c>
    </row>
    <row r="20" spans="1:25" ht="11.25" customHeight="1" x14ac:dyDescent="0.25">
      <c r="A20" s="105"/>
      <c r="B20" s="211"/>
      <c r="C20" s="211"/>
      <c r="D20" s="211"/>
      <c r="E20" s="211"/>
      <c r="F20" s="211"/>
      <c r="G20" s="211"/>
      <c r="H20" s="211"/>
      <c r="I20" s="211"/>
      <c r="J20" s="211"/>
      <c r="K20" s="211"/>
      <c r="L20" s="211"/>
      <c r="M20" s="212"/>
      <c r="N20" s="197"/>
      <c r="O20" s="196"/>
      <c r="P20" s="197"/>
      <c r="Q20" s="213"/>
      <c r="R20" s="197"/>
    </row>
    <row r="21" spans="1:25" s="198" customFormat="1" ht="17.25" customHeight="1" x14ac:dyDescent="0.25">
      <c r="A21" s="52" t="s">
        <v>131</v>
      </c>
      <c r="B21"/>
      <c r="C21"/>
      <c r="D21"/>
      <c r="E21"/>
      <c r="F21"/>
      <c r="G21"/>
      <c r="H21"/>
      <c r="I21"/>
      <c r="J21"/>
      <c r="K21"/>
      <c r="L21"/>
      <c r="M21"/>
      <c r="N21"/>
      <c r="O21"/>
      <c r="P21"/>
      <c r="T21"/>
      <c r="U21"/>
      <c r="V21"/>
      <c r="W21"/>
      <c r="X21"/>
      <c r="Y21"/>
    </row>
    <row r="22" spans="1:25" x14ac:dyDescent="0.25">
      <c r="A22" s="176"/>
      <c r="B22" s="177"/>
      <c r="C22" s="177"/>
      <c r="D22" s="177"/>
      <c r="E22" s="177"/>
      <c r="F22" s="177"/>
      <c r="G22" s="177"/>
      <c r="H22" s="177"/>
      <c r="I22" s="177"/>
      <c r="J22" s="177"/>
      <c r="K22" s="177"/>
      <c r="L22" s="177"/>
    </row>
  </sheetData>
  <mergeCells count="5">
    <mergeCell ref="A3:A4"/>
    <mergeCell ref="B3:L3"/>
    <mergeCell ref="M3:N3"/>
    <mergeCell ref="O3:P3"/>
    <mergeCell ref="Q3:R3"/>
  </mergeCells>
  <hyperlinks>
    <hyperlink ref="T2" location="OBSAH!A1" display="Zpět na obsah" xr:uid="{1913A5ED-7DAC-4E76-85DA-628DE954D32C}"/>
  </hyperlinks>
  <pageMargins left="0.70866141732283472" right="0.70866141732283472" top="0.78740157480314965" bottom="0.78740157480314965"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DD0AC-FDD8-4C81-B2DC-E08747706319}">
  <dimension ref="A1:W36"/>
  <sheetViews>
    <sheetView showGridLines="0" zoomScaleNormal="100" workbookViewId="0"/>
  </sheetViews>
  <sheetFormatPr defaultRowHeight="15" x14ac:dyDescent="0.25"/>
  <cols>
    <col min="1" max="1" width="11.140625" customWidth="1"/>
    <col min="2" max="2" width="5.7109375" customWidth="1"/>
    <col min="3" max="3" width="8.7109375" customWidth="1"/>
    <col min="4" max="4" width="7" customWidth="1"/>
    <col min="5" max="5" width="6.42578125" customWidth="1"/>
    <col min="6" max="6" width="7" customWidth="1"/>
    <col min="7" max="7" width="6.42578125" customWidth="1"/>
    <col min="8" max="8" width="7" customWidth="1"/>
    <col min="9" max="10" width="6.42578125" customWidth="1"/>
    <col min="11" max="11" width="5.7109375" customWidth="1"/>
    <col min="12" max="15" width="6.42578125" customWidth="1"/>
    <col min="16" max="16" width="7" customWidth="1"/>
    <col min="17" max="17" width="6.42578125" customWidth="1"/>
    <col min="18" max="18" width="7" customWidth="1"/>
    <col min="19" max="19" width="5.7109375" customWidth="1"/>
  </cols>
  <sheetData>
    <row r="1" spans="1:23" ht="22.5" customHeight="1" x14ac:dyDescent="0.25">
      <c r="A1" s="11" t="s">
        <v>186</v>
      </c>
      <c r="B1" s="4"/>
      <c r="C1" s="1"/>
      <c r="D1" s="1"/>
      <c r="E1" s="1"/>
      <c r="F1" s="1"/>
      <c r="G1" s="1"/>
      <c r="H1" s="1"/>
      <c r="I1" s="1"/>
      <c r="J1" s="1"/>
      <c r="K1" s="1"/>
      <c r="L1" s="1"/>
      <c r="M1" s="1"/>
      <c r="N1" s="1"/>
      <c r="O1" s="1"/>
      <c r="P1" s="12"/>
      <c r="Q1" s="1"/>
      <c r="R1" s="1"/>
      <c r="S1" s="1"/>
    </row>
    <row r="2" spans="1:23" ht="18.75" customHeight="1" thickBot="1" x14ac:dyDescent="0.3">
      <c r="A2" s="13" t="s">
        <v>96</v>
      </c>
      <c r="B2" s="87"/>
      <c r="C2" s="87"/>
      <c r="D2" s="87"/>
      <c r="E2" s="87"/>
      <c r="F2" s="87"/>
      <c r="G2" s="87"/>
      <c r="H2" s="87"/>
      <c r="I2" s="87"/>
      <c r="J2" s="87"/>
      <c r="K2" s="87"/>
      <c r="L2" s="87"/>
      <c r="M2" s="87"/>
      <c r="N2" s="87"/>
      <c r="O2" s="87"/>
      <c r="P2" s="87"/>
      <c r="Q2" s="87"/>
      <c r="R2" s="87"/>
      <c r="S2" s="15" t="s">
        <v>97</v>
      </c>
      <c r="T2" s="87"/>
      <c r="U2" s="16" t="s">
        <v>98</v>
      </c>
    </row>
    <row r="3" spans="1:23" ht="15.75" customHeight="1" x14ac:dyDescent="0.25">
      <c r="A3" s="559" t="s">
        <v>99</v>
      </c>
      <c r="B3" s="560"/>
      <c r="C3" s="644" t="s">
        <v>187</v>
      </c>
      <c r="D3" s="566" t="s">
        <v>188</v>
      </c>
      <c r="E3" s="567"/>
      <c r="F3" s="567"/>
      <c r="G3" s="567"/>
      <c r="H3" s="567"/>
      <c r="I3" s="567"/>
      <c r="J3" s="567"/>
      <c r="K3" s="567"/>
      <c r="L3" s="567"/>
      <c r="M3" s="567"/>
      <c r="N3" s="567"/>
      <c r="O3" s="568"/>
      <c r="P3" s="565" t="s">
        <v>189</v>
      </c>
      <c r="Q3" s="559"/>
      <c r="R3" s="559"/>
      <c r="S3" s="559"/>
    </row>
    <row r="4" spans="1:23" ht="20.25" customHeight="1" x14ac:dyDescent="0.25">
      <c r="A4" s="561"/>
      <c r="B4" s="562"/>
      <c r="C4" s="645"/>
      <c r="D4" s="549" t="s">
        <v>190</v>
      </c>
      <c r="E4" s="551"/>
      <c r="F4" s="551"/>
      <c r="G4" s="551"/>
      <c r="H4" s="551"/>
      <c r="I4" s="551"/>
      <c r="J4" s="647" t="s">
        <v>191</v>
      </c>
      <c r="K4" s="647"/>
      <c r="L4" s="647"/>
      <c r="M4" s="647"/>
      <c r="N4" s="647"/>
      <c r="O4" s="648"/>
      <c r="P4" s="649" t="s">
        <v>192</v>
      </c>
      <c r="Q4" s="647"/>
      <c r="R4" s="647" t="s">
        <v>193</v>
      </c>
      <c r="S4" s="545"/>
    </row>
    <row r="5" spans="1:23" ht="17.25" customHeight="1" x14ac:dyDescent="0.25">
      <c r="A5" s="561"/>
      <c r="B5" s="562"/>
      <c r="C5" s="646"/>
      <c r="D5" s="650" t="s">
        <v>104</v>
      </c>
      <c r="E5" s="651"/>
      <c r="F5" s="651" t="s">
        <v>179</v>
      </c>
      <c r="G5" s="651"/>
      <c r="H5" s="651" t="s">
        <v>180</v>
      </c>
      <c r="I5" s="651"/>
      <c r="J5" s="551" t="s">
        <v>104</v>
      </c>
      <c r="K5" s="551"/>
      <c r="L5" s="551" t="s">
        <v>179</v>
      </c>
      <c r="M5" s="551"/>
      <c r="N5" s="551" t="s">
        <v>180</v>
      </c>
      <c r="O5" s="552"/>
      <c r="P5" s="650"/>
      <c r="Q5" s="651"/>
      <c r="R5" s="651"/>
      <c r="S5" s="547"/>
    </row>
    <row r="6" spans="1:23" ht="14.25" customHeight="1" thickBot="1" x14ac:dyDescent="0.3">
      <c r="A6" s="563"/>
      <c r="B6" s="564"/>
      <c r="C6" s="214" t="s">
        <v>194</v>
      </c>
      <c r="D6" s="18" t="s">
        <v>194</v>
      </c>
      <c r="E6" s="19" t="s">
        <v>195</v>
      </c>
      <c r="F6" s="19" t="s">
        <v>194</v>
      </c>
      <c r="G6" s="19" t="s">
        <v>196</v>
      </c>
      <c r="H6" s="19" t="s">
        <v>194</v>
      </c>
      <c r="I6" s="19" t="s">
        <v>196</v>
      </c>
      <c r="J6" s="19" t="s">
        <v>194</v>
      </c>
      <c r="K6" s="19" t="s">
        <v>195</v>
      </c>
      <c r="L6" s="19" t="s">
        <v>194</v>
      </c>
      <c r="M6" s="19" t="s">
        <v>197</v>
      </c>
      <c r="N6" s="19" t="s">
        <v>194</v>
      </c>
      <c r="O6" s="20" t="s">
        <v>197</v>
      </c>
      <c r="P6" s="18" t="s">
        <v>194</v>
      </c>
      <c r="Q6" s="89" t="s">
        <v>195</v>
      </c>
      <c r="R6" s="89" t="s">
        <v>194</v>
      </c>
      <c r="S6" s="215" t="s">
        <v>195</v>
      </c>
    </row>
    <row r="7" spans="1:23" ht="17.25" customHeight="1" x14ac:dyDescent="0.25">
      <c r="A7" s="539" t="s">
        <v>115</v>
      </c>
      <c r="B7" s="540"/>
      <c r="C7" s="216">
        <v>880251</v>
      </c>
      <c r="D7" s="217">
        <v>855570</v>
      </c>
      <c r="E7" s="218">
        <v>0.97196140646247486</v>
      </c>
      <c r="F7" s="219">
        <v>539220</v>
      </c>
      <c r="G7" s="218">
        <v>0.63024650233177881</v>
      </c>
      <c r="H7" s="219">
        <v>316350</v>
      </c>
      <c r="I7" s="218">
        <v>0.36975349766822119</v>
      </c>
      <c r="J7" s="219">
        <v>24681</v>
      </c>
      <c r="K7" s="218">
        <v>2.8038593537525091E-2</v>
      </c>
      <c r="L7" s="219">
        <v>12208</v>
      </c>
      <c r="M7" s="218">
        <v>0.49463149791337468</v>
      </c>
      <c r="N7" s="219">
        <v>12473</v>
      </c>
      <c r="O7" s="220">
        <v>0.50536850208662532</v>
      </c>
      <c r="P7" s="217">
        <v>863613</v>
      </c>
      <c r="Q7" s="221">
        <v>0.98109857302064984</v>
      </c>
      <c r="R7" s="222">
        <v>16638</v>
      </c>
      <c r="S7" s="223">
        <v>1.8901426979350208E-2</v>
      </c>
      <c r="U7" s="33"/>
      <c r="V7" s="33"/>
      <c r="W7" s="33"/>
    </row>
    <row r="8" spans="1:23" ht="17.25" customHeight="1" x14ac:dyDescent="0.25">
      <c r="A8" s="539" t="s">
        <v>116</v>
      </c>
      <c r="B8" s="540"/>
      <c r="C8" s="216">
        <v>906188</v>
      </c>
      <c r="D8" s="217">
        <v>883254</v>
      </c>
      <c r="E8" s="218">
        <v>0.97469178581044991</v>
      </c>
      <c r="F8" s="219">
        <v>557138</v>
      </c>
      <c r="G8" s="218">
        <v>0.63077891523842522</v>
      </c>
      <c r="H8" s="219">
        <v>326116</v>
      </c>
      <c r="I8" s="218">
        <v>0.36922108476157484</v>
      </c>
      <c r="J8" s="219">
        <v>22934</v>
      </c>
      <c r="K8" s="218">
        <v>2.5308214189550073E-2</v>
      </c>
      <c r="L8" s="219">
        <v>11828</v>
      </c>
      <c r="M8" s="218">
        <v>0.51574082148774747</v>
      </c>
      <c r="N8" s="219">
        <v>11106</v>
      </c>
      <c r="O8" s="220">
        <v>0.48425917851225253</v>
      </c>
      <c r="P8" s="217">
        <v>887347</v>
      </c>
      <c r="Q8" s="221">
        <v>0.97920850860969244</v>
      </c>
      <c r="R8" s="222">
        <v>18841</v>
      </c>
      <c r="S8" s="223">
        <v>2.0791491390307532E-2</v>
      </c>
      <c r="U8" s="33"/>
      <c r="V8" s="33"/>
      <c r="W8" s="33"/>
    </row>
    <row r="9" spans="1:23" ht="17.25" customHeight="1" x14ac:dyDescent="0.25">
      <c r="A9" s="539" t="s">
        <v>117</v>
      </c>
      <c r="B9" s="540"/>
      <c r="C9" s="216">
        <v>926108</v>
      </c>
      <c r="D9" s="217">
        <v>903982</v>
      </c>
      <c r="E9" s="218">
        <v>0.97610861800135618</v>
      </c>
      <c r="F9" s="219">
        <v>564174</v>
      </c>
      <c r="G9" s="218">
        <v>0.624098709930065</v>
      </c>
      <c r="H9" s="219">
        <v>339808</v>
      </c>
      <c r="I9" s="218">
        <v>0.375901290069935</v>
      </c>
      <c r="J9" s="219">
        <v>22126</v>
      </c>
      <c r="K9" s="218">
        <v>2.3891381998643785E-2</v>
      </c>
      <c r="L9" s="219">
        <v>11525</v>
      </c>
      <c r="M9" s="218">
        <v>0.52088041218476</v>
      </c>
      <c r="N9" s="219">
        <v>10601</v>
      </c>
      <c r="O9" s="220">
        <v>0.47911958781524</v>
      </c>
      <c r="P9" s="217">
        <v>905245</v>
      </c>
      <c r="Q9" s="221">
        <v>0.97747238982926399</v>
      </c>
      <c r="R9" s="222">
        <v>20863</v>
      </c>
      <c r="S9" s="223">
        <v>2.2527610170736026E-2</v>
      </c>
      <c r="U9" s="33"/>
      <c r="V9" s="33"/>
      <c r="W9" s="33"/>
    </row>
    <row r="10" spans="1:23" ht="17.25" customHeight="1" x14ac:dyDescent="0.25">
      <c r="A10" s="539" t="s">
        <v>118</v>
      </c>
      <c r="B10" s="540"/>
      <c r="C10" s="216">
        <v>940928</v>
      </c>
      <c r="D10" s="217">
        <v>918758</v>
      </c>
      <c r="E10" s="218">
        <v>0.97643815467283368</v>
      </c>
      <c r="F10" s="219">
        <v>561784</v>
      </c>
      <c r="G10" s="218">
        <v>0.61146025395153025</v>
      </c>
      <c r="H10" s="219">
        <v>356974</v>
      </c>
      <c r="I10" s="218">
        <v>0.3885397460484698</v>
      </c>
      <c r="J10" s="219">
        <v>22170</v>
      </c>
      <c r="K10" s="218">
        <v>2.3561845327166372E-2</v>
      </c>
      <c r="L10" s="219">
        <v>11658</v>
      </c>
      <c r="M10" s="218">
        <v>0.52584573748308527</v>
      </c>
      <c r="N10" s="219">
        <v>10512</v>
      </c>
      <c r="O10" s="220">
        <v>0.47415426251691473</v>
      </c>
      <c r="P10" s="217">
        <v>917851</v>
      </c>
      <c r="Q10" s="221">
        <v>0.969180426132499</v>
      </c>
      <c r="R10" s="222">
        <v>23077</v>
      </c>
      <c r="S10" s="223">
        <v>2.4525787307849271E-2</v>
      </c>
      <c r="U10" s="33"/>
      <c r="V10" s="33"/>
      <c r="W10" s="33"/>
    </row>
    <row r="11" spans="1:23" ht="17.25" customHeight="1" x14ac:dyDescent="0.25">
      <c r="A11" s="539" t="s">
        <v>119</v>
      </c>
      <c r="B11" s="540"/>
      <c r="C11" s="216">
        <v>952946</v>
      </c>
      <c r="D11" s="217">
        <v>930430</v>
      </c>
      <c r="E11" s="218">
        <v>0.97637221836284538</v>
      </c>
      <c r="F11" s="219">
        <v>551542</v>
      </c>
      <c r="G11" s="218">
        <v>0.5927818320561461</v>
      </c>
      <c r="H11" s="219">
        <v>378888</v>
      </c>
      <c r="I11" s="218">
        <v>0.4072181679438539</v>
      </c>
      <c r="J11" s="219">
        <v>22516</v>
      </c>
      <c r="K11" s="218">
        <v>2.3627781637154677E-2</v>
      </c>
      <c r="L11" s="219">
        <v>11804</v>
      </c>
      <c r="M11" s="218">
        <v>0.5242494226327945</v>
      </c>
      <c r="N11" s="219">
        <v>10712</v>
      </c>
      <c r="O11" s="220">
        <v>0.47575057736720555</v>
      </c>
      <c r="P11" s="217">
        <v>927665</v>
      </c>
      <c r="Q11" s="221">
        <v>0.97347068983971807</v>
      </c>
      <c r="R11" s="222">
        <v>25281</v>
      </c>
      <c r="S11" s="223">
        <v>2.6529310160281906E-2</v>
      </c>
      <c r="U11" s="33"/>
      <c r="V11" s="33"/>
      <c r="W11" s="33"/>
    </row>
    <row r="12" spans="1:23" ht="17.25" customHeight="1" x14ac:dyDescent="0.25">
      <c r="A12" s="539" t="s">
        <v>120</v>
      </c>
      <c r="B12" s="540"/>
      <c r="C12" s="216">
        <v>962348</v>
      </c>
      <c r="D12" s="217">
        <v>939736</v>
      </c>
      <c r="E12" s="218">
        <v>0.97650330233969418</v>
      </c>
      <c r="F12" s="219">
        <v>543308</v>
      </c>
      <c r="G12" s="218">
        <v>0.5781496079750057</v>
      </c>
      <c r="H12" s="219">
        <v>396428</v>
      </c>
      <c r="I12" s="218">
        <v>0.42185039202499425</v>
      </c>
      <c r="J12" s="219">
        <v>22612</v>
      </c>
      <c r="K12" s="218">
        <v>2.3496697660305835E-2</v>
      </c>
      <c r="L12" s="219">
        <v>11781</v>
      </c>
      <c r="M12" s="218">
        <v>0.52100654519724043</v>
      </c>
      <c r="N12" s="219">
        <v>10831</v>
      </c>
      <c r="O12" s="220">
        <v>0.47899345480275962</v>
      </c>
      <c r="P12" s="217">
        <v>935054</v>
      </c>
      <c r="Q12" s="221">
        <v>0.97163811843532688</v>
      </c>
      <c r="R12" s="222">
        <v>27294</v>
      </c>
      <c r="S12" s="223">
        <v>2.8361881564673071E-2</v>
      </c>
      <c r="U12" s="33"/>
      <c r="V12" s="33"/>
      <c r="W12" s="33"/>
    </row>
    <row r="13" spans="1:23" ht="17.25" customHeight="1" x14ac:dyDescent="0.25">
      <c r="A13" s="539" t="s">
        <v>121</v>
      </c>
      <c r="B13" s="540"/>
      <c r="C13" s="216">
        <v>964571</v>
      </c>
      <c r="D13" s="217">
        <v>941423</v>
      </c>
      <c r="E13" s="218">
        <v>0.9760017665884626</v>
      </c>
      <c r="F13" s="219">
        <v>533498</v>
      </c>
      <c r="G13" s="218">
        <v>0.56669318680338165</v>
      </c>
      <c r="H13" s="219">
        <v>407925</v>
      </c>
      <c r="I13" s="218">
        <v>0.43330681319661829</v>
      </c>
      <c r="J13" s="219">
        <v>23148</v>
      </c>
      <c r="K13" s="218">
        <v>2.3998233411537357E-2</v>
      </c>
      <c r="L13" s="219">
        <v>12213</v>
      </c>
      <c r="M13" s="218">
        <v>0.52760497667185069</v>
      </c>
      <c r="N13" s="219">
        <v>10935</v>
      </c>
      <c r="O13" s="220">
        <v>0.47239502332814931</v>
      </c>
      <c r="P13" s="217">
        <v>934852</v>
      </c>
      <c r="Q13" s="221">
        <v>0.96918941166591155</v>
      </c>
      <c r="R13" s="222">
        <v>29719</v>
      </c>
      <c r="S13" s="223">
        <v>3.081058833408842E-2</v>
      </c>
      <c r="U13" s="33"/>
      <c r="V13" s="33"/>
      <c r="W13" s="33"/>
    </row>
    <row r="14" spans="1:23" ht="17.25" customHeight="1" x14ac:dyDescent="0.25">
      <c r="A14" s="539" t="s">
        <v>122</v>
      </c>
      <c r="B14" s="540"/>
      <c r="C14" s="216">
        <v>1007778</v>
      </c>
      <c r="D14" s="217">
        <v>983829</v>
      </c>
      <c r="E14" s="218">
        <v>0.97623583765472155</v>
      </c>
      <c r="F14" s="219">
        <v>557225</v>
      </c>
      <c r="G14" s="218">
        <v>0.56638399559273001</v>
      </c>
      <c r="H14" s="219">
        <v>426604</v>
      </c>
      <c r="I14" s="218">
        <v>0.43361600440726994</v>
      </c>
      <c r="J14" s="219">
        <v>23949</v>
      </c>
      <c r="K14" s="218">
        <v>2.3764162345278426E-2</v>
      </c>
      <c r="L14" s="219">
        <v>12702</v>
      </c>
      <c r="M14" s="218">
        <v>0.53037705123387202</v>
      </c>
      <c r="N14" s="219">
        <v>11247</v>
      </c>
      <c r="O14" s="220">
        <v>0.46962294876612803</v>
      </c>
      <c r="P14" s="217">
        <v>974808</v>
      </c>
      <c r="Q14" s="221">
        <v>0.96728446145877367</v>
      </c>
      <c r="R14" s="222">
        <v>32970</v>
      </c>
      <c r="S14" s="223">
        <v>3.2715538541226344E-2</v>
      </c>
      <c r="U14" s="33"/>
      <c r="V14" s="33"/>
      <c r="W14" s="33"/>
    </row>
    <row r="15" spans="1:23" ht="17.25" customHeight="1" x14ac:dyDescent="0.25">
      <c r="A15" s="539" t="s">
        <v>123</v>
      </c>
      <c r="B15" s="540"/>
      <c r="C15" s="216">
        <v>1000346</v>
      </c>
      <c r="D15" s="217">
        <v>975868</v>
      </c>
      <c r="E15" s="218">
        <v>0.97553046645860531</v>
      </c>
      <c r="F15" s="219">
        <v>559619</v>
      </c>
      <c r="G15" s="218">
        <v>0.57345768075190495</v>
      </c>
      <c r="H15" s="219">
        <v>416249</v>
      </c>
      <c r="I15" s="218">
        <v>0.42654231924809505</v>
      </c>
      <c r="J15" s="219">
        <v>24478</v>
      </c>
      <c r="K15" s="218">
        <v>2.4469533541394677E-2</v>
      </c>
      <c r="L15" s="219">
        <v>12964</v>
      </c>
      <c r="M15" s="218">
        <v>0.52961843287850319</v>
      </c>
      <c r="N15" s="219">
        <v>11514</v>
      </c>
      <c r="O15" s="220">
        <v>0.47038156712149687</v>
      </c>
      <c r="P15" s="217">
        <v>965155</v>
      </c>
      <c r="Q15" s="221">
        <v>0.96482117187453142</v>
      </c>
      <c r="R15" s="222">
        <v>35191</v>
      </c>
      <c r="S15" s="223">
        <v>3.5178828125468589E-2</v>
      </c>
      <c r="U15" s="33"/>
      <c r="V15" s="33"/>
      <c r="W15" s="33"/>
    </row>
    <row r="16" spans="1:23" ht="17.25" customHeight="1" x14ac:dyDescent="0.25">
      <c r="A16" s="539" t="s">
        <v>124</v>
      </c>
      <c r="B16" s="540"/>
      <c r="C16" s="216">
        <v>1002460</v>
      </c>
      <c r="D16" s="217">
        <v>977524</v>
      </c>
      <c r="E16" s="218">
        <v>0.93614902168843617</v>
      </c>
      <c r="F16" s="219">
        <v>569397</v>
      </c>
      <c r="G16" s="218">
        <v>0.58248902328740781</v>
      </c>
      <c r="H16" s="219">
        <v>408127</v>
      </c>
      <c r="I16" s="218">
        <v>0.41751097671259224</v>
      </c>
      <c r="J16" s="219">
        <v>24936</v>
      </c>
      <c r="K16" s="218">
        <v>2.3880551275286176E-2</v>
      </c>
      <c r="L16" s="219">
        <v>13526</v>
      </c>
      <c r="M16" s="218">
        <v>0.5424286172601861</v>
      </c>
      <c r="N16" s="219">
        <v>11410</v>
      </c>
      <c r="O16" s="218">
        <v>0.4575713827398139</v>
      </c>
      <c r="P16" s="217">
        <v>964727</v>
      </c>
      <c r="Q16" s="218">
        <v>0.96235959539532745</v>
      </c>
      <c r="R16" s="222">
        <v>37733</v>
      </c>
      <c r="S16" s="224">
        <v>3.6135901558805472E-2</v>
      </c>
      <c r="U16" s="33"/>
      <c r="V16" s="33"/>
      <c r="W16" s="33"/>
    </row>
    <row r="17" spans="1:23" ht="17.25" customHeight="1" thickBot="1" x14ac:dyDescent="0.3">
      <c r="A17" s="539" t="s">
        <v>125</v>
      </c>
      <c r="B17" s="540"/>
      <c r="C17" s="216">
        <v>1002916</v>
      </c>
      <c r="D17" s="217">
        <v>977829</v>
      </c>
      <c r="E17" s="218">
        <v>0.97498594099605551</v>
      </c>
      <c r="F17" s="219">
        <v>576357</v>
      </c>
      <c r="G17" s="218">
        <v>0.58942514488729625</v>
      </c>
      <c r="H17" s="219">
        <v>401472</v>
      </c>
      <c r="I17" s="218">
        <v>0.41057485511270375</v>
      </c>
      <c r="J17" s="219">
        <v>25087</v>
      </c>
      <c r="K17" s="218">
        <v>2.5014059003944499E-2</v>
      </c>
      <c r="L17" s="219">
        <v>13897</v>
      </c>
      <c r="M17" s="218">
        <v>0.5539522461832822</v>
      </c>
      <c r="N17" s="219">
        <v>11190</v>
      </c>
      <c r="O17" s="218">
        <v>0.4460477538167178</v>
      </c>
      <c r="P17" s="217">
        <v>962693</v>
      </c>
      <c r="Q17" s="218">
        <v>0.95989394924400451</v>
      </c>
      <c r="R17" s="222">
        <v>40223</v>
      </c>
      <c r="S17" s="224">
        <v>4.010605075599552E-2</v>
      </c>
      <c r="U17" s="33"/>
      <c r="V17" s="33"/>
      <c r="W17" s="33"/>
    </row>
    <row r="18" spans="1:23" ht="17.25" customHeight="1" x14ac:dyDescent="0.25">
      <c r="A18" s="543" t="s">
        <v>126</v>
      </c>
      <c r="B18" s="45" t="s">
        <v>127</v>
      </c>
      <c r="C18" s="506">
        <f>C17-C16</f>
        <v>456</v>
      </c>
      <c r="D18" s="464">
        <f>D17-D16</f>
        <v>305</v>
      </c>
      <c r="E18" s="507" t="s">
        <v>93</v>
      </c>
      <c r="F18" s="466">
        <f>F17-F16</f>
        <v>6960</v>
      </c>
      <c r="G18" s="507" t="s">
        <v>93</v>
      </c>
      <c r="H18" s="466">
        <f>H17-H16</f>
        <v>-6655</v>
      </c>
      <c r="I18" s="507" t="s">
        <v>93</v>
      </c>
      <c r="J18" s="466">
        <f>J17-J16</f>
        <v>151</v>
      </c>
      <c r="K18" s="507" t="s">
        <v>93</v>
      </c>
      <c r="L18" s="466">
        <f>L17-L16</f>
        <v>371</v>
      </c>
      <c r="M18" s="507" t="s">
        <v>93</v>
      </c>
      <c r="N18" s="466">
        <f>N17-N16</f>
        <v>-220</v>
      </c>
      <c r="O18" s="507" t="s">
        <v>93</v>
      </c>
      <c r="P18" s="464">
        <f>P17-P16</f>
        <v>-2034</v>
      </c>
      <c r="Q18" s="507" t="s">
        <v>93</v>
      </c>
      <c r="R18" s="466">
        <f>R17-R16</f>
        <v>2490</v>
      </c>
      <c r="S18" s="508" t="s">
        <v>93</v>
      </c>
    </row>
    <row r="19" spans="1:23" ht="17.25" customHeight="1" x14ac:dyDescent="0.25">
      <c r="A19" s="544"/>
      <c r="B19" s="47" t="s">
        <v>128</v>
      </c>
      <c r="C19" s="509">
        <f>C17/C16-1</f>
        <v>4.5488099275781124E-4</v>
      </c>
      <c r="D19" s="491">
        <f>D17/D16-1</f>
        <v>3.1201279968584572E-4</v>
      </c>
      <c r="E19" s="510" t="s">
        <v>93</v>
      </c>
      <c r="F19" s="492">
        <f>F17/F16-1</f>
        <v>1.2223457447088748E-2</v>
      </c>
      <c r="G19" s="510" t="s">
        <v>93</v>
      </c>
      <c r="H19" s="492">
        <f>H17/H16-1</f>
        <v>-1.6306198805763894E-2</v>
      </c>
      <c r="I19" s="510" t="s">
        <v>93</v>
      </c>
      <c r="J19" s="492">
        <f>J17/J16-1</f>
        <v>6.0555020853385599E-3</v>
      </c>
      <c r="K19" s="510" t="s">
        <v>93</v>
      </c>
      <c r="L19" s="492">
        <f>L17/L16-1</f>
        <v>2.7428655921928113E-2</v>
      </c>
      <c r="M19" s="510" t="s">
        <v>93</v>
      </c>
      <c r="N19" s="492">
        <f>N17/N16-1</f>
        <v>-1.9281332164767795E-2</v>
      </c>
      <c r="O19" s="510" t="s">
        <v>93</v>
      </c>
      <c r="P19" s="491">
        <f>P17/P16-1</f>
        <v>-2.1083684814460213E-3</v>
      </c>
      <c r="Q19" s="510" t="s">
        <v>93</v>
      </c>
      <c r="R19" s="492">
        <f>R17/R16-1</f>
        <v>6.5989982243659373E-2</v>
      </c>
      <c r="S19" s="511" t="s">
        <v>93</v>
      </c>
    </row>
    <row r="20" spans="1:23" ht="17.25" customHeight="1" x14ac:dyDescent="0.25">
      <c r="A20" s="541" t="s">
        <v>129</v>
      </c>
      <c r="B20" s="48" t="s">
        <v>127</v>
      </c>
      <c r="C20" s="512">
        <f>C17-C12</f>
        <v>40568</v>
      </c>
      <c r="D20" s="476">
        <f>D17-D12</f>
        <v>38093</v>
      </c>
      <c r="E20" s="513" t="s">
        <v>93</v>
      </c>
      <c r="F20" s="478">
        <f>F17-F12</f>
        <v>33049</v>
      </c>
      <c r="G20" s="513" t="s">
        <v>93</v>
      </c>
      <c r="H20" s="478">
        <f>H17-H12</f>
        <v>5044</v>
      </c>
      <c r="I20" s="513" t="s">
        <v>93</v>
      </c>
      <c r="J20" s="478">
        <f>J17-J12</f>
        <v>2475</v>
      </c>
      <c r="K20" s="513" t="s">
        <v>93</v>
      </c>
      <c r="L20" s="478">
        <f>L17-L12</f>
        <v>2116</v>
      </c>
      <c r="M20" s="513" t="s">
        <v>93</v>
      </c>
      <c r="N20" s="478">
        <f>N17-N12</f>
        <v>359</v>
      </c>
      <c r="O20" s="513" t="s">
        <v>93</v>
      </c>
      <c r="P20" s="476">
        <f>P17-P12</f>
        <v>27639</v>
      </c>
      <c r="Q20" s="513" t="s">
        <v>93</v>
      </c>
      <c r="R20" s="478">
        <f>R17-R12</f>
        <v>12929</v>
      </c>
      <c r="S20" s="514" t="s">
        <v>93</v>
      </c>
    </row>
    <row r="21" spans="1:23" ht="17.25" customHeight="1" x14ac:dyDescent="0.25">
      <c r="A21" s="544"/>
      <c r="B21" s="47" t="s">
        <v>128</v>
      </c>
      <c r="C21" s="509">
        <f>C17/C12-1</f>
        <v>4.2155228669878309E-2</v>
      </c>
      <c r="D21" s="491">
        <f>D17/D12-1</f>
        <v>4.053585262243864E-2</v>
      </c>
      <c r="E21" s="510" t="s">
        <v>93</v>
      </c>
      <c r="F21" s="492">
        <f>F17/F12-1</f>
        <v>6.0829216576969269E-2</v>
      </c>
      <c r="G21" s="510" t="s">
        <v>93</v>
      </c>
      <c r="H21" s="492">
        <f>H17/H12-1</f>
        <v>1.2723621943959484E-2</v>
      </c>
      <c r="I21" s="510" t="s">
        <v>93</v>
      </c>
      <c r="J21" s="492">
        <f>J17/J12-1</f>
        <v>0.10945515655404203</v>
      </c>
      <c r="K21" s="510" t="s">
        <v>93</v>
      </c>
      <c r="L21" s="492">
        <f>L17/L12-1</f>
        <v>0.17961123843476789</v>
      </c>
      <c r="M21" s="510" t="s">
        <v>93</v>
      </c>
      <c r="N21" s="492">
        <f>N17/N12-1</f>
        <v>3.3145600590896551E-2</v>
      </c>
      <c r="O21" s="510" t="s">
        <v>93</v>
      </c>
      <c r="P21" s="491">
        <f>P17/P12-1</f>
        <v>2.955872067281673E-2</v>
      </c>
      <c r="Q21" s="510" t="s">
        <v>93</v>
      </c>
      <c r="R21" s="492">
        <f>R17/R12-1</f>
        <v>0.47369385212867288</v>
      </c>
      <c r="S21" s="511" t="s">
        <v>93</v>
      </c>
    </row>
    <row r="22" spans="1:23" ht="17.25" customHeight="1" x14ac:dyDescent="0.25">
      <c r="A22" s="541" t="s">
        <v>130</v>
      </c>
      <c r="B22" s="48" t="s">
        <v>127</v>
      </c>
      <c r="C22" s="512">
        <f>C17-C7</f>
        <v>122665</v>
      </c>
      <c r="D22" s="476">
        <f>D17-D7</f>
        <v>122259</v>
      </c>
      <c r="E22" s="513" t="s">
        <v>93</v>
      </c>
      <c r="F22" s="478">
        <f>F17-F7</f>
        <v>37137</v>
      </c>
      <c r="G22" s="513" t="s">
        <v>93</v>
      </c>
      <c r="H22" s="478">
        <f>H17-H7</f>
        <v>85122</v>
      </c>
      <c r="I22" s="513" t="s">
        <v>93</v>
      </c>
      <c r="J22" s="478">
        <f>J17-J7</f>
        <v>406</v>
      </c>
      <c r="K22" s="513" t="s">
        <v>93</v>
      </c>
      <c r="L22" s="478">
        <f>L17-L7</f>
        <v>1689</v>
      </c>
      <c r="M22" s="513" t="s">
        <v>93</v>
      </c>
      <c r="N22" s="478">
        <f>N17-N7</f>
        <v>-1283</v>
      </c>
      <c r="O22" s="513" t="s">
        <v>93</v>
      </c>
      <c r="P22" s="476">
        <f>P17-P7</f>
        <v>99080</v>
      </c>
      <c r="Q22" s="513" t="s">
        <v>93</v>
      </c>
      <c r="R22" s="478">
        <f>R17-R7</f>
        <v>23585</v>
      </c>
      <c r="S22" s="514" t="s">
        <v>93</v>
      </c>
    </row>
    <row r="23" spans="1:23" ht="17.25" customHeight="1" x14ac:dyDescent="0.25">
      <c r="A23" s="542"/>
      <c r="B23" s="49" t="s">
        <v>128</v>
      </c>
      <c r="C23" s="515">
        <f>C17/C7-1</f>
        <v>0.13935229837853069</v>
      </c>
      <c r="D23" s="500">
        <f>D17/D7-1</f>
        <v>0.14289771731126621</v>
      </c>
      <c r="E23" s="516" t="s">
        <v>93</v>
      </c>
      <c r="F23" s="501">
        <f>F17/F7-1</f>
        <v>6.8871703571826037E-2</v>
      </c>
      <c r="G23" s="516" t="s">
        <v>93</v>
      </c>
      <c r="H23" s="501">
        <f>H17/H7-1</f>
        <v>0.26907539118065427</v>
      </c>
      <c r="I23" s="516" t="s">
        <v>93</v>
      </c>
      <c r="J23" s="501">
        <f>J17/J7-1</f>
        <v>1.6449900733357614E-2</v>
      </c>
      <c r="K23" s="516" t="s">
        <v>93</v>
      </c>
      <c r="L23" s="501">
        <f>L17/L7-1</f>
        <v>0.13835190039318479</v>
      </c>
      <c r="M23" s="516" t="s">
        <v>93</v>
      </c>
      <c r="N23" s="501">
        <f>N17/N7-1</f>
        <v>-0.10286218231379785</v>
      </c>
      <c r="O23" s="516" t="s">
        <v>93</v>
      </c>
      <c r="P23" s="500">
        <f>P17/P7-1</f>
        <v>0.11472731420207904</v>
      </c>
      <c r="Q23" s="516" t="s">
        <v>93</v>
      </c>
      <c r="R23" s="501">
        <f>R17/R7-1</f>
        <v>1.4175381656449093</v>
      </c>
      <c r="S23" s="517" t="s">
        <v>93</v>
      </c>
    </row>
    <row r="24" spans="1:23" ht="7.5" customHeight="1" x14ac:dyDescent="0.25">
      <c r="A24" s="50"/>
      <c r="B24" s="225"/>
      <c r="C24" s="51"/>
      <c r="D24" s="51"/>
      <c r="E24" s="226"/>
      <c r="F24" s="51"/>
      <c r="G24" s="226"/>
      <c r="H24" s="51"/>
      <c r="I24" s="226"/>
      <c r="J24" s="51"/>
      <c r="K24" s="226"/>
      <c r="L24" s="51"/>
      <c r="M24" s="226"/>
      <c r="N24" s="51"/>
      <c r="O24" s="226"/>
      <c r="P24" s="51"/>
      <c r="Q24" s="226"/>
      <c r="R24" s="51"/>
      <c r="S24" s="226"/>
    </row>
    <row r="25" spans="1:23" ht="15" customHeight="1" x14ac:dyDescent="0.25">
      <c r="A25" s="227" t="s">
        <v>198</v>
      </c>
    </row>
    <row r="26" spans="1:23" ht="15" customHeight="1" x14ac:dyDescent="0.25">
      <c r="A26" s="55" t="s">
        <v>199</v>
      </c>
      <c r="B26" s="228"/>
      <c r="C26" s="46"/>
      <c r="D26" s="46"/>
      <c r="E26" s="46"/>
      <c r="F26" s="46"/>
      <c r="G26" s="46"/>
      <c r="H26" s="46"/>
      <c r="I26" s="46"/>
      <c r="J26" s="46"/>
      <c r="K26" s="46"/>
      <c r="L26" s="46"/>
      <c r="M26" s="46"/>
      <c r="N26" s="46"/>
      <c r="O26" s="46"/>
      <c r="P26" s="46"/>
      <c r="Q26" s="46"/>
      <c r="R26" s="46"/>
      <c r="S26" s="46"/>
    </row>
    <row r="27" spans="1:23" ht="15" customHeight="1" x14ac:dyDescent="0.25">
      <c r="A27" s="55" t="s">
        <v>200</v>
      </c>
      <c r="B27" s="228"/>
      <c r="C27" s="46"/>
      <c r="D27" s="46"/>
      <c r="E27" s="46"/>
      <c r="F27" s="46"/>
      <c r="G27" s="46"/>
      <c r="H27" s="46"/>
      <c r="I27" s="46"/>
      <c r="J27" s="46"/>
      <c r="K27" s="46"/>
      <c r="L27" s="46"/>
      <c r="M27" s="46"/>
      <c r="N27" s="46"/>
      <c r="O27" s="46"/>
      <c r="P27" s="46"/>
      <c r="Q27" s="46"/>
      <c r="R27" s="46"/>
      <c r="S27" s="46"/>
    </row>
    <row r="28" spans="1:23" ht="15" customHeight="1" x14ac:dyDescent="0.25">
      <c r="A28" s="55" t="s">
        <v>201</v>
      </c>
      <c r="B28" s="228"/>
      <c r="C28" s="46"/>
      <c r="D28" s="46"/>
      <c r="E28" s="46"/>
      <c r="F28" s="46"/>
      <c r="G28" s="46"/>
      <c r="H28" s="46"/>
      <c r="I28" s="46"/>
      <c r="J28" s="46"/>
      <c r="K28" s="46"/>
      <c r="L28" s="46"/>
      <c r="M28" s="46"/>
      <c r="N28" s="46"/>
      <c r="O28" s="46"/>
      <c r="P28" s="46"/>
      <c r="Q28" s="46"/>
      <c r="R28" s="46"/>
      <c r="S28" s="46"/>
    </row>
    <row r="29" spans="1:23" ht="15" customHeight="1" x14ac:dyDescent="0.25">
      <c r="A29" s="55" t="s">
        <v>202</v>
      </c>
      <c r="C29" s="229"/>
      <c r="D29" s="114"/>
      <c r="P29" s="33"/>
    </row>
    <row r="30" spans="1:23" ht="0.75" customHeight="1" x14ac:dyDescent="0.25">
      <c r="A30" s="176"/>
      <c r="C30" s="230"/>
      <c r="D30" s="114"/>
      <c r="K30" s="229"/>
      <c r="L30" s="229"/>
      <c r="M30" s="229"/>
      <c r="N30" s="229"/>
      <c r="O30" s="229"/>
      <c r="P30" s="231"/>
      <c r="Q30" s="177"/>
    </row>
    <row r="31" spans="1:23" ht="15.75" customHeight="1" x14ac:dyDescent="0.25">
      <c r="C31" s="33"/>
      <c r="D31" s="33"/>
      <c r="E31" s="33"/>
      <c r="F31" s="33"/>
      <c r="G31" s="33"/>
      <c r="H31" s="33"/>
      <c r="I31" s="33"/>
      <c r="J31" s="33"/>
      <c r="K31" s="33"/>
      <c r="L31" s="33"/>
      <c r="M31" s="33"/>
      <c r="N31" s="33"/>
      <c r="O31" s="33"/>
      <c r="P31" s="33"/>
      <c r="Q31" s="33"/>
      <c r="R31" s="33"/>
      <c r="S31" s="33"/>
    </row>
    <row r="32" spans="1:23" ht="15.75" customHeight="1" x14ac:dyDescent="0.25">
      <c r="C32" s="57"/>
      <c r="D32" s="57"/>
      <c r="E32" s="57"/>
      <c r="F32" s="57"/>
      <c r="G32" s="57"/>
      <c r="H32" s="57"/>
      <c r="I32" s="57"/>
      <c r="J32" s="57"/>
      <c r="K32" s="57"/>
      <c r="L32" s="57"/>
      <c r="M32" s="57"/>
      <c r="N32" s="57"/>
      <c r="O32" s="57"/>
      <c r="P32" s="57"/>
      <c r="Q32" s="57"/>
      <c r="R32" s="57"/>
      <c r="S32" s="57"/>
    </row>
    <row r="33" spans="3:19" ht="15.75" customHeight="1" x14ac:dyDescent="0.25">
      <c r="C33" s="33"/>
      <c r="D33" s="33"/>
      <c r="E33" s="33"/>
      <c r="F33" s="33"/>
      <c r="G33" s="33"/>
      <c r="H33" s="33"/>
      <c r="I33" s="33"/>
      <c r="J33" s="33"/>
      <c r="K33" s="33"/>
      <c r="L33" s="33"/>
      <c r="M33" s="33"/>
      <c r="N33" s="33"/>
      <c r="O33" s="33"/>
      <c r="P33" s="33"/>
      <c r="Q33" s="33"/>
      <c r="R33" s="33"/>
      <c r="S33" s="33"/>
    </row>
    <row r="34" spans="3:19" ht="15.75" customHeight="1" x14ac:dyDescent="0.25">
      <c r="C34" s="57"/>
      <c r="D34" s="57"/>
      <c r="E34" s="57"/>
      <c r="F34" s="57"/>
      <c r="G34" s="57"/>
      <c r="H34" s="57"/>
      <c r="I34" s="57"/>
      <c r="J34" s="57"/>
      <c r="K34" s="57"/>
      <c r="L34" s="57"/>
      <c r="M34" s="57"/>
      <c r="N34" s="57"/>
      <c r="O34" s="57"/>
      <c r="P34" s="57"/>
      <c r="Q34" s="57"/>
      <c r="R34" s="57"/>
      <c r="S34" s="57"/>
    </row>
    <row r="35" spans="3:19" ht="15.75" customHeight="1" x14ac:dyDescent="0.25">
      <c r="C35" s="33"/>
      <c r="D35" s="33"/>
      <c r="E35" s="33"/>
      <c r="F35" s="33"/>
      <c r="G35" s="33"/>
      <c r="H35" s="33"/>
      <c r="I35" s="33"/>
      <c r="J35" s="33"/>
      <c r="K35" s="33"/>
      <c r="L35" s="33"/>
      <c r="M35" s="33"/>
      <c r="N35" s="33"/>
      <c r="O35" s="33"/>
      <c r="P35" s="33"/>
      <c r="Q35" s="33"/>
      <c r="R35" s="33"/>
      <c r="S35" s="33"/>
    </row>
    <row r="36" spans="3:19" ht="15.75" customHeight="1" x14ac:dyDescent="0.25">
      <c r="C36" s="57"/>
      <c r="D36" s="57"/>
      <c r="E36" s="57"/>
      <c r="F36" s="57"/>
      <c r="G36" s="57"/>
      <c r="H36" s="57"/>
      <c r="I36" s="57"/>
      <c r="J36" s="57"/>
      <c r="K36" s="57"/>
      <c r="L36" s="57"/>
      <c r="M36" s="57"/>
      <c r="N36" s="57"/>
      <c r="O36" s="57"/>
      <c r="P36" s="57"/>
      <c r="Q36" s="57"/>
      <c r="R36" s="57"/>
      <c r="S36" s="57"/>
    </row>
  </sheetData>
  <mergeCells count="28">
    <mergeCell ref="A8:B8"/>
    <mergeCell ref="A3:B6"/>
    <mergeCell ref="C3:C5"/>
    <mergeCell ref="D3:O3"/>
    <mergeCell ref="P3:S3"/>
    <mergeCell ref="D4:I4"/>
    <mergeCell ref="J4:O4"/>
    <mergeCell ref="P4:Q5"/>
    <mergeCell ref="R4:S5"/>
    <mergeCell ref="D5:E5"/>
    <mergeCell ref="F5:G5"/>
    <mergeCell ref="H5:I5"/>
    <mergeCell ref="J5:K5"/>
    <mergeCell ref="L5:M5"/>
    <mergeCell ref="N5:O5"/>
    <mergeCell ref="A7:B7"/>
    <mergeCell ref="A22:A23"/>
    <mergeCell ref="A9:B9"/>
    <mergeCell ref="A10:B10"/>
    <mergeCell ref="A11:B11"/>
    <mergeCell ref="A12:B12"/>
    <mergeCell ref="A13:B13"/>
    <mergeCell ref="A14:B14"/>
    <mergeCell ref="A15:B15"/>
    <mergeCell ref="A16:B16"/>
    <mergeCell ref="A17:B17"/>
    <mergeCell ref="A18:A19"/>
    <mergeCell ref="A20:A21"/>
  </mergeCells>
  <hyperlinks>
    <hyperlink ref="U2" location="OBSAH!A1" display="Zpět na obsah" xr:uid="{0B3D53B1-48C6-4563-9DAB-2C06A5537BCD}"/>
  </hyperlinks>
  <pageMargins left="0.70866141732283472" right="0.70866141732283472" top="0.78740157480314965" bottom="0.78740157480314965"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CB33B-FC31-4934-A56F-C7F4F83B8B90}">
  <dimension ref="A1:V30"/>
  <sheetViews>
    <sheetView showGridLines="0" zoomScaleNormal="100" workbookViewId="0"/>
  </sheetViews>
  <sheetFormatPr defaultColWidth="9.140625" defaultRowHeight="15" x14ac:dyDescent="0.25"/>
  <cols>
    <col min="1" max="1" width="17.85546875" customWidth="1"/>
    <col min="2" max="2" width="8.85546875" customWidth="1"/>
    <col min="3" max="3" width="7.85546875" customWidth="1"/>
    <col min="4" max="4" width="6.140625" customWidth="1"/>
    <col min="5" max="5" width="7.7109375" customWidth="1"/>
    <col min="6" max="6" width="6.5703125" customWidth="1"/>
    <col min="7" max="7" width="6.7109375" customWidth="1"/>
    <col min="8" max="8" width="6.140625" customWidth="1"/>
    <col min="9" max="9" width="6.42578125" customWidth="1"/>
    <col min="10" max="10" width="5" customWidth="1"/>
    <col min="11" max="11" width="6.5703125" customWidth="1"/>
    <col min="12" max="12" width="5.5703125" customWidth="1"/>
    <col min="13" max="13" width="6.5703125" customWidth="1"/>
    <col min="14" max="14" width="5.42578125" customWidth="1"/>
    <col min="15" max="15" width="7.85546875" customWidth="1"/>
    <col min="16" max="16" width="6.140625" customWidth="1"/>
    <col min="17" max="17" width="6.42578125" customWidth="1"/>
    <col min="18" max="18" width="5" customWidth="1"/>
    <col min="19" max="19" width="9.42578125" customWidth="1"/>
  </cols>
  <sheetData>
    <row r="1" spans="1:22" ht="22.5" customHeight="1" x14ac:dyDescent="0.25">
      <c r="A1" s="11" t="s">
        <v>203</v>
      </c>
      <c r="B1" s="1"/>
      <c r="C1" s="1"/>
      <c r="D1" s="1"/>
      <c r="E1" s="1"/>
      <c r="F1" s="1"/>
      <c r="G1" s="1"/>
      <c r="H1" s="1"/>
      <c r="I1" s="1"/>
      <c r="J1" s="1"/>
      <c r="K1" s="1"/>
      <c r="L1" s="1"/>
      <c r="M1" s="1"/>
      <c r="N1" s="12"/>
      <c r="O1" s="1"/>
      <c r="P1" s="1"/>
      <c r="Q1" s="1"/>
      <c r="R1" s="1"/>
    </row>
    <row r="2" spans="1:22" ht="18.75" customHeight="1" thickBot="1" x14ac:dyDescent="0.3">
      <c r="A2" s="13" t="s">
        <v>96</v>
      </c>
      <c r="B2" s="232"/>
      <c r="C2" s="232"/>
      <c r="D2" s="232"/>
      <c r="E2" s="232"/>
      <c r="F2" s="232"/>
      <c r="G2" s="232"/>
      <c r="H2" s="232"/>
      <c r="I2" s="232"/>
      <c r="J2" s="232"/>
      <c r="K2" s="232"/>
      <c r="L2" s="232"/>
      <c r="M2" s="232"/>
      <c r="N2" s="232"/>
      <c r="O2" s="14"/>
      <c r="P2" s="14"/>
      <c r="Q2" s="14"/>
      <c r="R2" s="15" t="s">
        <v>97</v>
      </c>
      <c r="S2" s="14"/>
      <c r="T2" s="16" t="s">
        <v>98</v>
      </c>
    </row>
    <row r="3" spans="1:22" ht="17.25" customHeight="1" x14ac:dyDescent="0.25">
      <c r="A3" s="580" t="s">
        <v>146</v>
      </c>
      <c r="B3" s="644" t="s">
        <v>187</v>
      </c>
      <c r="C3" s="566" t="s">
        <v>188</v>
      </c>
      <c r="D3" s="567"/>
      <c r="E3" s="567"/>
      <c r="F3" s="567"/>
      <c r="G3" s="567"/>
      <c r="H3" s="567"/>
      <c r="I3" s="567"/>
      <c r="J3" s="567"/>
      <c r="K3" s="567"/>
      <c r="L3" s="567"/>
      <c r="M3" s="567"/>
      <c r="N3" s="568"/>
      <c r="O3" s="565" t="s">
        <v>189</v>
      </c>
      <c r="P3" s="559"/>
      <c r="Q3" s="559"/>
      <c r="R3" s="559"/>
    </row>
    <row r="4" spans="1:22" ht="17.25" customHeight="1" x14ac:dyDescent="0.25">
      <c r="A4" s="652"/>
      <c r="B4" s="645"/>
      <c r="C4" s="549" t="s">
        <v>190</v>
      </c>
      <c r="D4" s="551"/>
      <c r="E4" s="551"/>
      <c r="F4" s="551"/>
      <c r="G4" s="551"/>
      <c r="H4" s="654"/>
      <c r="I4" s="649" t="s">
        <v>191</v>
      </c>
      <c r="J4" s="647"/>
      <c r="K4" s="647"/>
      <c r="L4" s="647"/>
      <c r="M4" s="647"/>
      <c r="N4" s="648"/>
      <c r="O4" s="649" t="s">
        <v>192</v>
      </c>
      <c r="P4" s="647"/>
      <c r="Q4" s="647" t="s">
        <v>193</v>
      </c>
      <c r="R4" s="545"/>
    </row>
    <row r="5" spans="1:22" ht="17.25" customHeight="1" x14ac:dyDescent="0.25">
      <c r="A5" s="652"/>
      <c r="B5" s="646"/>
      <c r="C5" s="650" t="s">
        <v>104</v>
      </c>
      <c r="D5" s="651"/>
      <c r="E5" s="651" t="s">
        <v>179</v>
      </c>
      <c r="F5" s="651"/>
      <c r="G5" s="651" t="s">
        <v>180</v>
      </c>
      <c r="H5" s="547"/>
      <c r="I5" s="549" t="s">
        <v>104</v>
      </c>
      <c r="J5" s="551"/>
      <c r="K5" s="551" t="s">
        <v>179</v>
      </c>
      <c r="L5" s="551"/>
      <c r="M5" s="551" t="s">
        <v>180</v>
      </c>
      <c r="N5" s="552"/>
      <c r="O5" s="650"/>
      <c r="P5" s="651"/>
      <c r="Q5" s="651"/>
      <c r="R5" s="547"/>
      <c r="T5" s="233"/>
      <c r="U5" s="233"/>
    </row>
    <row r="6" spans="1:22" ht="17.25" customHeight="1" thickBot="1" x14ac:dyDescent="0.3">
      <c r="A6" s="653"/>
      <c r="B6" s="214" t="s">
        <v>194</v>
      </c>
      <c r="C6" s="18" t="s">
        <v>194</v>
      </c>
      <c r="D6" s="19" t="s">
        <v>195</v>
      </c>
      <c r="E6" s="19" t="s">
        <v>194</v>
      </c>
      <c r="F6" s="19" t="s">
        <v>196</v>
      </c>
      <c r="G6" s="19" t="s">
        <v>194</v>
      </c>
      <c r="H6" s="21" t="s">
        <v>196</v>
      </c>
      <c r="I6" s="18" t="s">
        <v>194</v>
      </c>
      <c r="J6" s="19" t="s">
        <v>195</v>
      </c>
      <c r="K6" s="19" t="s">
        <v>194</v>
      </c>
      <c r="L6" s="19" t="s">
        <v>197</v>
      </c>
      <c r="M6" s="19" t="s">
        <v>194</v>
      </c>
      <c r="N6" s="20" t="s">
        <v>197</v>
      </c>
      <c r="O6" s="18" t="s">
        <v>194</v>
      </c>
      <c r="P6" s="89" t="s">
        <v>195</v>
      </c>
      <c r="Q6" s="19" t="s">
        <v>194</v>
      </c>
      <c r="R6" s="215" t="s">
        <v>195</v>
      </c>
      <c r="T6" s="233"/>
      <c r="U6" s="234"/>
      <c r="V6" s="234"/>
    </row>
    <row r="7" spans="1:22" ht="19.5" customHeight="1" x14ac:dyDescent="0.25">
      <c r="A7" s="121" t="s">
        <v>152</v>
      </c>
      <c r="B7" s="235">
        <v>1002916</v>
      </c>
      <c r="C7" s="236">
        <v>977829</v>
      </c>
      <c r="D7" s="237">
        <v>0.97498594099605551</v>
      </c>
      <c r="E7" s="238">
        <v>576357</v>
      </c>
      <c r="F7" s="237">
        <v>0.58942514488729625</v>
      </c>
      <c r="G7" s="238">
        <v>401472</v>
      </c>
      <c r="H7" s="239">
        <v>0.41057485511270375</v>
      </c>
      <c r="I7" s="240">
        <v>25087</v>
      </c>
      <c r="J7" s="237">
        <v>2.5014059003944499E-2</v>
      </c>
      <c r="K7" s="238">
        <v>13897</v>
      </c>
      <c r="L7" s="237">
        <v>0.5539522461832822</v>
      </c>
      <c r="M7" s="238">
        <v>11190</v>
      </c>
      <c r="N7" s="237">
        <v>0.4460477538167178</v>
      </c>
      <c r="O7" s="236">
        <v>962693</v>
      </c>
      <c r="P7" s="237">
        <v>0.95989394924400451</v>
      </c>
      <c r="Q7" s="238">
        <v>40223</v>
      </c>
      <c r="R7" s="241">
        <v>4.010605075599552E-2</v>
      </c>
      <c r="S7" s="33"/>
      <c r="T7" s="233"/>
      <c r="U7" s="234"/>
      <c r="V7" s="234"/>
    </row>
    <row r="8" spans="1:22" ht="19.5" customHeight="1" x14ac:dyDescent="0.25">
      <c r="A8" s="105" t="s">
        <v>153</v>
      </c>
      <c r="B8" s="242">
        <v>121333</v>
      </c>
      <c r="C8" s="243">
        <v>118014</v>
      </c>
      <c r="D8" s="218">
        <v>0.97264552924595948</v>
      </c>
      <c r="E8" s="244">
        <v>69593</v>
      </c>
      <c r="F8" s="218">
        <v>0.58970122188892848</v>
      </c>
      <c r="G8" s="244">
        <v>48421</v>
      </c>
      <c r="H8" s="220">
        <v>0.41029877811107157</v>
      </c>
      <c r="I8" s="245">
        <v>3319</v>
      </c>
      <c r="J8" s="218">
        <v>2.7354470754040534E-2</v>
      </c>
      <c r="K8" s="244">
        <v>1759</v>
      </c>
      <c r="L8" s="218">
        <v>0.52997890931003311</v>
      </c>
      <c r="M8" s="244">
        <v>1560</v>
      </c>
      <c r="N8" s="218">
        <v>0.47002109068996684</v>
      </c>
      <c r="O8" s="243">
        <v>111617</v>
      </c>
      <c r="P8" s="218">
        <v>0.91992285693092568</v>
      </c>
      <c r="Q8" s="244">
        <v>9716</v>
      </c>
      <c r="R8" s="224">
        <v>8.0077143069074361E-2</v>
      </c>
      <c r="S8" s="33"/>
    </row>
    <row r="9" spans="1:22" ht="19.5" customHeight="1" x14ac:dyDescent="0.25">
      <c r="A9" s="105" t="s">
        <v>154</v>
      </c>
      <c r="B9" s="242">
        <v>149657</v>
      </c>
      <c r="C9" s="243">
        <v>147107</v>
      </c>
      <c r="D9" s="218">
        <v>0.98296103757258269</v>
      </c>
      <c r="E9" s="244">
        <v>87032</v>
      </c>
      <c r="F9" s="218">
        <v>0.59162378404834581</v>
      </c>
      <c r="G9" s="244">
        <v>60075</v>
      </c>
      <c r="H9" s="220">
        <v>0.40837621595165424</v>
      </c>
      <c r="I9" s="245">
        <v>2550</v>
      </c>
      <c r="J9" s="218">
        <v>1.703896242741736E-2</v>
      </c>
      <c r="K9" s="244">
        <v>1515</v>
      </c>
      <c r="L9" s="218">
        <v>0.59411764705882353</v>
      </c>
      <c r="M9" s="244">
        <v>1035</v>
      </c>
      <c r="N9" s="218">
        <v>0.40588235294117647</v>
      </c>
      <c r="O9" s="243">
        <v>143523</v>
      </c>
      <c r="P9" s="218">
        <v>0.95901294292949879</v>
      </c>
      <c r="Q9" s="244">
        <v>6134</v>
      </c>
      <c r="R9" s="224">
        <v>4.0987057070501209E-2</v>
      </c>
      <c r="S9" s="33"/>
      <c r="T9" s="246"/>
      <c r="U9" s="246"/>
      <c r="V9" s="246"/>
    </row>
    <row r="10" spans="1:22" ht="19.5" customHeight="1" x14ac:dyDescent="0.25">
      <c r="A10" s="105" t="s">
        <v>155</v>
      </c>
      <c r="B10" s="242">
        <v>60118</v>
      </c>
      <c r="C10" s="243">
        <v>58870</v>
      </c>
      <c r="D10" s="218">
        <v>0.97924082637479626</v>
      </c>
      <c r="E10" s="244">
        <v>34922</v>
      </c>
      <c r="F10" s="218">
        <v>0.59320536775946997</v>
      </c>
      <c r="G10" s="244">
        <v>23948</v>
      </c>
      <c r="H10" s="220">
        <v>0.40679463224052997</v>
      </c>
      <c r="I10" s="245">
        <v>1248</v>
      </c>
      <c r="J10" s="218">
        <v>2.0759173625203766E-2</v>
      </c>
      <c r="K10" s="244">
        <v>644</v>
      </c>
      <c r="L10" s="218">
        <v>0.51602564102564108</v>
      </c>
      <c r="M10" s="244">
        <v>604</v>
      </c>
      <c r="N10" s="218">
        <v>0.48397435897435898</v>
      </c>
      <c r="O10" s="243">
        <v>57700</v>
      </c>
      <c r="P10" s="218">
        <v>0.95977910110116771</v>
      </c>
      <c r="Q10" s="244">
        <v>2418</v>
      </c>
      <c r="R10" s="224">
        <v>4.0220898898832298E-2</v>
      </c>
      <c r="S10" s="33"/>
      <c r="T10" s="246"/>
      <c r="U10" s="246"/>
      <c r="V10" s="246"/>
    </row>
    <row r="11" spans="1:22" ht="19.5" customHeight="1" x14ac:dyDescent="0.25">
      <c r="A11" s="105" t="s">
        <v>156</v>
      </c>
      <c r="B11" s="242">
        <v>54863</v>
      </c>
      <c r="C11" s="243">
        <v>53428</v>
      </c>
      <c r="D11" s="218">
        <v>0.97384393853781237</v>
      </c>
      <c r="E11" s="244">
        <v>31450</v>
      </c>
      <c r="F11" s="218">
        <v>0.58864265927977844</v>
      </c>
      <c r="G11" s="244">
        <v>21978</v>
      </c>
      <c r="H11" s="220">
        <v>0.41135734072022162</v>
      </c>
      <c r="I11" s="245">
        <v>1435</v>
      </c>
      <c r="J11" s="218">
        <v>2.615606146218763E-2</v>
      </c>
      <c r="K11" s="244">
        <v>807</v>
      </c>
      <c r="L11" s="218">
        <v>0.56236933797909405</v>
      </c>
      <c r="M11" s="244">
        <v>628</v>
      </c>
      <c r="N11" s="218">
        <v>0.43763066202090595</v>
      </c>
      <c r="O11" s="243">
        <v>53104</v>
      </c>
      <c r="P11" s="218">
        <v>0.96793831908572259</v>
      </c>
      <c r="Q11" s="244">
        <v>1759</v>
      </c>
      <c r="R11" s="224">
        <v>3.2061680914277385E-2</v>
      </c>
      <c r="S11" s="33"/>
      <c r="T11" s="246"/>
      <c r="U11" s="246"/>
      <c r="V11" s="246"/>
    </row>
    <row r="12" spans="1:22" ht="19.5" customHeight="1" x14ac:dyDescent="0.25">
      <c r="A12" s="105" t="s">
        <v>157</v>
      </c>
      <c r="B12" s="242">
        <v>24838</v>
      </c>
      <c r="C12" s="243">
        <v>24283</v>
      </c>
      <c r="D12" s="218">
        <v>0.97765520573315079</v>
      </c>
      <c r="E12" s="244">
        <v>14017</v>
      </c>
      <c r="F12" s="218">
        <v>0.57723510274677758</v>
      </c>
      <c r="G12" s="244">
        <v>10266</v>
      </c>
      <c r="H12" s="220">
        <v>0.42276489725322242</v>
      </c>
      <c r="I12" s="245">
        <v>555</v>
      </c>
      <c r="J12" s="218">
        <v>2.2344794266849183E-2</v>
      </c>
      <c r="K12" s="244">
        <v>332</v>
      </c>
      <c r="L12" s="218">
        <v>0.59819819819819819</v>
      </c>
      <c r="M12" s="244">
        <v>223</v>
      </c>
      <c r="N12" s="218">
        <v>0.40180180180180181</v>
      </c>
      <c r="O12" s="243">
        <v>24071</v>
      </c>
      <c r="P12" s="218">
        <v>0.96911989693212008</v>
      </c>
      <c r="Q12" s="244">
        <v>767</v>
      </c>
      <c r="R12" s="224">
        <v>3.088010306787986E-2</v>
      </c>
      <c r="S12" s="33"/>
      <c r="T12" s="246"/>
      <c r="U12" s="246"/>
      <c r="V12" s="246"/>
    </row>
    <row r="13" spans="1:22" ht="19.5" customHeight="1" x14ac:dyDescent="0.25">
      <c r="A13" s="105" t="s">
        <v>158</v>
      </c>
      <c r="B13" s="242">
        <v>74356</v>
      </c>
      <c r="C13" s="243">
        <v>71786</v>
      </c>
      <c r="D13" s="218">
        <v>0.96543654849642258</v>
      </c>
      <c r="E13" s="244">
        <v>41544</v>
      </c>
      <c r="F13" s="218">
        <v>0.5787200846961803</v>
      </c>
      <c r="G13" s="244">
        <v>30242</v>
      </c>
      <c r="H13" s="220">
        <v>0.4212799153038197</v>
      </c>
      <c r="I13" s="245">
        <v>2570</v>
      </c>
      <c r="J13" s="218">
        <v>3.4563451503577383E-2</v>
      </c>
      <c r="K13" s="244">
        <v>1404</v>
      </c>
      <c r="L13" s="218">
        <v>0.54630350194552524</v>
      </c>
      <c r="M13" s="244">
        <v>1166</v>
      </c>
      <c r="N13" s="218">
        <v>0.45369649805447471</v>
      </c>
      <c r="O13" s="243">
        <v>71775</v>
      </c>
      <c r="P13" s="218">
        <v>0.96528861154446177</v>
      </c>
      <c r="Q13" s="244">
        <v>2581</v>
      </c>
      <c r="R13" s="224">
        <v>3.4711388455538221E-2</v>
      </c>
      <c r="S13" s="33"/>
      <c r="T13" s="246"/>
      <c r="U13" s="246"/>
      <c r="V13" s="246"/>
    </row>
    <row r="14" spans="1:22" ht="19.5" customHeight="1" x14ac:dyDescent="0.25">
      <c r="A14" s="105" t="s">
        <v>159</v>
      </c>
      <c r="B14" s="242">
        <v>42486</v>
      </c>
      <c r="C14" s="243">
        <v>40872</v>
      </c>
      <c r="D14" s="218">
        <v>0.96201101539330602</v>
      </c>
      <c r="E14" s="244">
        <v>23780</v>
      </c>
      <c r="F14" s="218">
        <v>0.58181640242708943</v>
      </c>
      <c r="G14" s="244">
        <v>17092</v>
      </c>
      <c r="H14" s="220">
        <v>0.41818359757291057</v>
      </c>
      <c r="I14" s="245">
        <v>1614</v>
      </c>
      <c r="J14" s="218">
        <v>3.7988984606693969E-2</v>
      </c>
      <c r="K14" s="244">
        <v>866</v>
      </c>
      <c r="L14" s="218">
        <v>0.53655514250309788</v>
      </c>
      <c r="M14" s="244">
        <v>748</v>
      </c>
      <c r="N14" s="218">
        <v>0.46344485749690212</v>
      </c>
      <c r="O14" s="243">
        <v>41401</v>
      </c>
      <c r="P14" s="218">
        <v>0.97446217577554961</v>
      </c>
      <c r="Q14" s="244">
        <v>1085</v>
      </c>
      <c r="R14" s="224">
        <v>2.5537824224450407E-2</v>
      </c>
      <c r="S14" s="33"/>
      <c r="T14" s="246"/>
      <c r="U14" s="246"/>
      <c r="V14" s="246"/>
    </row>
    <row r="15" spans="1:22" ht="19.5" customHeight="1" x14ac:dyDescent="0.25">
      <c r="A15" s="105" t="s">
        <v>160</v>
      </c>
      <c r="B15" s="242">
        <v>50366</v>
      </c>
      <c r="C15" s="243">
        <v>48635</v>
      </c>
      <c r="D15" s="218">
        <v>0.96563157685740375</v>
      </c>
      <c r="E15" s="244">
        <v>28536</v>
      </c>
      <c r="F15" s="218">
        <v>0.58673794592371753</v>
      </c>
      <c r="G15" s="244">
        <v>20099</v>
      </c>
      <c r="H15" s="220">
        <v>0.41326205407628253</v>
      </c>
      <c r="I15" s="245">
        <v>1731</v>
      </c>
      <c r="J15" s="218">
        <v>3.4368423142596194E-2</v>
      </c>
      <c r="K15" s="244">
        <v>981</v>
      </c>
      <c r="L15" s="218">
        <v>0.56672443674176776</v>
      </c>
      <c r="M15" s="244">
        <v>750</v>
      </c>
      <c r="N15" s="218">
        <v>0.43327556325823224</v>
      </c>
      <c r="O15" s="243">
        <v>48354</v>
      </c>
      <c r="P15" s="218">
        <v>0.96005241631259186</v>
      </c>
      <c r="Q15" s="244">
        <v>2012</v>
      </c>
      <c r="R15" s="224">
        <v>3.9947583687408174E-2</v>
      </c>
      <c r="S15" s="33"/>
      <c r="T15" s="246"/>
      <c r="U15" s="246"/>
      <c r="V15" s="246"/>
    </row>
    <row r="16" spans="1:22" ht="19.5" customHeight="1" x14ac:dyDescent="0.25">
      <c r="A16" s="105" t="s">
        <v>161</v>
      </c>
      <c r="B16" s="242">
        <v>49595</v>
      </c>
      <c r="C16" s="243">
        <v>48409</v>
      </c>
      <c r="D16" s="218">
        <v>0.97608629902207888</v>
      </c>
      <c r="E16" s="244">
        <v>28443</v>
      </c>
      <c r="F16" s="218">
        <v>0.58755603296907599</v>
      </c>
      <c r="G16" s="244">
        <v>19966</v>
      </c>
      <c r="H16" s="220">
        <v>0.41244396703092401</v>
      </c>
      <c r="I16" s="245">
        <v>1186</v>
      </c>
      <c r="J16" s="218">
        <v>2.391370097792116E-2</v>
      </c>
      <c r="K16" s="244">
        <v>588</v>
      </c>
      <c r="L16" s="218">
        <v>0.49578414839797641</v>
      </c>
      <c r="M16" s="244">
        <v>598</v>
      </c>
      <c r="N16" s="218">
        <v>0.50421585160202365</v>
      </c>
      <c r="O16" s="243">
        <v>48319</v>
      </c>
      <c r="P16" s="218">
        <v>0.97427159995967338</v>
      </c>
      <c r="Q16" s="244">
        <v>1276</v>
      </c>
      <c r="R16" s="224">
        <v>2.5728400040326647E-2</v>
      </c>
      <c r="S16" s="33"/>
      <c r="T16" s="246"/>
      <c r="U16" s="246"/>
      <c r="V16" s="246"/>
    </row>
    <row r="17" spans="1:22" ht="19.5" customHeight="1" x14ac:dyDescent="0.25">
      <c r="A17" s="105" t="s">
        <v>162</v>
      </c>
      <c r="B17" s="242">
        <v>47608</v>
      </c>
      <c r="C17" s="243">
        <v>46993</v>
      </c>
      <c r="D17" s="218">
        <v>0.98708200302470173</v>
      </c>
      <c r="E17" s="244">
        <v>27801</v>
      </c>
      <c r="F17" s="218">
        <v>0.59159874874981377</v>
      </c>
      <c r="G17" s="244">
        <v>19192</v>
      </c>
      <c r="H17" s="220">
        <v>0.40840125125018617</v>
      </c>
      <c r="I17" s="245">
        <v>615</v>
      </c>
      <c r="J17" s="218">
        <v>1.2917996975298269E-2</v>
      </c>
      <c r="K17" s="244">
        <v>328</v>
      </c>
      <c r="L17" s="218">
        <v>0.53333333333333333</v>
      </c>
      <c r="M17" s="244">
        <v>287</v>
      </c>
      <c r="N17" s="218">
        <v>0.46666666666666667</v>
      </c>
      <c r="O17" s="243">
        <v>46589</v>
      </c>
      <c r="P17" s="218">
        <v>0.9785960342799529</v>
      </c>
      <c r="Q17" s="244">
        <v>1019</v>
      </c>
      <c r="R17" s="224">
        <v>2.140396572004705E-2</v>
      </c>
      <c r="S17" s="33"/>
      <c r="T17" s="246"/>
      <c r="U17" s="246"/>
      <c r="V17" s="246"/>
    </row>
    <row r="18" spans="1:22" ht="19.5" customHeight="1" x14ac:dyDescent="0.25">
      <c r="A18" s="105" t="s">
        <v>163</v>
      </c>
      <c r="B18" s="242">
        <v>114693</v>
      </c>
      <c r="C18" s="243">
        <v>112405</v>
      </c>
      <c r="D18" s="218">
        <v>0.98005109291761483</v>
      </c>
      <c r="E18" s="244">
        <v>67060</v>
      </c>
      <c r="F18" s="218">
        <v>0.59659267826164319</v>
      </c>
      <c r="G18" s="244">
        <v>45345</v>
      </c>
      <c r="H18" s="220">
        <v>0.40340732173835686</v>
      </c>
      <c r="I18" s="245">
        <v>2288</v>
      </c>
      <c r="J18" s="218">
        <v>1.9948907082385149E-2</v>
      </c>
      <c r="K18" s="244">
        <v>1329</v>
      </c>
      <c r="L18" s="218">
        <v>0.58085664335664333</v>
      </c>
      <c r="M18" s="244">
        <v>959</v>
      </c>
      <c r="N18" s="218">
        <v>0.41914335664335667</v>
      </c>
      <c r="O18" s="243">
        <v>110410</v>
      </c>
      <c r="P18" s="218">
        <v>0.96265683171597216</v>
      </c>
      <c r="Q18" s="244">
        <v>4283</v>
      </c>
      <c r="R18" s="224">
        <v>3.7343168284027797E-2</v>
      </c>
      <c r="S18" s="33"/>
      <c r="T18" s="246"/>
      <c r="U18" s="246"/>
      <c r="V18" s="246"/>
    </row>
    <row r="19" spans="1:22" ht="19.5" customHeight="1" x14ac:dyDescent="0.25">
      <c r="A19" s="105" t="s">
        <v>164</v>
      </c>
      <c r="B19" s="242">
        <v>56493</v>
      </c>
      <c r="C19" s="243">
        <v>54693</v>
      </c>
      <c r="D19" s="218">
        <v>0.96813764537199298</v>
      </c>
      <c r="E19" s="244">
        <v>32580</v>
      </c>
      <c r="F19" s="218">
        <v>0.59568866216883332</v>
      </c>
      <c r="G19" s="244">
        <v>22113</v>
      </c>
      <c r="H19" s="220">
        <v>0.40431133783116668</v>
      </c>
      <c r="I19" s="245">
        <v>1800</v>
      </c>
      <c r="J19" s="218">
        <v>3.186235462800701E-2</v>
      </c>
      <c r="K19" s="244">
        <v>1026</v>
      </c>
      <c r="L19" s="218">
        <v>0.56999999999999995</v>
      </c>
      <c r="M19" s="244">
        <v>774</v>
      </c>
      <c r="N19" s="218">
        <v>0.43</v>
      </c>
      <c r="O19" s="243">
        <v>54744</v>
      </c>
      <c r="P19" s="218">
        <v>0.9690404120864532</v>
      </c>
      <c r="Q19" s="244">
        <v>1749</v>
      </c>
      <c r="R19" s="224">
        <v>3.0959587913546811E-2</v>
      </c>
      <c r="S19" s="33"/>
      <c r="T19" s="246"/>
      <c r="U19" s="246"/>
      <c r="V19" s="246"/>
    </row>
    <row r="20" spans="1:22" ht="19.5" customHeight="1" x14ac:dyDescent="0.25">
      <c r="A20" s="105" t="s">
        <v>165</v>
      </c>
      <c r="B20" s="242">
        <v>52313</v>
      </c>
      <c r="C20" s="243">
        <v>51143</v>
      </c>
      <c r="D20" s="218">
        <v>0.97763462236920073</v>
      </c>
      <c r="E20" s="244">
        <v>30045</v>
      </c>
      <c r="F20" s="218">
        <v>0.58747042606026245</v>
      </c>
      <c r="G20" s="244">
        <v>21098</v>
      </c>
      <c r="H20" s="220">
        <v>0.4125295739397376</v>
      </c>
      <c r="I20" s="245">
        <v>1170</v>
      </c>
      <c r="J20" s="218">
        <v>2.2365377630799228E-2</v>
      </c>
      <c r="K20" s="244">
        <v>669</v>
      </c>
      <c r="L20" s="218">
        <v>0.57179487179487176</v>
      </c>
      <c r="M20" s="244">
        <v>501</v>
      </c>
      <c r="N20" s="218">
        <v>0.42820512820512818</v>
      </c>
      <c r="O20" s="243">
        <v>50235</v>
      </c>
      <c r="P20" s="218">
        <v>0.96027756007111043</v>
      </c>
      <c r="Q20" s="244">
        <v>2078</v>
      </c>
      <c r="R20" s="224">
        <v>3.9722439928889568E-2</v>
      </c>
      <c r="S20" s="33"/>
      <c r="T20" s="246"/>
      <c r="U20" s="246"/>
      <c r="V20" s="246"/>
    </row>
    <row r="21" spans="1:22" ht="19.5" customHeight="1" x14ac:dyDescent="0.25">
      <c r="A21" s="105" t="s">
        <v>166</v>
      </c>
      <c r="B21" s="242">
        <v>104197</v>
      </c>
      <c r="C21" s="243">
        <v>101191</v>
      </c>
      <c r="D21" s="218">
        <v>0.97115080088678174</v>
      </c>
      <c r="E21" s="244">
        <v>59554</v>
      </c>
      <c r="F21" s="218">
        <v>0.58853060054747952</v>
      </c>
      <c r="G21" s="244">
        <v>41637</v>
      </c>
      <c r="H21" s="220">
        <v>0.41146939945252048</v>
      </c>
      <c r="I21" s="245">
        <v>3006</v>
      </c>
      <c r="J21" s="218">
        <v>2.8849199113218232E-2</v>
      </c>
      <c r="K21" s="244">
        <v>1649</v>
      </c>
      <c r="L21" s="218">
        <v>0.54856952761144373</v>
      </c>
      <c r="M21" s="244">
        <v>1357</v>
      </c>
      <c r="N21" s="218">
        <v>0.45143047238855621</v>
      </c>
      <c r="O21" s="243">
        <v>100851</v>
      </c>
      <c r="P21" s="218">
        <v>0.96788775108688352</v>
      </c>
      <c r="Q21" s="244">
        <v>3346</v>
      </c>
      <c r="R21" s="224">
        <v>3.2112248913116502E-2</v>
      </c>
      <c r="S21" s="33"/>
      <c r="T21" s="246"/>
      <c r="U21" s="246"/>
      <c r="V21" s="246"/>
    </row>
    <row r="22" spans="1:22" ht="7.5" customHeight="1" x14ac:dyDescent="0.25">
      <c r="A22" s="105"/>
      <c r="B22" s="229"/>
      <c r="C22" s="229"/>
      <c r="D22" s="223"/>
      <c r="E22" s="229"/>
      <c r="F22" s="223"/>
      <c r="G22" s="229"/>
      <c r="H22" s="223"/>
      <c r="I22" s="229"/>
      <c r="J22" s="223"/>
      <c r="K22" s="229"/>
      <c r="L22" s="223"/>
      <c r="M22" s="229"/>
      <c r="N22" s="223"/>
      <c r="O22" s="229"/>
      <c r="P22" s="223"/>
      <c r="Q22" s="229"/>
      <c r="R22" s="223"/>
      <c r="S22" s="33"/>
      <c r="T22" s="246"/>
      <c r="U22" s="246"/>
      <c r="V22" s="246"/>
    </row>
    <row r="23" spans="1:22" ht="15" customHeight="1" x14ac:dyDescent="0.25">
      <c r="A23" s="227" t="s">
        <v>198</v>
      </c>
      <c r="B23" s="247"/>
      <c r="T23" s="246"/>
      <c r="U23" s="246"/>
      <c r="V23" s="246"/>
    </row>
    <row r="24" spans="1:22" ht="15" customHeight="1" x14ac:dyDescent="0.25">
      <c r="A24" s="55" t="s">
        <v>204</v>
      </c>
      <c r="B24" s="228"/>
      <c r="C24" s="33"/>
      <c r="D24" s="33"/>
      <c r="E24" s="33"/>
      <c r="F24" s="33"/>
      <c r="G24" s="33"/>
      <c r="H24" s="33"/>
      <c r="I24" s="33"/>
      <c r="J24" s="33"/>
      <c r="K24" s="33"/>
      <c r="L24" s="33"/>
      <c r="M24" s="33"/>
      <c r="N24" s="33"/>
      <c r="O24" s="33"/>
      <c r="P24" s="33"/>
      <c r="Q24" s="33"/>
      <c r="R24" s="33"/>
    </row>
    <row r="25" spans="1:22" ht="15" customHeight="1" x14ac:dyDescent="0.25">
      <c r="A25" s="55" t="s">
        <v>205</v>
      </c>
      <c r="B25" s="228"/>
    </row>
    <row r="26" spans="1:22" ht="15" customHeight="1" x14ac:dyDescent="0.25">
      <c r="A26" s="55" t="s">
        <v>206</v>
      </c>
      <c r="B26" s="33"/>
      <c r="C26" s="33"/>
      <c r="D26" s="33"/>
      <c r="E26" s="33"/>
      <c r="F26" s="33"/>
      <c r="G26" s="33"/>
      <c r="H26" s="33"/>
      <c r="I26" s="33"/>
      <c r="J26" s="33"/>
      <c r="K26" s="33"/>
      <c r="L26" s="33"/>
      <c r="M26" s="33"/>
      <c r="N26" s="33"/>
      <c r="O26" s="33"/>
      <c r="P26" s="33"/>
      <c r="Q26" s="33"/>
      <c r="R26" s="33"/>
    </row>
    <row r="27" spans="1:22" ht="15" customHeight="1" x14ac:dyDescent="0.25">
      <c r="A27" s="55" t="s">
        <v>202</v>
      </c>
      <c r="B27" s="33"/>
      <c r="C27" s="33"/>
      <c r="D27" s="33"/>
      <c r="E27" s="248"/>
      <c r="F27" s="33"/>
      <c r="G27" s="33"/>
      <c r="H27" s="33"/>
      <c r="I27" s="33"/>
      <c r="J27" s="33"/>
      <c r="K27" s="33"/>
      <c r="L27" s="33"/>
      <c r="M27" s="33"/>
      <c r="N27" s="33"/>
      <c r="O27" s="33"/>
      <c r="P27" s="33"/>
      <c r="Q27" s="33"/>
      <c r="R27" s="33"/>
    </row>
    <row r="28" spans="1:22" ht="0.75" customHeight="1" x14ac:dyDescent="0.25">
      <c r="A28" s="59"/>
      <c r="E28" s="249"/>
    </row>
    <row r="29" spans="1:22" ht="15.75" customHeight="1" x14ac:dyDescent="0.25">
      <c r="A29" s="233"/>
    </row>
    <row r="30" spans="1:22" x14ac:dyDescent="0.25">
      <c r="B30" s="33"/>
      <c r="C30" s="33"/>
      <c r="D30" s="33"/>
      <c r="E30" s="33"/>
      <c r="F30" s="33"/>
      <c r="G30" s="33"/>
      <c r="H30" s="33"/>
      <c r="I30" s="33"/>
      <c r="J30" s="33"/>
      <c r="K30" s="33"/>
      <c r="L30" s="33"/>
      <c r="M30" s="33"/>
      <c r="N30" s="33"/>
      <c r="O30" s="33"/>
      <c r="P30" s="33"/>
      <c r="Q30" s="33"/>
      <c r="R30" s="33"/>
    </row>
  </sheetData>
  <mergeCells count="14">
    <mergeCell ref="A3:A6"/>
    <mergeCell ref="B3:B5"/>
    <mergeCell ref="C3:N3"/>
    <mergeCell ref="O3:R3"/>
    <mergeCell ref="C4:H4"/>
    <mergeCell ref="I4:N4"/>
    <mergeCell ref="O4:P5"/>
    <mergeCell ref="Q4:R5"/>
    <mergeCell ref="C5:D5"/>
    <mergeCell ref="E5:F5"/>
    <mergeCell ref="G5:H5"/>
    <mergeCell ref="I5:J5"/>
    <mergeCell ref="K5:L5"/>
    <mergeCell ref="M5:N5"/>
  </mergeCells>
  <hyperlinks>
    <hyperlink ref="T2" location="OBSAH!A1" display="Zpět na obsah" xr:uid="{D74E9E3A-369B-4E4B-B899-4E2D7E3C0410}"/>
  </hyperlinks>
  <pageMargins left="0.70866141732283472" right="0.70866141732283472" top="0.78740157480314965" bottom="0.78740157480314965"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8EC50-533A-4BD0-9998-C1590C99FB26}">
  <dimension ref="A1:R31"/>
  <sheetViews>
    <sheetView showGridLines="0" zoomScaleNormal="100" workbookViewId="0"/>
  </sheetViews>
  <sheetFormatPr defaultColWidth="9.140625" defaultRowHeight="15" x14ac:dyDescent="0.25"/>
  <cols>
    <col min="1" max="1" width="12.85546875" customWidth="1"/>
    <col min="2" max="2" width="5.7109375" customWidth="1"/>
    <col min="3" max="15" width="8.5703125" customWidth="1"/>
  </cols>
  <sheetData>
    <row r="1" spans="1:18" ht="22.5" customHeight="1" x14ac:dyDescent="0.25">
      <c r="A1" s="11" t="s">
        <v>207</v>
      </c>
      <c r="B1" s="4"/>
      <c r="C1" s="1"/>
      <c r="D1" s="1"/>
      <c r="E1" s="1"/>
      <c r="F1" s="1"/>
      <c r="G1" s="1"/>
      <c r="H1" s="1"/>
      <c r="I1" s="1"/>
      <c r="J1" s="1"/>
      <c r="K1" s="1"/>
      <c r="L1" s="1"/>
      <c r="M1" s="1"/>
      <c r="N1" s="1"/>
      <c r="O1" s="1"/>
      <c r="P1" s="12"/>
    </row>
    <row r="2" spans="1:18" ht="18.75" customHeight="1" thickBot="1" x14ac:dyDescent="0.3">
      <c r="A2" s="13" t="s">
        <v>96</v>
      </c>
      <c r="B2" s="14"/>
      <c r="C2" s="14"/>
      <c r="D2" s="14"/>
      <c r="E2" s="14"/>
      <c r="F2" s="14"/>
      <c r="G2" s="14"/>
      <c r="H2" s="14"/>
      <c r="I2" s="14"/>
      <c r="J2" s="14"/>
      <c r="K2" s="14"/>
      <c r="L2" s="14"/>
      <c r="M2" s="14"/>
      <c r="N2" s="14"/>
      <c r="O2" s="15" t="s">
        <v>97</v>
      </c>
      <c r="P2" s="14"/>
      <c r="Q2" s="16" t="s">
        <v>98</v>
      </c>
    </row>
    <row r="3" spans="1:18" ht="17.25" customHeight="1" x14ac:dyDescent="0.25">
      <c r="A3" s="559" t="s">
        <v>99</v>
      </c>
      <c r="B3" s="560"/>
      <c r="C3" s="644" t="s">
        <v>187</v>
      </c>
      <c r="D3" s="655" t="s">
        <v>208</v>
      </c>
      <c r="E3" s="656"/>
      <c r="F3" s="656"/>
      <c r="G3" s="657"/>
      <c r="H3" s="565" t="s">
        <v>209</v>
      </c>
      <c r="I3" s="559"/>
      <c r="J3" s="559"/>
      <c r="K3" s="560"/>
      <c r="L3" s="565" t="s">
        <v>210</v>
      </c>
      <c r="M3" s="559"/>
      <c r="N3" s="559"/>
      <c r="O3" s="559"/>
    </row>
    <row r="4" spans="1:18" ht="9" customHeight="1" x14ac:dyDescent="0.25">
      <c r="A4" s="561"/>
      <c r="B4" s="562"/>
      <c r="C4" s="645"/>
      <c r="D4" s="658" t="s">
        <v>211</v>
      </c>
      <c r="E4" s="570"/>
      <c r="F4" s="660" t="s">
        <v>212</v>
      </c>
      <c r="G4" s="546"/>
      <c r="H4" s="649" t="s">
        <v>213</v>
      </c>
      <c r="I4" s="647"/>
      <c r="J4" s="647" t="s">
        <v>214</v>
      </c>
      <c r="K4" s="648"/>
      <c r="L4" s="649" t="s">
        <v>215</v>
      </c>
      <c r="M4" s="647"/>
      <c r="N4" s="647" t="s">
        <v>216</v>
      </c>
      <c r="O4" s="545"/>
    </row>
    <row r="5" spans="1:18" ht="9" customHeight="1" x14ac:dyDescent="0.25">
      <c r="A5" s="561"/>
      <c r="B5" s="562"/>
      <c r="C5" s="646"/>
      <c r="D5" s="659"/>
      <c r="E5" s="571"/>
      <c r="F5" s="661"/>
      <c r="G5" s="548"/>
      <c r="H5" s="650"/>
      <c r="I5" s="651"/>
      <c r="J5" s="651"/>
      <c r="K5" s="662"/>
      <c r="L5" s="650"/>
      <c r="M5" s="651"/>
      <c r="N5" s="651"/>
      <c r="O5" s="547"/>
    </row>
    <row r="6" spans="1:18" ht="17.25" customHeight="1" thickBot="1" x14ac:dyDescent="0.3">
      <c r="A6" s="563"/>
      <c r="B6" s="564"/>
      <c r="C6" s="214" t="s">
        <v>194</v>
      </c>
      <c r="D6" s="18" t="s">
        <v>194</v>
      </c>
      <c r="E6" s="89" t="s">
        <v>217</v>
      </c>
      <c r="F6" s="89" t="s">
        <v>194</v>
      </c>
      <c r="G6" s="250" t="s">
        <v>217</v>
      </c>
      <c r="H6" s="18" t="s">
        <v>194</v>
      </c>
      <c r="I6" s="89" t="s">
        <v>217</v>
      </c>
      <c r="J6" s="89" t="s">
        <v>194</v>
      </c>
      <c r="K6" s="250" t="s">
        <v>217</v>
      </c>
      <c r="L6" s="18" t="s">
        <v>194</v>
      </c>
      <c r="M6" s="89" t="s">
        <v>217</v>
      </c>
      <c r="N6" s="89" t="s">
        <v>194</v>
      </c>
      <c r="O6" s="215" t="s">
        <v>217</v>
      </c>
    </row>
    <row r="7" spans="1:18" ht="18.75" customHeight="1" x14ac:dyDescent="0.25">
      <c r="A7" s="539" t="s">
        <v>115</v>
      </c>
      <c r="B7" s="540"/>
      <c r="C7" s="216">
        <v>880251</v>
      </c>
      <c r="D7" s="217">
        <v>427435</v>
      </c>
      <c r="E7" s="221">
        <v>0.48558308936882777</v>
      </c>
      <c r="F7" s="222">
        <v>452816</v>
      </c>
      <c r="G7" s="251">
        <v>0.51441691063117223</v>
      </c>
      <c r="H7" s="217">
        <v>861970</v>
      </c>
      <c r="I7" s="221">
        <v>0.97923205994653795</v>
      </c>
      <c r="J7" s="222">
        <v>18281</v>
      </c>
      <c r="K7" s="251">
        <v>2.0767940053462025E-2</v>
      </c>
      <c r="L7" s="217">
        <v>801534</v>
      </c>
      <c r="M7" s="221">
        <v>0.91057437026484489</v>
      </c>
      <c r="N7" s="222">
        <v>78717</v>
      </c>
      <c r="O7" s="223">
        <v>8.9425629735155082E-2</v>
      </c>
      <c r="Q7" s="57"/>
      <c r="R7" s="57"/>
    </row>
    <row r="8" spans="1:18" ht="18.75" customHeight="1" x14ac:dyDescent="0.25">
      <c r="A8" s="539" t="s">
        <v>116</v>
      </c>
      <c r="B8" s="540"/>
      <c r="C8" s="216">
        <v>906188</v>
      </c>
      <c r="D8" s="217">
        <v>440240</v>
      </c>
      <c r="E8" s="221">
        <v>0.48581530543330964</v>
      </c>
      <c r="F8" s="222">
        <v>465948</v>
      </c>
      <c r="G8" s="251">
        <v>0.51418469456669036</v>
      </c>
      <c r="H8" s="217">
        <v>885951</v>
      </c>
      <c r="I8" s="221">
        <v>0.97766798942382815</v>
      </c>
      <c r="J8" s="222">
        <v>20237</v>
      </c>
      <c r="K8" s="251">
        <v>2.2332010576171832E-2</v>
      </c>
      <c r="L8" s="217">
        <v>824544</v>
      </c>
      <c r="M8" s="221">
        <v>0.9099039051499247</v>
      </c>
      <c r="N8" s="222">
        <v>81644</v>
      </c>
      <c r="O8" s="223">
        <v>9.0096094850075262E-2</v>
      </c>
      <c r="Q8" s="57"/>
      <c r="R8" s="57"/>
    </row>
    <row r="9" spans="1:18" ht="18.75" customHeight="1" x14ac:dyDescent="0.25">
      <c r="A9" s="539" t="s">
        <v>117</v>
      </c>
      <c r="B9" s="540"/>
      <c r="C9" s="216">
        <v>926108</v>
      </c>
      <c r="D9" s="217">
        <v>449654</v>
      </c>
      <c r="E9" s="221">
        <v>0.485530845214597</v>
      </c>
      <c r="F9" s="222">
        <v>476454</v>
      </c>
      <c r="G9" s="251">
        <v>0.514469154785403</v>
      </c>
      <c r="H9" s="217">
        <v>904116</v>
      </c>
      <c r="I9" s="221">
        <v>0.97625330954921019</v>
      </c>
      <c r="J9" s="222">
        <v>21992</v>
      </c>
      <c r="K9" s="251">
        <v>2.3746690450789757E-2</v>
      </c>
      <c r="L9" s="217">
        <v>830477</v>
      </c>
      <c r="M9" s="221">
        <v>0.89673882527739746</v>
      </c>
      <c r="N9" s="222">
        <v>95631</v>
      </c>
      <c r="O9" s="223">
        <v>0.10326117472260254</v>
      </c>
      <c r="Q9" s="57"/>
      <c r="R9" s="57"/>
    </row>
    <row r="10" spans="1:18" ht="18.75" customHeight="1" x14ac:dyDescent="0.25">
      <c r="A10" s="539" t="s">
        <v>118</v>
      </c>
      <c r="B10" s="540"/>
      <c r="C10" s="216">
        <v>940928</v>
      </c>
      <c r="D10" s="217">
        <v>456757</v>
      </c>
      <c r="E10" s="221">
        <v>0.48543246667120121</v>
      </c>
      <c r="F10" s="222">
        <v>484171</v>
      </c>
      <c r="G10" s="251">
        <v>0.51456753332879879</v>
      </c>
      <c r="H10" s="217">
        <v>916902</v>
      </c>
      <c r="I10" s="221">
        <v>0.97446563392735686</v>
      </c>
      <c r="J10" s="222">
        <v>24026</v>
      </c>
      <c r="K10" s="251">
        <v>2.5534366072643179E-2</v>
      </c>
      <c r="L10" s="217">
        <v>838945</v>
      </c>
      <c r="M10" s="221">
        <v>0.89161444871446061</v>
      </c>
      <c r="N10" s="222">
        <v>101983</v>
      </c>
      <c r="O10" s="223">
        <v>0.10838555128553938</v>
      </c>
      <c r="Q10" s="57"/>
      <c r="R10" s="57"/>
    </row>
    <row r="11" spans="1:18" ht="18.75" customHeight="1" x14ac:dyDescent="0.25">
      <c r="A11" s="539" t="s">
        <v>119</v>
      </c>
      <c r="B11" s="540"/>
      <c r="C11" s="216">
        <v>952946</v>
      </c>
      <c r="D11" s="217">
        <v>462903</v>
      </c>
      <c r="E11" s="221">
        <v>0.48575994862248228</v>
      </c>
      <c r="F11" s="222">
        <v>490043</v>
      </c>
      <c r="G11" s="251">
        <v>0.51424005137751772</v>
      </c>
      <c r="H11" s="217">
        <v>926419</v>
      </c>
      <c r="I11" s="221">
        <v>0.97216316559385318</v>
      </c>
      <c r="J11" s="222">
        <v>26527</v>
      </c>
      <c r="K11" s="251">
        <v>2.7836834406146833E-2</v>
      </c>
      <c r="L11" s="217">
        <v>842006</v>
      </c>
      <c r="M11" s="221">
        <v>0.88358207075741957</v>
      </c>
      <c r="N11" s="222">
        <v>110940</v>
      </c>
      <c r="O11" s="223">
        <v>0.11641792924258038</v>
      </c>
      <c r="Q11" s="57"/>
      <c r="R11" s="57"/>
    </row>
    <row r="12" spans="1:18" ht="18.75" customHeight="1" x14ac:dyDescent="0.25">
      <c r="A12" s="539" t="s">
        <v>120</v>
      </c>
      <c r="B12" s="540"/>
      <c r="C12" s="216">
        <v>962348</v>
      </c>
      <c r="D12" s="217">
        <v>467608</v>
      </c>
      <c r="E12" s="221">
        <v>0.4859032283539842</v>
      </c>
      <c r="F12" s="222">
        <v>494740</v>
      </c>
      <c r="G12" s="251">
        <v>0.51409677164601575</v>
      </c>
      <c r="H12" s="217">
        <v>933968</v>
      </c>
      <c r="I12" s="221">
        <v>0.97050962853354505</v>
      </c>
      <c r="J12" s="222">
        <v>28380</v>
      </c>
      <c r="K12" s="251">
        <v>2.9490371466454963E-2</v>
      </c>
      <c r="L12" s="217">
        <v>848240</v>
      </c>
      <c r="M12" s="221">
        <v>0.88142750855199992</v>
      </c>
      <c r="N12" s="222">
        <v>114108</v>
      </c>
      <c r="O12" s="223">
        <v>0.1185724914480001</v>
      </c>
      <c r="Q12" s="57"/>
      <c r="R12" s="57"/>
    </row>
    <row r="13" spans="1:18" ht="18.75" customHeight="1" x14ac:dyDescent="0.25">
      <c r="A13" s="539" t="s">
        <v>121</v>
      </c>
      <c r="B13" s="540"/>
      <c r="C13" s="216">
        <v>964571</v>
      </c>
      <c r="D13" s="217">
        <v>469055</v>
      </c>
      <c r="E13" s="221">
        <v>0.48628353952171482</v>
      </c>
      <c r="F13" s="222">
        <v>495516</v>
      </c>
      <c r="G13" s="251">
        <v>0.51371646047828512</v>
      </c>
      <c r="H13" s="217">
        <v>934028</v>
      </c>
      <c r="I13" s="221">
        <v>0.96833514588350678</v>
      </c>
      <c r="J13" s="222">
        <v>30543</v>
      </c>
      <c r="K13" s="251">
        <v>3.1664854116493238E-2</v>
      </c>
      <c r="L13" s="217">
        <v>852716</v>
      </c>
      <c r="M13" s="221">
        <v>0.88403653022950102</v>
      </c>
      <c r="N13" s="222">
        <v>111855</v>
      </c>
      <c r="O13" s="223">
        <v>0.11596346977049901</v>
      </c>
      <c r="Q13" s="57"/>
      <c r="R13" s="57"/>
    </row>
    <row r="14" spans="1:18" ht="18.75" customHeight="1" x14ac:dyDescent="0.25">
      <c r="A14" s="539" t="s">
        <v>122</v>
      </c>
      <c r="B14" s="540"/>
      <c r="C14" s="216">
        <v>1007778</v>
      </c>
      <c r="D14" s="217">
        <v>490531</v>
      </c>
      <c r="E14" s="221">
        <v>0.48674509663834692</v>
      </c>
      <c r="F14" s="222">
        <v>517247</v>
      </c>
      <c r="G14" s="251">
        <v>0.51325490336165303</v>
      </c>
      <c r="H14" s="217">
        <v>935030</v>
      </c>
      <c r="I14" s="221">
        <v>0.92781346685480337</v>
      </c>
      <c r="J14" s="222">
        <v>72748</v>
      </c>
      <c r="K14" s="251">
        <v>7.2186533145196657E-2</v>
      </c>
      <c r="L14" s="217">
        <v>889821</v>
      </c>
      <c r="M14" s="221">
        <v>0.88295338854390548</v>
      </c>
      <c r="N14" s="222">
        <v>117957</v>
      </c>
      <c r="O14" s="223">
        <v>0.11704661145609449</v>
      </c>
      <c r="Q14" s="57"/>
      <c r="R14" s="57"/>
    </row>
    <row r="15" spans="1:18" ht="18.75" customHeight="1" x14ac:dyDescent="0.25">
      <c r="A15" s="539" t="s">
        <v>123</v>
      </c>
      <c r="B15" s="540"/>
      <c r="C15" s="216">
        <v>1000346</v>
      </c>
      <c r="D15" s="217">
        <v>486396</v>
      </c>
      <c r="E15" s="221">
        <v>0.48622776519324312</v>
      </c>
      <c r="F15" s="222">
        <v>513950</v>
      </c>
      <c r="G15" s="251">
        <v>0.51377223480675682</v>
      </c>
      <c r="H15" s="217">
        <v>929684</v>
      </c>
      <c r="I15" s="221">
        <v>0.92936244059555395</v>
      </c>
      <c r="J15" s="222">
        <v>70662</v>
      </c>
      <c r="K15" s="251">
        <v>7.0637559404446063E-2</v>
      </c>
      <c r="L15" s="217">
        <v>877524</v>
      </c>
      <c r="M15" s="221">
        <v>0.87722048171332723</v>
      </c>
      <c r="N15" s="222">
        <v>122822</v>
      </c>
      <c r="O15" s="223">
        <v>0.12277951828667281</v>
      </c>
      <c r="Q15" s="57"/>
      <c r="R15" s="57"/>
    </row>
    <row r="16" spans="1:18" ht="18.75" customHeight="1" x14ac:dyDescent="0.25">
      <c r="A16" s="539" t="s">
        <v>124</v>
      </c>
      <c r="B16" s="540"/>
      <c r="C16" s="216">
        <v>1002460</v>
      </c>
      <c r="D16" s="217">
        <v>486746</v>
      </c>
      <c r="E16" s="221">
        <v>0.48555154320371885</v>
      </c>
      <c r="F16" s="222">
        <v>515714</v>
      </c>
      <c r="G16" s="221">
        <v>0.51444845679628115</v>
      </c>
      <c r="H16" s="217">
        <v>928105</v>
      </c>
      <c r="I16" s="221">
        <v>0.92582746443748376</v>
      </c>
      <c r="J16" s="222">
        <v>74355</v>
      </c>
      <c r="K16" s="221">
        <v>7.4172535562516212E-2</v>
      </c>
      <c r="L16" s="217">
        <v>872759</v>
      </c>
      <c r="M16" s="221">
        <v>0.8706172814875407</v>
      </c>
      <c r="N16" s="222">
        <v>129701</v>
      </c>
      <c r="O16" s="223">
        <v>0.12938271851245936</v>
      </c>
      <c r="Q16" s="57"/>
      <c r="R16" s="57"/>
    </row>
    <row r="17" spans="1:18" ht="18.75" customHeight="1" thickBot="1" x14ac:dyDescent="0.3">
      <c r="A17" s="539" t="s">
        <v>125</v>
      </c>
      <c r="B17" s="540"/>
      <c r="C17" s="216">
        <v>1002916</v>
      </c>
      <c r="D17" s="217">
        <v>486813</v>
      </c>
      <c r="E17" s="221">
        <v>0.48539758065481059</v>
      </c>
      <c r="F17" s="222">
        <v>516103</v>
      </c>
      <c r="G17" s="221">
        <v>0.51460241934518947</v>
      </c>
      <c r="H17" s="217">
        <v>926190</v>
      </c>
      <c r="I17" s="221">
        <v>0.92349708250740836</v>
      </c>
      <c r="J17" s="222">
        <v>76726</v>
      </c>
      <c r="K17" s="221">
        <v>7.6502917492591596E-2</v>
      </c>
      <c r="L17" s="217">
        <v>865261</v>
      </c>
      <c r="M17" s="221">
        <v>0.86274523489504606</v>
      </c>
      <c r="N17" s="222">
        <v>137655</v>
      </c>
      <c r="O17" s="223">
        <v>0.13725476510495396</v>
      </c>
      <c r="Q17" s="57"/>
      <c r="R17" s="57"/>
    </row>
    <row r="18" spans="1:18" ht="18.75" customHeight="1" x14ac:dyDescent="0.25">
      <c r="A18" s="543" t="s">
        <v>126</v>
      </c>
      <c r="B18" s="45" t="s">
        <v>127</v>
      </c>
      <c r="C18" s="506">
        <f>C17-C16</f>
        <v>456</v>
      </c>
      <c r="D18" s="464">
        <f>D17-D16</f>
        <v>67</v>
      </c>
      <c r="E18" s="507" t="s">
        <v>93</v>
      </c>
      <c r="F18" s="466">
        <f>F17-F16</f>
        <v>389</v>
      </c>
      <c r="G18" s="518" t="s">
        <v>93</v>
      </c>
      <c r="H18" s="464">
        <f>H17-H16</f>
        <v>-1915</v>
      </c>
      <c r="I18" s="507" t="s">
        <v>93</v>
      </c>
      <c r="J18" s="466">
        <f>J17-J16</f>
        <v>2371</v>
      </c>
      <c r="K18" s="518" t="s">
        <v>93</v>
      </c>
      <c r="L18" s="464">
        <f>L17-L16</f>
        <v>-7498</v>
      </c>
      <c r="M18" s="507" t="s">
        <v>93</v>
      </c>
      <c r="N18" s="466">
        <f>N17-N16</f>
        <v>7954</v>
      </c>
      <c r="O18" s="508" t="s">
        <v>93</v>
      </c>
    </row>
    <row r="19" spans="1:18" ht="18.75" customHeight="1" x14ac:dyDescent="0.25">
      <c r="A19" s="544"/>
      <c r="B19" s="47" t="s">
        <v>128</v>
      </c>
      <c r="C19" s="509">
        <f>C17/C16-1</f>
        <v>4.5488099275781124E-4</v>
      </c>
      <c r="D19" s="491">
        <f>D17/D16-1</f>
        <v>1.3764879423772136E-4</v>
      </c>
      <c r="E19" s="510" t="s">
        <v>93</v>
      </c>
      <c r="F19" s="492">
        <f>F17/F16-1</f>
        <v>7.5429404670024347E-4</v>
      </c>
      <c r="G19" s="519" t="s">
        <v>93</v>
      </c>
      <c r="H19" s="491">
        <f>H17/H16-1</f>
        <v>-2.063344125934008E-3</v>
      </c>
      <c r="I19" s="510" t="s">
        <v>93</v>
      </c>
      <c r="J19" s="492">
        <f>J17/J16-1</f>
        <v>3.1887566404411372E-2</v>
      </c>
      <c r="K19" s="519" t="s">
        <v>93</v>
      </c>
      <c r="L19" s="491">
        <f>L17/L16-1</f>
        <v>-8.5911460093794911E-3</v>
      </c>
      <c r="M19" s="510" t="s">
        <v>93</v>
      </c>
      <c r="N19" s="492">
        <f>N17/N16-1</f>
        <v>6.1325664412764658E-2</v>
      </c>
      <c r="O19" s="511" t="s">
        <v>93</v>
      </c>
    </row>
    <row r="20" spans="1:18" ht="18.75" customHeight="1" x14ac:dyDescent="0.25">
      <c r="A20" s="541" t="s">
        <v>129</v>
      </c>
      <c r="B20" s="48" t="s">
        <v>127</v>
      </c>
      <c r="C20" s="512">
        <f>C17-C12</f>
        <v>40568</v>
      </c>
      <c r="D20" s="476">
        <f>D17-D12</f>
        <v>19205</v>
      </c>
      <c r="E20" s="513" t="s">
        <v>93</v>
      </c>
      <c r="F20" s="478">
        <f>F17-F12</f>
        <v>21363</v>
      </c>
      <c r="G20" s="520" t="s">
        <v>93</v>
      </c>
      <c r="H20" s="476">
        <f>H17-H12</f>
        <v>-7778</v>
      </c>
      <c r="I20" s="513" t="s">
        <v>93</v>
      </c>
      <c r="J20" s="478">
        <f>J17-J12</f>
        <v>48346</v>
      </c>
      <c r="K20" s="520" t="s">
        <v>93</v>
      </c>
      <c r="L20" s="476">
        <f>L17-L12</f>
        <v>17021</v>
      </c>
      <c r="M20" s="513" t="s">
        <v>93</v>
      </c>
      <c r="N20" s="478">
        <f>N17-N12</f>
        <v>23547</v>
      </c>
      <c r="O20" s="514" t="s">
        <v>93</v>
      </c>
    </row>
    <row r="21" spans="1:18" ht="18.75" customHeight="1" x14ac:dyDescent="0.25">
      <c r="A21" s="544"/>
      <c r="B21" s="47" t="s">
        <v>128</v>
      </c>
      <c r="C21" s="509">
        <f>C17/C12-1</f>
        <v>4.2155228669878309E-2</v>
      </c>
      <c r="D21" s="491">
        <f>D17/D12-1</f>
        <v>4.1070725907170091E-2</v>
      </c>
      <c r="E21" s="510" t="s">
        <v>93</v>
      </c>
      <c r="F21" s="492">
        <f>F17/F12-1</f>
        <v>4.3180256296236452E-2</v>
      </c>
      <c r="G21" s="519" t="s">
        <v>93</v>
      </c>
      <c r="H21" s="491">
        <f>H17/H12-1</f>
        <v>-8.3279084508248724E-3</v>
      </c>
      <c r="I21" s="510" t="s">
        <v>93</v>
      </c>
      <c r="J21" s="492">
        <f>J17/J12-1</f>
        <v>1.7035236081747711</v>
      </c>
      <c r="K21" s="519" t="s">
        <v>93</v>
      </c>
      <c r="L21" s="491">
        <f>L17/L12-1</f>
        <v>2.0066254833537744E-2</v>
      </c>
      <c r="M21" s="510" t="s">
        <v>93</v>
      </c>
      <c r="N21" s="492">
        <f>N17/N12-1</f>
        <v>0.20635713534546229</v>
      </c>
      <c r="O21" s="511" t="s">
        <v>93</v>
      </c>
    </row>
    <row r="22" spans="1:18" ht="18.75" customHeight="1" x14ac:dyDescent="0.25">
      <c r="A22" s="541" t="s">
        <v>130</v>
      </c>
      <c r="B22" s="48" t="s">
        <v>127</v>
      </c>
      <c r="C22" s="512">
        <f>C17-C7</f>
        <v>122665</v>
      </c>
      <c r="D22" s="476">
        <f>D17-D7</f>
        <v>59378</v>
      </c>
      <c r="E22" s="513" t="s">
        <v>93</v>
      </c>
      <c r="F22" s="478">
        <f>F17-F7</f>
        <v>63287</v>
      </c>
      <c r="G22" s="520" t="s">
        <v>93</v>
      </c>
      <c r="H22" s="476">
        <f>H17-H7</f>
        <v>64220</v>
      </c>
      <c r="I22" s="513" t="s">
        <v>93</v>
      </c>
      <c r="J22" s="478">
        <f>J17-J7</f>
        <v>58445</v>
      </c>
      <c r="K22" s="520" t="s">
        <v>93</v>
      </c>
      <c r="L22" s="476">
        <f>L17-L7</f>
        <v>63727</v>
      </c>
      <c r="M22" s="513" t="s">
        <v>93</v>
      </c>
      <c r="N22" s="478">
        <f>N17-N7</f>
        <v>58938</v>
      </c>
      <c r="O22" s="514" t="s">
        <v>93</v>
      </c>
    </row>
    <row r="23" spans="1:18" ht="18.75" customHeight="1" x14ac:dyDescent="0.25">
      <c r="A23" s="542"/>
      <c r="B23" s="49" t="s">
        <v>128</v>
      </c>
      <c r="C23" s="515">
        <f>C17/C7-1</f>
        <v>0.13935229837853069</v>
      </c>
      <c r="D23" s="500">
        <f>D17/D7-1</f>
        <v>0.13891702832009556</v>
      </c>
      <c r="E23" s="516" t="s">
        <v>93</v>
      </c>
      <c r="F23" s="501">
        <f>F17/F7-1</f>
        <v>0.13976317091268853</v>
      </c>
      <c r="G23" s="521" t="s">
        <v>93</v>
      </c>
      <c r="H23" s="500">
        <f>H17/H7-1</f>
        <v>7.4503753030847886E-2</v>
      </c>
      <c r="I23" s="516" t="s">
        <v>93</v>
      </c>
      <c r="J23" s="501">
        <f>J17/J7-1</f>
        <v>3.1970351731305726</v>
      </c>
      <c r="K23" s="521" t="s">
        <v>93</v>
      </c>
      <c r="L23" s="500">
        <f>L17/L7-1</f>
        <v>7.9506296676123522E-2</v>
      </c>
      <c r="M23" s="516" t="s">
        <v>93</v>
      </c>
      <c r="N23" s="501">
        <f>N17/N7-1</f>
        <v>0.74873280231716155</v>
      </c>
      <c r="O23" s="517" t="s">
        <v>93</v>
      </c>
    </row>
    <row r="24" spans="1:18" ht="17.25" customHeight="1" x14ac:dyDescent="0.25">
      <c r="A24" s="50"/>
      <c r="B24" s="22"/>
      <c r="C24" s="51"/>
      <c r="D24" s="51"/>
      <c r="E24" s="226"/>
      <c r="F24" s="51"/>
      <c r="G24" s="226"/>
      <c r="H24" s="51"/>
      <c r="I24" s="226"/>
      <c r="J24" s="51"/>
      <c r="K24" s="226"/>
      <c r="L24" s="51"/>
      <c r="M24" s="226"/>
      <c r="N24" s="51"/>
      <c r="O24" s="226"/>
    </row>
    <row r="25" spans="1:18" ht="17.25" customHeight="1" x14ac:dyDescent="0.25">
      <c r="A25" s="55" t="s">
        <v>218</v>
      </c>
      <c r="B25" s="228"/>
      <c r="C25" s="46"/>
      <c r="D25" s="46"/>
      <c r="E25" s="46"/>
      <c r="F25" s="46"/>
      <c r="G25" s="46"/>
      <c r="H25" s="46"/>
      <c r="I25" s="46"/>
      <c r="J25" s="46"/>
      <c r="K25" s="46"/>
      <c r="L25" s="46"/>
      <c r="M25" s="46"/>
      <c r="N25" s="46"/>
      <c r="O25" s="46"/>
    </row>
    <row r="26" spans="1:18" ht="17.25" customHeight="1" x14ac:dyDescent="0.25">
      <c r="A26" s="59"/>
      <c r="C26" s="229"/>
      <c r="J26" s="246"/>
      <c r="L26" s="33"/>
    </row>
    <row r="27" spans="1:18" ht="17.25" customHeight="1" x14ac:dyDescent="0.25">
      <c r="C27" s="230"/>
      <c r="D27" s="230"/>
      <c r="E27" s="230"/>
      <c r="F27" s="230"/>
      <c r="G27" s="230"/>
      <c r="H27" s="230"/>
      <c r="I27" s="230"/>
      <c r="J27" s="230"/>
      <c r="K27" s="230"/>
      <c r="L27" s="230"/>
      <c r="M27" s="230"/>
      <c r="N27" s="230"/>
      <c r="O27" s="230"/>
    </row>
    <row r="28" spans="1:18" ht="17.25" customHeight="1" x14ac:dyDescent="0.25">
      <c r="C28" s="230"/>
      <c r="D28" s="230"/>
      <c r="E28" s="230"/>
      <c r="F28" s="230"/>
      <c r="G28" s="230"/>
      <c r="H28" s="230"/>
      <c r="I28" s="230"/>
      <c r="J28" s="230"/>
      <c r="K28" s="230"/>
      <c r="L28" s="230"/>
      <c r="M28" s="230"/>
      <c r="N28" s="230"/>
      <c r="O28" s="230"/>
    </row>
    <row r="29" spans="1:18" x14ac:dyDescent="0.25">
      <c r="C29" s="57"/>
      <c r="D29" s="57"/>
      <c r="E29" s="57"/>
      <c r="F29" s="57"/>
      <c r="G29" s="57"/>
      <c r="H29" s="57"/>
      <c r="I29" s="57"/>
      <c r="J29" s="57"/>
      <c r="K29" s="57"/>
      <c r="L29" s="57"/>
      <c r="M29" s="57"/>
      <c r="N29" s="57"/>
      <c r="O29" s="57"/>
    </row>
    <row r="30" spans="1:18" x14ac:dyDescent="0.25">
      <c r="C30" s="33"/>
      <c r="D30" s="33"/>
      <c r="E30" s="33"/>
      <c r="F30" s="33"/>
      <c r="G30" s="33"/>
      <c r="H30" s="33"/>
      <c r="I30" s="33"/>
      <c r="J30" s="33"/>
      <c r="K30" s="33"/>
      <c r="L30" s="33"/>
      <c r="M30" s="33"/>
      <c r="N30" s="33"/>
      <c r="O30" s="33"/>
    </row>
    <row r="31" spans="1:18" x14ac:dyDescent="0.25">
      <c r="C31" s="57"/>
      <c r="D31" s="57"/>
      <c r="E31" s="57"/>
      <c r="F31" s="57"/>
      <c r="G31" s="57"/>
      <c r="H31" s="57"/>
      <c r="I31" s="57"/>
      <c r="J31" s="57"/>
      <c r="K31" s="57"/>
      <c r="L31" s="57"/>
      <c r="M31" s="57"/>
      <c r="N31" s="57"/>
      <c r="O31" s="57"/>
    </row>
  </sheetData>
  <mergeCells count="25">
    <mergeCell ref="L3:O3"/>
    <mergeCell ref="D4:E5"/>
    <mergeCell ref="F4:G5"/>
    <mergeCell ref="H4:I5"/>
    <mergeCell ref="J4:K5"/>
    <mergeCell ref="L4:M5"/>
    <mergeCell ref="N4:O5"/>
    <mergeCell ref="A11:B11"/>
    <mergeCell ref="A3:B6"/>
    <mergeCell ref="C3:C5"/>
    <mergeCell ref="D3:G3"/>
    <mergeCell ref="H3:K3"/>
    <mergeCell ref="A7:B7"/>
    <mergeCell ref="A8:B8"/>
    <mergeCell ref="A9:B9"/>
    <mergeCell ref="A10:B10"/>
    <mergeCell ref="A18:A19"/>
    <mergeCell ref="A20:A21"/>
    <mergeCell ref="A22:A23"/>
    <mergeCell ref="A12:B12"/>
    <mergeCell ref="A13:B13"/>
    <mergeCell ref="A14:B14"/>
    <mergeCell ref="A15:B15"/>
    <mergeCell ref="A16:B16"/>
    <mergeCell ref="A17:B17"/>
  </mergeCells>
  <hyperlinks>
    <hyperlink ref="Q2" location="OBSAH!A1" display="Zpět na obsah" xr:uid="{D29FC885-6821-423B-805A-11C34122381D}"/>
  </hyperlinks>
  <pageMargins left="0.70866141732283472" right="0.70866141732283472" top="0.78740157480314965" bottom="0.78740157480314965"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1C84-B848-4C2F-90FB-B8417E6C52B0}">
  <dimension ref="A1:AK29"/>
  <sheetViews>
    <sheetView showGridLines="0" zoomScaleNormal="100" workbookViewId="0"/>
  </sheetViews>
  <sheetFormatPr defaultRowHeight="15" x14ac:dyDescent="0.25"/>
  <cols>
    <col min="1" max="1" width="17.85546875" customWidth="1"/>
    <col min="2" max="14" width="8.5703125" customWidth="1"/>
  </cols>
  <sheetData>
    <row r="1" spans="1:37" ht="22.5" customHeight="1" x14ac:dyDescent="0.25">
      <c r="A1" s="11" t="s">
        <v>219</v>
      </c>
      <c r="B1" s="1"/>
      <c r="C1" s="1"/>
      <c r="D1" s="1"/>
      <c r="E1" s="1"/>
      <c r="F1" s="1"/>
      <c r="G1" s="1"/>
      <c r="H1" s="1"/>
      <c r="I1" s="1"/>
      <c r="J1" s="1"/>
      <c r="K1" s="1"/>
      <c r="L1" s="1"/>
      <c r="M1" s="1"/>
      <c r="N1" s="1"/>
      <c r="O1" s="12"/>
    </row>
    <row r="2" spans="1:37" ht="18.75" customHeight="1" thickBot="1" x14ac:dyDescent="0.3">
      <c r="A2" s="13" t="s">
        <v>96</v>
      </c>
      <c r="B2" s="14"/>
      <c r="C2" s="14"/>
      <c r="D2" s="14"/>
      <c r="E2" s="14"/>
      <c r="F2" s="14"/>
      <c r="G2" s="14"/>
      <c r="H2" s="14"/>
      <c r="I2" s="14"/>
      <c r="J2" s="14"/>
      <c r="K2" s="14"/>
      <c r="L2" s="14"/>
      <c r="M2" s="14"/>
      <c r="N2" s="15" t="s">
        <v>97</v>
      </c>
      <c r="O2" s="14"/>
      <c r="P2" s="16" t="s">
        <v>98</v>
      </c>
    </row>
    <row r="3" spans="1:37" ht="17.25" customHeight="1" x14ac:dyDescent="0.25">
      <c r="A3" s="580" t="s">
        <v>146</v>
      </c>
      <c r="B3" s="644" t="s">
        <v>187</v>
      </c>
      <c r="C3" s="655" t="s">
        <v>208</v>
      </c>
      <c r="D3" s="656"/>
      <c r="E3" s="656"/>
      <c r="F3" s="657"/>
      <c r="G3" s="565" t="s">
        <v>209</v>
      </c>
      <c r="H3" s="559"/>
      <c r="I3" s="559"/>
      <c r="J3" s="560"/>
      <c r="K3" s="565" t="s">
        <v>210</v>
      </c>
      <c r="L3" s="559"/>
      <c r="M3" s="559"/>
      <c r="N3" s="559"/>
    </row>
    <row r="4" spans="1:37" ht="15" customHeight="1" x14ac:dyDescent="0.25">
      <c r="A4" s="652"/>
      <c r="B4" s="645"/>
      <c r="C4" s="658" t="s">
        <v>211</v>
      </c>
      <c r="D4" s="570"/>
      <c r="E4" s="660" t="s">
        <v>212</v>
      </c>
      <c r="F4" s="546"/>
      <c r="G4" s="649" t="s">
        <v>213</v>
      </c>
      <c r="H4" s="647"/>
      <c r="I4" s="647" t="s">
        <v>214</v>
      </c>
      <c r="J4" s="648"/>
      <c r="K4" s="649" t="s">
        <v>215</v>
      </c>
      <c r="L4" s="647"/>
      <c r="M4" s="647" t="s">
        <v>216</v>
      </c>
      <c r="N4" s="545"/>
    </row>
    <row r="5" spans="1:37" ht="9" customHeight="1" x14ac:dyDescent="0.25">
      <c r="A5" s="652"/>
      <c r="B5" s="646"/>
      <c r="C5" s="659"/>
      <c r="D5" s="571"/>
      <c r="E5" s="661"/>
      <c r="F5" s="548"/>
      <c r="G5" s="650"/>
      <c r="H5" s="651"/>
      <c r="I5" s="651"/>
      <c r="J5" s="662"/>
      <c r="K5" s="650"/>
      <c r="L5" s="651"/>
      <c r="M5" s="651"/>
      <c r="N5" s="547"/>
    </row>
    <row r="6" spans="1:37" ht="17.25" customHeight="1" thickBot="1" x14ac:dyDescent="0.3">
      <c r="A6" s="653"/>
      <c r="B6" s="252" t="s">
        <v>194</v>
      </c>
      <c r="C6" s="18" t="s">
        <v>194</v>
      </c>
      <c r="D6" s="89" t="s">
        <v>217</v>
      </c>
      <c r="E6" s="89" t="s">
        <v>194</v>
      </c>
      <c r="F6" s="250" t="s">
        <v>217</v>
      </c>
      <c r="G6" s="18" t="s">
        <v>194</v>
      </c>
      <c r="H6" s="89" t="s">
        <v>217</v>
      </c>
      <c r="I6" s="89" t="s">
        <v>194</v>
      </c>
      <c r="J6" s="250" t="s">
        <v>217</v>
      </c>
      <c r="K6" s="18" t="s">
        <v>194</v>
      </c>
      <c r="L6" s="89" t="s">
        <v>217</v>
      </c>
      <c r="M6" s="89" t="s">
        <v>194</v>
      </c>
      <c r="N6" s="215" t="s">
        <v>217</v>
      </c>
      <c r="Q6" s="253"/>
    </row>
    <row r="7" spans="1:37" ht="18.75" customHeight="1" thickBot="1" x14ac:dyDescent="0.3">
      <c r="A7" s="121" t="s">
        <v>152</v>
      </c>
      <c r="B7" s="254">
        <v>1002916</v>
      </c>
      <c r="C7" s="254">
        <v>486813</v>
      </c>
      <c r="D7" s="255">
        <v>0.48539758065481059</v>
      </c>
      <c r="E7" s="256">
        <v>516103</v>
      </c>
      <c r="F7" s="255">
        <v>0.51460241934518947</v>
      </c>
      <c r="G7" s="254">
        <v>926190</v>
      </c>
      <c r="H7" s="255">
        <v>0.92349708250740836</v>
      </c>
      <c r="I7" s="256">
        <v>76726</v>
      </c>
      <c r="J7" s="255">
        <v>7.6502917492591596E-2</v>
      </c>
      <c r="K7" s="254">
        <v>865261</v>
      </c>
      <c r="L7" s="255">
        <v>0.86274523489504606</v>
      </c>
      <c r="M7" s="256">
        <v>137655</v>
      </c>
      <c r="N7" s="255">
        <v>0.13725476510495396</v>
      </c>
      <c r="O7" s="33"/>
      <c r="P7" s="253"/>
      <c r="Q7" s="233"/>
      <c r="R7" s="233"/>
      <c r="S7" s="233"/>
      <c r="T7" s="233"/>
      <c r="U7" s="233"/>
      <c r="V7" s="233"/>
      <c r="W7" s="233"/>
      <c r="X7" s="233"/>
      <c r="Y7" s="233"/>
      <c r="Z7" s="233"/>
      <c r="AA7" s="233"/>
      <c r="AB7" s="233"/>
      <c r="AC7" s="233"/>
      <c r="AD7" s="233"/>
      <c r="AE7" s="233"/>
      <c r="AF7" s="663" t="s">
        <v>220</v>
      </c>
      <c r="AG7" s="663"/>
      <c r="AH7" s="663"/>
      <c r="AI7" s="663"/>
      <c r="AJ7" s="663"/>
      <c r="AK7" s="664"/>
    </row>
    <row r="8" spans="1:37" ht="18.75" customHeight="1" thickBot="1" x14ac:dyDescent="0.3">
      <c r="A8" s="105" t="s">
        <v>153</v>
      </c>
      <c r="B8" s="243">
        <v>121333</v>
      </c>
      <c r="C8" s="243">
        <v>58888</v>
      </c>
      <c r="D8" s="51">
        <v>0.48534199269778211</v>
      </c>
      <c r="E8" s="244">
        <v>62445</v>
      </c>
      <c r="F8" s="51">
        <v>0.51465800730221789</v>
      </c>
      <c r="G8" s="243">
        <v>99863</v>
      </c>
      <c r="H8" s="51">
        <v>0.8230489644202319</v>
      </c>
      <c r="I8" s="244">
        <v>21470</v>
      </c>
      <c r="J8" s="51">
        <v>0.17695103557976807</v>
      </c>
      <c r="K8" s="243">
        <v>106481</v>
      </c>
      <c r="L8" s="51">
        <v>0.87759307031063272</v>
      </c>
      <c r="M8" s="244">
        <v>14852</v>
      </c>
      <c r="N8" s="51">
        <v>0.12240692968936728</v>
      </c>
      <c r="O8" s="33"/>
      <c r="P8" s="233"/>
      <c r="Q8" s="233"/>
      <c r="R8" s="233"/>
      <c r="S8" s="233"/>
      <c r="T8" s="233"/>
      <c r="U8" s="233"/>
      <c r="V8" s="233"/>
      <c r="W8" s="233"/>
      <c r="X8" s="233"/>
      <c r="Y8" s="233"/>
      <c r="Z8" s="233"/>
      <c r="AA8" s="233"/>
      <c r="AB8" s="233"/>
      <c r="AC8" s="233"/>
      <c r="AD8" s="233"/>
      <c r="AE8" s="233"/>
      <c r="AF8" s="665" t="s">
        <v>104</v>
      </c>
      <c r="AG8" s="667" t="s">
        <v>221</v>
      </c>
      <c r="AH8" s="668"/>
      <c r="AI8" s="668"/>
      <c r="AJ8" s="668"/>
      <c r="AK8" s="669"/>
    </row>
    <row r="9" spans="1:37" ht="18.75" customHeight="1" thickBot="1" x14ac:dyDescent="0.3">
      <c r="A9" s="105" t="s">
        <v>154</v>
      </c>
      <c r="B9" s="243">
        <v>149657</v>
      </c>
      <c r="C9" s="243">
        <v>72954</v>
      </c>
      <c r="D9" s="51">
        <v>0.48747469212933575</v>
      </c>
      <c r="E9" s="244">
        <v>76703</v>
      </c>
      <c r="F9" s="51">
        <v>0.5125253078706643</v>
      </c>
      <c r="G9" s="243">
        <v>137845</v>
      </c>
      <c r="H9" s="51">
        <v>0.92107285325778276</v>
      </c>
      <c r="I9" s="244">
        <v>11812</v>
      </c>
      <c r="J9" s="51">
        <v>7.8927146742217208E-2</v>
      </c>
      <c r="K9" s="243">
        <v>130799</v>
      </c>
      <c r="L9" s="51">
        <v>0.87399186138971119</v>
      </c>
      <c r="M9" s="244">
        <v>18858</v>
      </c>
      <c r="N9" s="51">
        <v>0.12600813861028887</v>
      </c>
      <c r="O9" s="33"/>
      <c r="P9" s="233"/>
      <c r="Q9" s="233"/>
      <c r="R9" s="233"/>
      <c r="S9" s="233"/>
      <c r="T9" s="233"/>
      <c r="U9" s="233"/>
      <c r="V9" s="233"/>
      <c r="W9" s="233"/>
      <c r="X9" s="233"/>
      <c r="Y9" s="233"/>
      <c r="Z9" s="233"/>
      <c r="AA9" s="233"/>
      <c r="AB9" s="233"/>
      <c r="AC9" s="234"/>
      <c r="AD9" s="234"/>
      <c r="AE9" s="234"/>
      <c r="AF9" s="666"/>
      <c r="AG9" s="257" t="s">
        <v>222</v>
      </c>
      <c r="AH9" s="257" t="s">
        <v>223</v>
      </c>
      <c r="AI9" s="257" t="s">
        <v>224</v>
      </c>
      <c r="AJ9" s="257" t="s">
        <v>225</v>
      </c>
      <c r="AK9" s="258" t="s">
        <v>226</v>
      </c>
    </row>
    <row r="10" spans="1:37" ht="18.75" customHeight="1" thickBot="1" x14ac:dyDescent="0.3">
      <c r="A10" s="105" t="s">
        <v>155</v>
      </c>
      <c r="B10" s="243">
        <v>60118</v>
      </c>
      <c r="C10" s="243">
        <v>29151</v>
      </c>
      <c r="D10" s="51">
        <v>0.48489637047140621</v>
      </c>
      <c r="E10" s="244">
        <v>30967</v>
      </c>
      <c r="F10" s="51">
        <v>0.51510362952859379</v>
      </c>
      <c r="G10" s="243">
        <v>56540</v>
      </c>
      <c r="H10" s="51">
        <v>0.94048371535979236</v>
      </c>
      <c r="I10" s="244">
        <v>3578</v>
      </c>
      <c r="J10" s="51">
        <v>5.9516284640207591E-2</v>
      </c>
      <c r="K10" s="243">
        <v>52835</v>
      </c>
      <c r="L10" s="51">
        <v>0.87885491865996868</v>
      </c>
      <c r="M10" s="244">
        <v>7283</v>
      </c>
      <c r="N10" s="51">
        <v>0.12114508134003127</v>
      </c>
      <c r="O10" s="33"/>
      <c r="P10" s="233"/>
      <c r="AK10" s="259"/>
    </row>
    <row r="11" spans="1:37" ht="18.75" customHeight="1" thickBot="1" x14ac:dyDescent="0.3">
      <c r="A11" s="105" t="s">
        <v>156</v>
      </c>
      <c r="B11" s="243">
        <v>54863</v>
      </c>
      <c r="C11" s="243">
        <v>26737</v>
      </c>
      <c r="D11" s="51">
        <v>0.48734119534112241</v>
      </c>
      <c r="E11" s="244">
        <v>28126</v>
      </c>
      <c r="F11" s="51">
        <v>0.51265880465887759</v>
      </c>
      <c r="G11" s="243">
        <v>49005</v>
      </c>
      <c r="H11" s="51">
        <v>0.89322494212857484</v>
      </c>
      <c r="I11" s="244">
        <v>5858</v>
      </c>
      <c r="J11" s="51">
        <v>0.10677505787142519</v>
      </c>
      <c r="K11" s="243">
        <v>48187</v>
      </c>
      <c r="L11" s="51">
        <v>0.87831507573410128</v>
      </c>
      <c r="M11" s="244">
        <v>6676</v>
      </c>
      <c r="N11" s="51">
        <v>0.12168492426589869</v>
      </c>
      <c r="O11" s="33"/>
      <c r="P11" s="233"/>
      <c r="Q11" s="233"/>
      <c r="R11" s="233"/>
      <c r="S11" s="233"/>
      <c r="T11" s="233"/>
      <c r="U11" s="233"/>
      <c r="V11" s="246"/>
      <c r="W11" s="233"/>
      <c r="X11" s="246"/>
      <c r="Y11" s="246"/>
      <c r="Z11" s="246"/>
      <c r="AA11" s="246"/>
      <c r="AB11" s="246"/>
      <c r="AC11" s="246"/>
      <c r="AD11" s="246"/>
      <c r="AE11" s="246"/>
      <c r="AF11" s="260">
        <v>25885</v>
      </c>
      <c r="AG11" s="261">
        <v>24656</v>
      </c>
      <c r="AH11" s="261">
        <v>233</v>
      </c>
      <c r="AI11" s="261">
        <v>62</v>
      </c>
      <c r="AJ11" s="261">
        <v>832</v>
      </c>
      <c r="AK11" s="262">
        <v>102</v>
      </c>
    </row>
    <row r="12" spans="1:37" ht="18.75" customHeight="1" thickBot="1" x14ac:dyDescent="0.3">
      <c r="A12" s="105" t="s">
        <v>157</v>
      </c>
      <c r="B12" s="243">
        <v>24838</v>
      </c>
      <c r="C12" s="243">
        <v>12118</v>
      </c>
      <c r="D12" s="51">
        <v>0.48788147193815928</v>
      </c>
      <c r="E12" s="244">
        <v>12720</v>
      </c>
      <c r="F12" s="51">
        <v>0.51211852806184077</v>
      </c>
      <c r="G12" s="243">
        <v>22111</v>
      </c>
      <c r="H12" s="51">
        <v>0.89020855141315725</v>
      </c>
      <c r="I12" s="244">
        <v>2727</v>
      </c>
      <c r="J12" s="51">
        <v>0.10979144858684274</v>
      </c>
      <c r="K12" s="243">
        <v>20547</v>
      </c>
      <c r="L12" s="51">
        <v>0.82724051856027059</v>
      </c>
      <c r="M12" s="244">
        <v>4291</v>
      </c>
      <c r="N12" s="51">
        <v>0.17275948143972944</v>
      </c>
      <c r="O12" s="33"/>
      <c r="P12" s="233"/>
      <c r="Q12" s="233"/>
      <c r="R12" s="233"/>
      <c r="S12" s="263"/>
      <c r="T12" s="246"/>
      <c r="U12" s="246"/>
      <c r="V12" s="246"/>
      <c r="W12" s="246"/>
      <c r="X12" s="246"/>
      <c r="Y12" s="246"/>
      <c r="Z12" s="246"/>
      <c r="AA12" s="246"/>
      <c r="AB12" s="246"/>
      <c r="AC12" s="246"/>
      <c r="AD12" s="246"/>
      <c r="AE12" s="246"/>
      <c r="AF12" s="260">
        <v>3403</v>
      </c>
      <c r="AG12" s="261">
        <v>3033</v>
      </c>
      <c r="AH12" s="261">
        <v>28</v>
      </c>
      <c r="AI12" s="261">
        <v>24</v>
      </c>
      <c r="AJ12" s="261">
        <v>271</v>
      </c>
      <c r="AK12" s="262">
        <v>47</v>
      </c>
    </row>
    <row r="13" spans="1:37" ht="18.75" customHeight="1" thickBot="1" x14ac:dyDescent="0.3">
      <c r="A13" s="105" t="s">
        <v>158</v>
      </c>
      <c r="B13" s="243">
        <v>74356</v>
      </c>
      <c r="C13" s="243">
        <v>36049</v>
      </c>
      <c r="D13" s="51">
        <v>0.48481628920329228</v>
      </c>
      <c r="E13" s="244">
        <v>38307</v>
      </c>
      <c r="F13" s="51">
        <v>0.51518371079670777</v>
      </c>
      <c r="G13" s="243">
        <v>69575</v>
      </c>
      <c r="H13" s="51">
        <v>0.93570122115229437</v>
      </c>
      <c r="I13" s="244">
        <v>4781</v>
      </c>
      <c r="J13" s="51">
        <v>6.4298778847705629E-2</v>
      </c>
      <c r="K13" s="243">
        <v>62108</v>
      </c>
      <c r="L13" s="51">
        <v>0.83527892839851525</v>
      </c>
      <c r="M13" s="244">
        <v>12248</v>
      </c>
      <c r="N13" s="51">
        <v>0.16472107160148475</v>
      </c>
      <c r="O13" s="33"/>
      <c r="P13" s="233"/>
      <c r="Q13" s="233"/>
      <c r="R13" s="233"/>
      <c r="S13" s="263"/>
      <c r="T13" s="246"/>
      <c r="U13" s="246"/>
      <c r="V13" s="246"/>
      <c r="W13" s="246"/>
      <c r="X13" s="246"/>
      <c r="Y13" s="246"/>
      <c r="Z13" s="246"/>
      <c r="AA13" s="246"/>
      <c r="AB13" s="246"/>
      <c r="AC13" s="246"/>
      <c r="AD13" s="246"/>
      <c r="AE13" s="246"/>
      <c r="AF13" s="260">
        <v>2561</v>
      </c>
      <c r="AG13" s="261">
        <v>2420</v>
      </c>
      <c r="AH13" s="261">
        <v>25</v>
      </c>
      <c r="AI13" s="261">
        <v>10</v>
      </c>
      <c r="AJ13" s="261">
        <v>100</v>
      </c>
      <c r="AK13" s="262">
        <v>6</v>
      </c>
    </row>
    <row r="14" spans="1:37" ht="18.75" customHeight="1" thickBot="1" x14ac:dyDescent="0.3">
      <c r="A14" s="105" t="s">
        <v>159</v>
      </c>
      <c r="B14" s="243">
        <v>42486</v>
      </c>
      <c r="C14" s="243">
        <v>20618</v>
      </c>
      <c r="D14" s="51">
        <v>0.48528927176010922</v>
      </c>
      <c r="E14" s="244">
        <v>21868</v>
      </c>
      <c r="F14" s="51">
        <v>0.51471072823989084</v>
      </c>
      <c r="G14" s="243">
        <v>39404</v>
      </c>
      <c r="H14" s="51">
        <v>0.92745845690345052</v>
      </c>
      <c r="I14" s="244">
        <v>3082</v>
      </c>
      <c r="J14" s="51">
        <v>7.2541543096549449E-2</v>
      </c>
      <c r="K14" s="243">
        <v>36749</v>
      </c>
      <c r="L14" s="51">
        <v>0.86496728334039452</v>
      </c>
      <c r="M14" s="244">
        <v>5737</v>
      </c>
      <c r="N14" s="51">
        <v>0.13503271665960551</v>
      </c>
      <c r="O14" s="33"/>
      <c r="P14" s="233"/>
      <c r="Q14" s="233"/>
      <c r="R14" s="233"/>
      <c r="S14" s="263"/>
      <c r="T14" s="246"/>
      <c r="U14" s="246"/>
      <c r="V14" s="246"/>
      <c r="W14" s="246"/>
      <c r="X14" s="246"/>
      <c r="Y14" s="246"/>
      <c r="Z14" s="246"/>
      <c r="AA14" s="246"/>
      <c r="AB14" s="246"/>
      <c r="AC14" s="246"/>
      <c r="AD14" s="246"/>
      <c r="AE14" s="246"/>
      <c r="AF14" s="260">
        <v>1252</v>
      </c>
      <c r="AG14" s="261">
        <v>1206</v>
      </c>
      <c r="AH14" s="261">
        <v>7</v>
      </c>
      <c r="AI14" s="261">
        <v>0</v>
      </c>
      <c r="AJ14" s="261">
        <v>37</v>
      </c>
      <c r="AK14" s="262">
        <v>2</v>
      </c>
    </row>
    <row r="15" spans="1:37" ht="18.75" customHeight="1" thickBot="1" x14ac:dyDescent="0.3">
      <c r="A15" s="105" t="s">
        <v>160</v>
      </c>
      <c r="B15" s="243">
        <v>50366</v>
      </c>
      <c r="C15" s="243">
        <v>24370</v>
      </c>
      <c r="D15" s="51">
        <v>0.48385815828138029</v>
      </c>
      <c r="E15" s="244">
        <v>25996</v>
      </c>
      <c r="F15" s="51">
        <v>0.51614184171861965</v>
      </c>
      <c r="G15" s="243">
        <v>47460</v>
      </c>
      <c r="H15" s="51">
        <v>0.94230234682126834</v>
      </c>
      <c r="I15" s="244">
        <v>2906</v>
      </c>
      <c r="J15" s="51">
        <v>5.7697653178731684E-2</v>
      </c>
      <c r="K15" s="243">
        <v>42202</v>
      </c>
      <c r="L15" s="51">
        <v>0.83790652424254453</v>
      </c>
      <c r="M15" s="244">
        <v>8164</v>
      </c>
      <c r="N15" s="51">
        <v>0.16209347575745542</v>
      </c>
      <c r="O15" s="33"/>
      <c r="P15" s="233"/>
      <c r="Q15" s="233"/>
      <c r="R15" s="233"/>
      <c r="S15" s="263"/>
      <c r="T15" s="246"/>
      <c r="U15" s="246"/>
      <c r="V15" s="246"/>
      <c r="W15" s="246"/>
      <c r="X15" s="246"/>
      <c r="Y15" s="246"/>
      <c r="Z15" s="246"/>
      <c r="AA15" s="246"/>
      <c r="AB15" s="246"/>
      <c r="AC15" s="246"/>
      <c r="AD15" s="246"/>
      <c r="AE15" s="246"/>
      <c r="AF15" s="260">
        <v>1485</v>
      </c>
      <c r="AG15" s="261">
        <v>1369</v>
      </c>
      <c r="AH15" s="261">
        <v>43</v>
      </c>
      <c r="AI15" s="261">
        <v>9</v>
      </c>
      <c r="AJ15" s="261">
        <v>55</v>
      </c>
      <c r="AK15" s="262">
        <v>9</v>
      </c>
    </row>
    <row r="16" spans="1:37" ht="18.75" customHeight="1" thickBot="1" x14ac:dyDescent="0.3">
      <c r="A16" s="105" t="s">
        <v>161</v>
      </c>
      <c r="B16" s="243">
        <v>49595</v>
      </c>
      <c r="C16" s="243">
        <v>24073</v>
      </c>
      <c r="D16" s="51">
        <v>0.48539167254763588</v>
      </c>
      <c r="E16" s="244">
        <v>25522</v>
      </c>
      <c r="F16" s="51">
        <v>0.51460832745236418</v>
      </c>
      <c r="G16" s="243">
        <v>46499</v>
      </c>
      <c r="H16" s="51">
        <v>0.93757435225325136</v>
      </c>
      <c r="I16" s="244">
        <v>3096</v>
      </c>
      <c r="J16" s="51">
        <v>6.2425647746748664E-2</v>
      </c>
      <c r="K16" s="243">
        <v>43250</v>
      </c>
      <c r="L16" s="51">
        <v>0.87206371610041333</v>
      </c>
      <c r="M16" s="244">
        <v>6345</v>
      </c>
      <c r="N16" s="51">
        <v>0.12793628389958664</v>
      </c>
      <c r="O16" s="33"/>
      <c r="P16" s="233"/>
      <c r="Q16" s="233"/>
      <c r="R16" s="233"/>
      <c r="S16" s="263"/>
      <c r="T16" s="246"/>
      <c r="U16" s="246"/>
      <c r="V16" s="246"/>
      <c r="W16" s="246"/>
      <c r="X16" s="246"/>
      <c r="Y16" s="246"/>
      <c r="Z16" s="246"/>
      <c r="AA16" s="246"/>
      <c r="AB16" s="246"/>
      <c r="AC16" s="246"/>
      <c r="AD16" s="246"/>
      <c r="AE16" s="246"/>
      <c r="AF16" s="260">
        <v>880</v>
      </c>
      <c r="AG16" s="261">
        <v>823</v>
      </c>
      <c r="AH16" s="261">
        <v>8</v>
      </c>
      <c r="AI16" s="261">
        <v>2</v>
      </c>
      <c r="AJ16" s="261">
        <v>41</v>
      </c>
      <c r="AK16" s="262">
        <v>6</v>
      </c>
    </row>
    <row r="17" spans="1:37" ht="18.75" customHeight="1" thickBot="1" x14ac:dyDescent="0.3">
      <c r="A17" s="105" t="s">
        <v>162</v>
      </c>
      <c r="B17" s="243">
        <v>47608</v>
      </c>
      <c r="C17" s="243">
        <v>23141</v>
      </c>
      <c r="D17" s="51">
        <v>0.48607376911443456</v>
      </c>
      <c r="E17" s="244">
        <v>24467</v>
      </c>
      <c r="F17" s="51">
        <v>0.51392623088556544</v>
      </c>
      <c r="G17" s="243">
        <v>45081</v>
      </c>
      <c r="H17" s="51">
        <v>0.94692068559905895</v>
      </c>
      <c r="I17" s="244">
        <v>2527</v>
      </c>
      <c r="J17" s="51">
        <v>5.3079314400941019E-2</v>
      </c>
      <c r="K17" s="243">
        <v>42279</v>
      </c>
      <c r="L17" s="51">
        <v>0.88806503108721224</v>
      </c>
      <c r="M17" s="244">
        <v>5329</v>
      </c>
      <c r="N17" s="51">
        <v>0.11193496891278777</v>
      </c>
      <c r="O17" s="33"/>
      <c r="P17" s="233"/>
      <c r="Q17" s="233"/>
      <c r="R17" s="233"/>
      <c r="S17" s="263"/>
      <c r="T17" s="246"/>
      <c r="U17" s="246"/>
      <c r="V17" s="246"/>
      <c r="W17" s="246"/>
      <c r="X17" s="246"/>
      <c r="Y17" s="246"/>
      <c r="Z17" s="246"/>
      <c r="AA17" s="246"/>
      <c r="AB17" s="246"/>
      <c r="AC17" s="246"/>
      <c r="AD17" s="246"/>
      <c r="AE17" s="246"/>
      <c r="AF17" s="260">
        <v>2679</v>
      </c>
      <c r="AG17" s="261">
        <v>2609</v>
      </c>
      <c r="AH17" s="261">
        <v>19</v>
      </c>
      <c r="AI17" s="261">
        <v>1</v>
      </c>
      <c r="AJ17" s="261">
        <v>41</v>
      </c>
      <c r="AK17" s="262">
        <v>9</v>
      </c>
    </row>
    <row r="18" spans="1:37" ht="18.75" customHeight="1" thickBot="1" x14ac:dyDescent="0.3">
      <c r="A18" s="105" t="s">
        <v>163</v>
      </c>
      <c r="B18" s="243">
        <v>114693</v>
      </c>
      <c r="C18" s="243">
        <v>55875</v>
      </c>
      <c r="D18" s="51">
        <v>0.48717009756480345</v>
      </c>
      <c r="E18" s="244">
        <v>58818</v>
      </c>
      <c r="F18" s="51">
        <v>0.51282990243519655</v>
      </c>
      <c r="G18" s="243">
        <v>107844</v>
      </c>
      <c r="H18" s="51">
        <v>0.94028406267165388</v>
      </c>
      <c r="I18" s="244">
        <v>6849</v>
      </c>
      <c r="J18" s="51">
        <v>5.9715937328346104E-2</v>
      </c>
      <c r="K18" s="243">
        <v>98095</v>
      </c>
      <c r="L18" s="51">
        <v>0.8552832343735014</v>
      </c>
      <c r="M18" s="244">
        <v>16598</v>
      </c>
      <c r="N18" s="51">
        <v>0.14471676562649857</v>
      </c>
      <c r="O18" s="33"/>
      <c r="P18" s="233"/>
      <c r="Q18" s="233"/>
      <c r="R18" s="233"/>
      <c r="S18" s="263"/>
      <c r="T18" s="246"/>
      <c r="U18" s="246"/>
      <c r="V18" s="246"/>
      <c r="W18" s="246"/>
      <c r="X18" s="246"/>
      <c r="Y18" s="246"/>
      <c r="Z18" s="246"/>
      <c r="AA18" s="246"/>
      <c r="AB18" s="246"/>
      <c r="AC18" s="246"/>
      <c r="AD18" s="246"/>
      <c r="AE18" s="246"/>
      <c r="AF18" s="260">
        <v>1656</v>
      </c>
      <c r="AG18" s="261">
        <v>1580</v>
      </c>
      <c r="AH18" s="261">
        <v>25</v>
      </c>
      <c r="AI18" s="261">
        <v>2</v>
      </c>
      <c r="AJ18" s="261">
        <v>46</v>
      </c>
      <c r="AK18" s="262">
        <v>3</v>
      </c>
    </row>
    <row r="19" spans="1:37" ht="18.75" customHeight="1" thickBot="1" x14ac:dyDescent="0.3">
      <c r="A19" s="105" t="s">
        <v>164</v>
      </c>
      <c r="B19" s="243">
        <v>56493</v>
      </c>
      <c r="C19" s="243">
        <v>27388</v>
      </c>
      <c r="D19" s="51">
        <v>0.48480342697325335</v>
      </c>
      <c r="E19" s="244">
        <v>29105</v>
      </c>
      <c r="F19" s="51">
        <v>0.51519657302674671</v>
      </c>
      <c r="G19" s="243">
        <v>54386</v>
      </c>
      <c r="H19" s="51">
        <v>0.96270334377710509</v>
      </c>
      <c r="I19" s="244">
        <v>2107</v>
      </c>
      <c r="J19" s="51">
        <v>3.7296656222894874E-2</v>
      </c>
      <c r="K19" s="243">
        <v>47778</v>
      </c>
      <c r="L19" s="51">
        <v>0.84573309967606602</v>
      </c>
      <c r="M19" s="244">
        <v>8715</v>
      </c>
      <c r="N19" s="51">
        <v>0.15426690032393395</v>
      </c>
      <c r="O19" s="33"/>
      <c r="P19" s="233"/>
      <c r="Q19" s="233"/>
      <c r="R19" s="233"/>
      <c r="S19" s="263"/>
      <c r="T19" s="246"/>
      <c r="U19" s="246"/>
      <c r="V19" s="246"/>
      <c r="W19" s="246"/>
      <c r="X19" s="246"/>
      <c r="Y19" s="246"/>
      <c r="Z19" s="246"/>
      <c r="AA19" s="246"/>
      <c r="AB19" s="246"/>
      <c r="AC19" s="246"/>
      <c r="AD19" s="246"/>
      <c r="AE19" s="246"/>
      <c r="AF19" s="260">
        <v>1731</v>
      </c>
      <c r="AG19" s="261">
        <v>1688</v>
      </c>
      <c r="AH19" s="261">
        <v>5</v>
      </c>
      <c r="AI19" s="261">
        <v>0</v>
      </c>
      <c r="AJ19" s="261">
        <v>33</v>
      </c>
      <c r="AK19" s="262">
        <v>5</v>
      </c>
    </row>
    <row r="20" spans="1:37" ht="18.75" customHeight="1" thickBot="1" x14ac:dyDescent="0.3">
      <c r="A20" s="105" t="s">
        <v>165</v>
      </c>
      <c r="B20" s="243">
        <v>52313</v>
      </c>
      <c r="C20" s="243">
        <v>25228</v>
      </c>
      <c r="D20" s="51">
        <v>0.48225106570068627</v>
      </c>
      <c r="E20" s="244">
        <v>27085</v>
      </c>
      <c r="F20" s="51">
        <v>0.51774893429931379</v>
      </c>
      <c r="G20" s="243">
        <v>50191</v>
      </c>
      <c r="H20" s="51">
        <v>0.95943646894653334</v>
      </c>
      <c r="I20" s="244">
        <v>2122</v>
      </c>
      <c r="J20" s="51">
        <v>4.0563531053466634E-2</v>
      </c>
      <c r="K20" s="243">
        <v>44488</v>
      </c>
      <c r="L20" s="51">
        <v>0.85041958977691967</v>
      </c>
      <c r="M20" s="244">
        <v>7825</v>
      </c>
      <c r="N20" s="51">
        <v>0.1495804102230803</v>
      </c>
      <c r="O20" s="33"/>
      <c r="P20" s="233"/>
      <c r="Q20" s="233"/>
      <c r="R20" s="233"/>
      <c r="S20" s="263"/>
      <c r="T20" s="246"/>
      <c r="U20" s="246"/>
      <c r="V20" s="246"/>
      <c r="W20" s="246"/>
      <c r="X20" s="246"/>
      <c r="Y20" s="246"/>
      <c r="Z20" s="246"/>
      <c r="AA20" s="246"/>
      <c r="AB20" s="246"/>
      <c r="AC20" s="246"/>
      <c r="AD20" s="246"/>
      <c r="AE20" s="246"/>
      <c r="AF20" s="260">
        <v>1233</v>
      </c>
      <c r="AG20" s="261">
        <v>1175</v>
      </c>
      <c r="AH20" s="261">
        <v>12</v>
      </c>
      <c r="AI20" s="261">
        <v>5</v>
      </c>
      <c r="AJ20" s="261">
        <v>39</v>
      </c>
      <c r="AK20" s="262">
        <v>2</v>
      </c>
    </row>
    <row r="21" spans="1:37" ht="18.75" customHeight="1" thickBot="1" x14ac:dyDescent="0.3">
      <c r="A21" s="105" t="s">
        <v>166</v>
      </c>
      <c r="B21" s="243">
        <v>104197</v>
      </c>
      <c r="C21" s="243">
        <v>50223</v>
      </c>
      <c r="D21" s="51">
        <v>0.4820004414714435</v>
      </c>
      <c r="E21" s="244">
        <v>53974</v>
      </c>
      <c r="F21" s="51">
        <v>0.5179995585285565</v>
      </c>
      <c r="G21" s="243">
        <v>100386</v>
      </c>
      <c r="H21" s="51">
        <v>0.96342505062525796</v>
      </c>
      <c r="I21" s="244">
        <v>3811</v>
      </c>
      <c r="J21" s="51">
        <v>3.6574949374742073E-2</v>
      </c>
      <c r="K21" s="243">
        <v>89463</v>
      </c>
      <c r="L21" s="51">
        <v>0.85859477720087907</v>
      </c>
      <c r="M21" s="244">
        <v>14734</v>
      </c>
      <c r="N21" s="51">
        <v>0.14140522279912091</v>
      </c>
      <c r="O21" s="33"/>
      <c r="P21" s="233"/>
      <c r="Q21" s="233"/>
      <c r="R21" s="233"/>
      <c r="S21" s="263"/>
      <c r="T21" s="246"/>
      <c r="U21" s="246"/>
      <c r="V21" s="246"/>
      <c r="W21" s="246"/>
      <c r="X21" s="246"/>
      <c r="Y21" s="246"/>
      <c r="Z21" s="246"/>
      <c r="AA21" s="246"/>
      <c r="AB21" s="246"/>
      <c r="AC21" s="246"/>
      <c r="AD21" s="246"/>
      <c r="AE21" s="246"/>
      <c r="AF21" s="260">
        <v>686</v>
      </c>
      <c r="AG21" s="261">
        <v>661</v>
      </c>
      <c r="AH21" s="261">
        <v>8</v>
      </c>
      <c r="AI21" s="261">
        <v>1</v>
      </c>
      <c r="AJ21" s="261">
        <v>15</v>
      </c>
      <c r="AK21" s="262">
        <v>1</v>
      </c>
    </row>
    <row r="22" spans="1:37" ht="12" customHeight="1" thickBot="1" x14ac:dyDescent="0.3">
      <c r="A22" s="105"/>
      <c r="B22" s="229"/>
      <c r="C22" s="229"/>
      <c r="D22" s="51"/>
      <c r="E22" s="229"/>
      <c r="F22" s="51"/>
      <c r="G22" s="229"/>
      <c r="H22" s="51"/>
      <c r="I22" s="229"/>
      <c r="J22" s="51"/>
      <c r="K22" s="229"/>
      <c r="L22" s="51"/>
      <c r="M22" s="229"/>
      <c r="N22" s="51"/>
      <c r="P22" s="233"/>
      <c r="Q22" s="233"/>
      <c r="R22" s="233"/>
      <c r="S22" s="263"/>
      <c r="T22" s="246"/>
      <c r="U22" s="246"/>
      <c r="V22" s="246"/>
      <c r="W22" s="246"/>
      <c r="X22" s="246"/>
      <c r="Y22" s="246"/>
      <c r="Z22" s="246"/>
      <c r="AA22" s="246"/>
      <c r="AB22" s="246"/>
      <c r="AC22" s="246"/>
      <c r="AD22" s="246"/>
      <c r="AE22" s="246"/>
      <c r="AF22" s="260">
        <v>2288</v>
      </c>
      <c r="AG22" s="261">
        <v>2205</v>
      </c>
      <c r="AH22" s="261">
        <v>18</v>
      </c>
      <c r="AI22" s="261">
        <v>4</v>
      </c>
      <c r="AJ22" s="261">
        <v>53</v>
      </c>
      <c r="AK22" s="262">
        <v>8</v>
      </c>
    </row>
    <row r="23" spans="1:37" ht="15" customHeight="1" thickBot="1" x14ac:dyDescent="0.3">
      <c r="A23" s="55" t="s">
        <v>227</v>
      </c>
      <c r="B23" s="228"/>
      <c r="C23" s="33"/>
      <c r="D23" s="33"/>
      <c r="E23" s="33"/>
      <c r="F23" s="33"/>
      <c r="G23" s="33"/>
      <c r="H23" s="33"/>
      <c r="I23" s="33"/>
      <c r="J23" s="33"/>
      <c r="K23" s="33"/>
      <c r="L23" s="33"/>
      <c r="M23" s="33"/>
      <c r="N23" s="33"/>
      <c r="P23" s="233"/>
      <c r="Q23" s="233"/>
      <c r="R23" s="233"/>
      <c r="S23" s="263"/>
      <c r="T23" s="246"/>
      <c r="U23" s="246"/>
      <c r="V23" s="246"/>
      <c r="W23" s="246"/>
      <c r="X23" s="246"/>
      <c r="Y23" s="246"/>
      <c r="Z23" s="246"/>
      <c r="AA23" s="246"/>
      <c r="AB23" s="246"/>
      <c r="AC23" s="246"/>
      <c r="AD23" s="246"/>
      <c r="AE23" s="246"/>
      <c r="AF23" s="260">
        <v>1818</v>
      </c>
      <c r="AG23" s="261">
        <v>1772</v>
      </c>
      <c r="AH23" s="261">
        <v>13</v>
      </c>
      <c r="AI23" s="261">
        <v>1</v>
      </c>
      <c r="AJ23" s="261">
        <v>32</v>
      </c>
      <c r="AK23" s="262">
        <v>0</v>
      </c>
    </row>
    <row r="24" spans="1:37" ht="15.75" thickBot="1" x14ac:dyDescent="0.3">
      <c r="A24" s="59"/>
      <c r="P24" s="233"/>
      <c r="Q24" s="233"/>
      <c r="R24" s="233"/>
      <c r="S24" s="263"/>
      <c r="T24" s="246"/>
      <c r="U24" s="246"/>
      <c r="V24" s="246"/>
      <c r="W24" s="246"/>
      <c r="X24" s="246"/>
      <c r="Y24" s="246"/>
      <c r="Z24" s="246"/>
      <c r="AA24" s="246"/>
      <c r="AB24" s="246"/>
      <c r="AC24" s="246"/>
      <c r="AD24" s="246"/>
      <c r="AE24" s="246"/>
      <c r="AF24" s="260"/>
      <c r="AG24" s="261"/>
      <c r="AH24" s="261"/>
      <c r="AI24" s="261"/>
      <c r="AJ24" s="261"/>
      <c r="AK24" s="262"/>
    </row>
    <row r="25" spans="1:37" ht="15.75" thickBot="1" x14ac:dyDescent="0.3">
      <c r="B25" s="33"/>
      <c r="C25" s="33"/>
      <c r="D25" s="33"/>
      <c r="E25" s="33"/>
      <c r="F25" s="33"/>
      <c r="G25" s="33"/>
      <c r="H25" s="33"/>
      <c r="I25" s="33"/>
      <c r="J25" s="33"/>
      <c r="K25" s="33"/>
      <c r="L25" s="33"/>
      <c r="M25" s="33"/>
      <c r="N25" s="33"/>
      <c r="P25" s="233"/>
      <c r="Q25" s="233"/>
      <c r="R25" s="233"/>
      <c r="S25" s="263"/>
      <c r="T25" s="246"/>
      <c r="U25" s="246"/>
      <c r="V25" s="246"/>
      <c r="W25" s="246"/>
      <c r="X25" s="246"/>
      <c r="Y25" s="246"/>
      <c r="Z25" s="246"/>
      <c r="AA25" s="246"/>
      <c r="AB25" s="246"/>
      <c r="AC25" s="246"/>
      <c r="AD25" s="246"/>
      <c r="AE25" s="246"/>
      <c r="AF25" s="264">
        <v>3043</v>
      </c>
      <c r="AG25" s="265">
        <v>2984</v>
      </c>
      <c r="AH25" s="265">
        <v>11</v>
      </c>
      <c r="AI25" s="265">
        <v>3</v>
      </c>
      <c r="AJ25" s="265">
        <v>43</v>
      </c>
      <c r="AK25" s="266">
        <v>2</v>
      </c>
    </row>
    <row r="26" spans="1:37" x14ac:dyDescent="0.25">
      <c r="P26" s="233"/>
    </row>
    <row r="27" spans="1:37" x14ac:dyDescent="0.25">
      <c r="P27" s="233"/>
      <c r="Q27" s="267"/>
    </row>
    <row r="29" spans="1:37" x14ac:dyDescent="0.25">
      <c r="Q29" s="268"/>
    </row>
  </sheetData>
  <mergeCells count="14">
    <mergeCell ref="M4:N5"/>
    <mergeCell ref="AF7:AK7"/>
    <mergeCell ref="AF8:AF9"/>
    <mergeCell ref="AG8:AK8"/>
    <mergeCell ref="A3:A6"/>
    <mergeCell ref="B3:B5"/>
    <mergeCell ref="C3:F3"/>
    <mergeCell ref="G3:J3"/>
    <mergeCell ref="K3:N3"/>
    <mergeCell ref="C4:D5"/>
    <mergeCell ref="E4:F5"/>
    <mergeCell ref="G4:H5"/>
    <mergeCell ref="I4:J5"/>
    <mergeCell ref="K4:L5"/>
  </mergeCells>
  <hyperlinks>
    <hyperlink ref="P2" location="OBSAH!A1" display="Zpět na obsah" xr:uid="{C5DED6EA-D6FB-4CCE-9E7A-3036FBEF3A05}"/>
  </hyperlinks>
  <pageMargins left="0.70866141732283472" right="0.70866141732283472" top="0.78740157480314965" bottom="0.78740157480314965"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AC7CD-F6DA-42A2-A58D-30682EFD53D9}">
  <dimension ref="A1:O31"/>
  <sheetViews>
    <sheetView showGridLines="0" zoomScaleNormal="100" workbookViewId="0"/>
  </sheetViews>
  <sheetFormatPr defaultRowHeight="15" x14ac:dyDescent="0.25"/>
  <cols>
    <col min="1" max="1" width="12.85546875" customWidth="1"/>
    <col min="2" max="2" width="5.7109375" customWidth="1"/>
    <col min="3" max="13" width="10" customWidth="1"/>
  </cols>
  <sheetData>
    <row r="1" spans="1:15" ht="22.5" customHeight="1" x14ac:dyDescent="0.25">
      <c r="A1" s="11" t="s">
        <v>228</v>
      </c>
      <c r="B1" s="4"/>
      <c r="C1" s="1"/>
      <c r="D1" s="1"/>
      <c r="E1" s="1"/>
      <c r="F1" s="1"/>
      <c r="G1" s="1"/>
      <c r="H1" s="1"/>
      <c r="I1" s="1"/>
      <c r="J1" s="1"/>
      <c r="K1" s="12"/>
      <c r="L1" s="1"/>
      <c r="M1" s="1"/>
    </row>
    <row r="2" spans="1:15" ht="18.75" customHeight="1" thickBot="1" x14ac:dyDescent="0.3">
      <c r="A2" s="13" t="s">
        <v>96</v>
      </c>
      <c r="B2" s="14"/>
      <c r="C2" s="14"/>
      <c r="D2" s="14"/>
      <c r="E2" s="14"/>
      <c r="F2" s="14"/>
      <c r="G2" s="14"/>
      <c r="H2" s="14"/>
      <c r="I2" s="14"/>
      <c r="J2" s="14"/>
      <c r="K2" s="14"/>
      <c r="L2" s="14"/>
      <c r="M2" s="15" t="s">
        <v>97</v>
      </c>
      <c r="N2" s="14"/>
      <c r="O2" s="16" t="s">
        <v>98</v>
      </c>
    </row>
    <row r="3" spans="1:15" ht="9" customHeight="1" x14ac:dyDescent="0.25">
      <c r="A3" s="559" t="s">
        <v>99</v>
      </c>
      <c r="B3" s="560"/>
      <c r="C3" s="672" t="s">
        <v>187</v>
      </c>
      <c r="D3" s="559" t="s">
        <v>229</v>
      </c>
      <c r="E3" s="559"/>
      <c r="F3" s="559"/>
      <c r="G3" s="559"/>
      <c r="H3" s="559"/>
      <c r="I3" s="559"/>
      <c r="J3" s="559"/>
      <c r="K3" s="559"/>
      <c r="L3" s="559"/>
      <c r="M3" s="559"/>
    </row>
    <row r="4" spans="1:15" ht="9" customHeight="1" x14ac:dyDescent="0.25">
      <c r="A4" s="561"/>
      <c r="B4" s="562"/>
      <c r="C4" s="673"/>
      <c r="D4" s="661"/>
      <c r="E4" s="661"/>
      <c r="F4" s="661"/>
      <c r="G4" s="661"/>
      <c r="H4" s="661"/>
      <c r="I4" s="661"/>
      <c r="J4" s="661"/>
      <c r="K4" s="661"/>
      <c r="L4" s="661"/>
      <c r="M4" s="661"/>
    </row>
    <row r="5" spans="1:15" ht="17.25" customHeight="1" x14ac:dyDescent="0.25">
      <c r="A5" s="561"/>
      <c r="B5" s="562"/>
      <c r="C5" s="673"/>
      <c r="D5" s="670" t="s">
        <v>230</v>
      </c>
      <c r="E5" s="670" t="s">
        <v>231</v>
      </c>
      <c r="F5" s="670" t="s">
        <v>232</v>
      </c>
      <c r="G5" s="670" t="s">
        <v>233</v>
      </c>
      <c r="H5" s="670" t="s">
        <v>234</v>
      </c>
      <c r="I5" s="670" t="s">
        <v>235</v>
      </c>
      <c r="J5" s="670" t="s">
        <v>236</v>
      </c>
      <c r="K5" s="670" t="s">
        <v>237</v>
      </c>
      <c r="L5" s="670" t="s">
        <v>238</v>
      </c>
      <c r="M5" s="622" t="s">
        <v>239</v>
      </c>
    </row>
    <row r="6" spans="1:15" ht="17.25" customHeight="1" thickBot="1" x14ac:dyDescent="0.3">
      <c r="A6" s="563"/>
      <c r="B6" s="564"/>
      <c r="C6" s="674"/>
      <c r="D6" s="671"/>
      <c r="E6" s="671"/>
      <c r="F6" s="671"/>
      <c r="G6" s="671"/>
      <c r="H6" s="671"/>
      <c r="I6" s="671"/>
      <c r="J6" s="671"/>
      <c r="K6" s="671"/>
      <c r="L6" s="671"/>
      <c r="M6" s="626"/>
    </row>
    <row r="7" spans="1:15" ht="18.75" customHeight="1" x14ac:dyDescent="0.25">
      <c r="A7" s="539" t="s">
        <v>115</v>
      </c>
      <c r="B7" s="540"/>
      <c r="C7" s="269">
        <v>880251</v>
      </c>
      <c r="D7" s="222">
        <v>118011</v>
      </c>
      <c r="E7" s="270">
        <v>117139</v>
      </c>
      <c r="F7" s="270">
        <v>110319</v>
      </c>
      <c r="G7" s="270">
        <v>105176</v>
      </c>
      <c r="H7" s="270">
        <v>100083</v>
      </c>
      <c r="I7" s="270">
        <v>86880</v>
      </c>
      <c r="J7" s="270">
        <v>85115</v>
      </c>
      <c r="K7" s="270">
        <v>80656</v>
      </c>
      <c r="L7" s="270">
        <v>75773</v>
      </c>
      <c r="M7" s="195">
        <v>1099</v>
      </c>
    </row>
    <row r="8" spans="1:15" ht="18.75" customHeight="1" x14ac:dyDescent="0.25">
      <c r="A8" s="539" t="s">
        <v>116</v>
      </c>
      <c r="B8" s="540"/>
      <c r="C8" s="269">
        <v>906188</v>
      </c>
      <c r="D8" s="222">
        <v>118335</v>
      </c>
      <c r="E8" s="270">
        <v>116916</v>
      </c>
      <c r="F8" s="270">
        <v>117110</v>
      </c>
      <c r="G8" s="270">
        <v>110427</v>
      </c>
      <c r="H8" s="270">
        <v>105363</v>
      </c>
      <c r="I8" s="270">
        <v>91751</v>
      </c>
      <c r="J8" s="270">
        <v>86726</v>
      </c>
      <c r="K8" s="270">
        <v>81975</v>
      </c>
      <c r="L8" s="270">
        <v>76592</v>
      </c>
      <c r="M8" s="195">
        <v>993</v>
      </c>
    </row>
    <row r="9" spans="1:15" ht="18.75" customHeight="1" x14ac:dyDescent="0.25">
      <c r="A9" s="539" t="s">
        <v>117</v>
      </c>
      <c r="B9" s="540"/>
      <c r="C9" s="269">
        <v>926108</v>
      </c>
      <c r="D9" s="222">
        <v>113042</v>
      </c>
      <c r="E9" s="270">
        <v>117062</v>
      </c>
      <c r="F9" s="270">
        <v>116862</v>
      </c>
      <c r="G9" s="270">
        <v>117320</v>
      </c>
      <c r="H9" s="270">
        <v>110606</v>
      </c>
      <c r="I9" s="270">
        <v>96973</v>
      </c>
      <c r="J9" s="270">
        <v>91626</v>
      </c>
      <c r="K9" s="270">
        <v>83728</v>
      </c>
      <c r="L9" s="270">
        <v>77861</v>
      </c>
      <c r="M9" s="195">
        <v>1028</v>
      </c>
    </row>
    <row r="10" spans="1:15" ht="18.75" customHeight="1" x14ac:dyDescent="0.25">
      <c r="A10" s="539" t="s">
        <v>118</v>
      </c>
      <c r="B10" s="540"/>
      <c r="C10" s="269">
        <v>940928</v>
      </c>
      <c r="D10" s="222">
        <v>109209</v>
      </c>
      <c r="E10" s="222">
        <v>111950</v>
      </c>
      <c r="F10" s="222">
        <v>117044</v>
      </c>
      <c r="G10" s="222">
        <v>116992</v>
      </c>
      <c r="H10" s="222">
        <v>117431</v>
      </c>
      <c r="I10" s="222">
        <v>102415</v>
      </c>
      <c r="J10" s="222">
        <v>96745</v>
      </c>
      <c r="K10" s="222">
        <v>88509</v>
      </c>
      <c r="L10" s="222">
        <v>79703</v>
      </c>
      <c r="M10" s="271">
        <v>930</v>
      </c>
    </row>
    <row r="11" spans="1:15" ht="18.75" customHeight="1" x14ac:dyDescent="0.25">
      <c r="A11" s="539" t="s">
        <v>119</v>
      </c>
      <c r="B11" s="540"/>
      <c r="C11" s="269">
        <v>952946</v>
      </c>
      <c r="D11" s="222">
        <v>107738</v>
      </c>
      <c r="E11" s="222">
        <v>108228</v>
      </c>
      <c r="F11" s="222">
        <v>112081</v>
      </c>
      <c r="G11" s="222">
        <v>117246</v>
      </c>
      <c r="H11" s="222">
        <v>117215</v>
      </c>
      <c r="I11" s="222">
        <v>109210</v>
      </c>
      <c r="J11" s="222">
        <v>102143</v>
      </c>
      <c r="K11" s="222">
        <v>93763</v>
      </c>
      <c r="L11" s="222">
        <v>84352</v>
      </c>
      <c r="M11" s="271">
        <v>970</v>
      </c>
    </row>
    <row r="12" spans="1:15" ht="18.75" customHeight="1" x14ac:dyDescent="0.25">
      <c r="A12" s="539" t="s">
        <v>120</v>
      </c>
      <c r="B12" s="540"/>
      <c r="C12" s="269">
        <v>962348</v>
      </c>
      <c r="D12" s="222">
        <v>109430</v>
      </c>
      <c r="E12" s="222">
        <v>106916</v>
      </c>
      <c r="F12" s="222">
        <v>108240</v>
      </c>
      <c r="G12" s="222">
        <v>112214</v>
      </c>
      <c r="H12" s="222">
        <v>117394</v>
      </c>
      <c r="I12" s="222">
        <v>108391</v>
      </c>
      <c r="J12" s="222">
        <v>109232</v>
      </c>
      <c r="K12" s="222">
        <v>99190</v>
      </c>
      <c r="L12" s="222">
        <v>90286</v>
      </c>
      <c r="M12" s="271">
        <v>1055</v>
      </c>
    </row>
    <row r="13" spans="1:15" ht="18.75" customHeight="1" x14ac:dyDescent="0.25">
      <c r="A13" s="539" t="s">
        <v>121</v>
      </c>
      <c r="B13" s="540"/>
      <c r="C13" s="269">
        <v>964571</v>
      </c>
      <c r="D13" s="222">
        <v>109497</v>
      </c>
      <c r="E13" s="222">
        <v>108171</v>
      </c>
      <c r="F13" s="222">
        <v>106608</v>
      </c>
      <c r="G13" s="222">
        <v>108134</v>
      </c>
      <c r="H13" s="222">
        <v>112362</v>
      </c>
      <c r="I13" s="222">
        <v>108987</v>
      </c>
      <c r="J13" s="222">
        <v>108644</v>
      </c>
      <c r="K13" s="222">
        <v>105968</v>
      </c>
      <c r="L13" s="222">
        <v>95198</v>
      </c>
      <c r="M13" s="271">
        <v>1002</v>
      </c>
    </row>
    <row r="14" spans="1:15" ht="18.75" customHeight="1" x14ac:dyDescent="0.25">
      <c r="A14" s="539" t="s">
        <v>122</v>
      </c>
      <c r="B14" s="540"/>
      <c r="C14" s="269">
        <v>1007778</v>
      </c>
      <c r="D14" s="222">
        <v>118947</v>
      </c>
      <c r="E14" s="222">
        <v>112534</v>
      </c>
      <c r="F14" s="222">
        <v>112836</v>
      </c>
      <c r="G14" s="222">
        <v>111559</v>
      </c>
      <c r="H14" s="222">
        <v>113048</v>
      </c>
      <c r="I14" s="222">
        <v>108386</v>
      </c>
      <c r="J14" s="222">
        <v>113078</v>
      </c>
      <c r="K14" s="222">
        <v>110017</v>
      </c>
      <c r="L14" s="222">
        <v>106339</v>
      </c>
      <c r="M14" s="271">
        <v>1034</v>
      </c>
    </row>
    <row r="15" spans="1:15" ht="18.75" customHeight="1" x14ac:dyDescent="0.25">
      <c r="A15" s="539" t="s">
        <v>123</v>
      </c>
      <c r="B15" s="540"/>
      <c r="C15" s="269">
        <v>1000346</v>
      </c>
      <c r="D15" s="222">
        <v>118264</v>
      </c>
      <c r="E15" s="222">
        <v>117202</v>
      </c>
      <c r="F15" s="222">
        <v>112272</v>
      </c>
      <c r="G15" s="222">
        <v>112572</v>
      </c>
      <c r="H15" s="222">
        <v>111336</v>
      </c>
      <c r="I15" s="222">
        <v>104414</v>
      </c>
      <c r="J15" s="222">
        <v>107869</v>
      </c>
      <c r="K15" s="222">
        <v>109648</v>
      </c>
      <c r="L15" s="222">
        <v>105743</v>
      </c>
      <c r="M15" s="271">
        <v>1026</v>
      </c>
    </row>
    <row r="16" spans="1:15" ht="18.75" customHeight="1" x14ac:dyDescent="0.25">
      <c r="A16" s="539" t="s">
        <v>124</v>
      </c>
      <c r="B16" s="540"/>
      <c r="C16" s="269">
        <v>1002460</v>
      </c>
      <c r="D16" s="222">
        <v>120934</v>
      </c>
      <c r="E16" s="222">
        <v>117625</v>
      </c>
      <c r="F16" s="222">
        <v>117515</v>
      </c>
      <c r="G16" s="222">
        <v>112809</v>
      </c>
      <c r="H16" s="222">
        <v>113130</v>
      </c>
      <c r="I16" s="222">
        <v>103445</v>
      </c>
      <c r="J16" s="222">
        <v>104816</v>
      </c>
      <c r="K16" s="222">
        <v>105171</v>
      </c>
      <c r="L16" s="222">
        <v>105936</v>
      </c>
      <c r="M16" s="271">
        <v>1079</v>
      </c>
    </row>
    <row r="17" spans="1:13" ht="18.75" customHeight="1" thickBot="1" x14ac:dyDescent="0.3">
      <c r="A17" s="539" t="s">
        <v>125</v>
      </c>
      <c r="B17" s="540"/>
      <c r="C17" s="272">
        <v>1002916</v>
      </c>
      <c r="D17" s="273">
        <v>119898</v>
      </c>
      <c r="E17" s="273">
        <v>120277</v>
      </c>
      <c r="F17" s="273">
        <v>117885</v>
      </c>
      <c r="G17" s="273">
        <v>117924</v>
      </c>
      <c r="H17" s="273">
        <v>113343</v>
      </c>
      <c r="I17" s="273">
        <v>105077</v>
      </c>
      <c r="J17" s="273">
        <v>103670</v>
      </c>
      <c r="K17" s="273">
        <v>102102</v>
      </c>
      <c r="L17" s="273">
        <v>101688</v>
      </c>
      <c r="M17" s="274">
        <v>1052</v>
      </c>
    </row>
    <row r="18" spans="1:13" ht="18.75" customHeight="1" x14ac:dyDescent="0.25">
      <c r="A18" s="543" t="s">
        <v>126</v>
      </c>
      <c r="B18" s="45" t="s">
        <v>127</v>
      </c>
      <c r="C18" s="506">
        <f>C17-C16</f>
        <v>456</v>
      </c>
      <c r="D18" s="465">
        <f t="shared" ref="D18:M18" si="0">D17-D16</f>
        <v>-1036</v>
      </c>
      <c r="E18" s="466">
        <f t="shared" si="0"/>
        <v>2652</v>
      </c>
      <c r="F18" s="466">
        <f t="shared" si="0"/>
        <v>370</v>
      </c>
      <c r="G18" s="466">
        <f t="shared" si="0"/>
        <v>5115</v>
      </c>
      <c r="H18" s="466">
        <f t="shared" si="0"/>
        <v>213</v>
      </c>
      <c r="I18" s="466">
        <f t="shared" si="0"/>
        <v>1632</v>
      </c>
      <c r="J18" s="466">
        <f t="shared" si="0"/>
        <v>-1146</v>
      </c>
      <c r="K18" s="466">
        <f t="shared" si="0"/>
        <v>-3069</v>
      </c>
      <c r="L18" s="466">
        <f t="shared" si="0"/>
        <v>-4248</v>
      </c>
      <c r="M18" s="469">
        <f t="shared" si="0"/>
        <v>-27</v>
      </c>
    </row>
    <row r="19" spans="1:13" ht="18.75" customHeight="1" x14ac:dyDescent="0.25">
      <c r="A19" s="544"/>
      <c r="B19" s="47" t="s">
        <v>128</v>
      </c>
      <c r="C19" s="509">
        <f>C17/C16-1</f>
        <v>4.5488099275781124E-4</v>
      </c>
      <c r="D19" s="522">
        <f t="shared" ref="D19:M19" si="1">D17/D16-1</f>
        <v>-8.5666561926339702E-3</v>
      </c>
      <c r="E19" s="492">
        <f t="shared" si="1"/>
        <v>2.2546227417640896E-2</v>
      </c>
      <c r="F19" s="492">
        <f t="shared" si="1"/>
        <v>3.1485342296728724E-3</v>
      </c>
      <c r="G19" s="492">
        <f t="shared" si="1"/>
        <v>4.5342126957955475E-2</v>
      </c>
      <c r="H19" s="492">
        <f t="shared" si="1"/>
        <v>1.8827897109519043E-3</v>
      </c>
      <c r="I19" s="492">
        <f t="shared" si="1"/>
        <v>1.5776499589153614E-2</v>
      </c>
      <c r="J19" s="492">
        <f t="shared" si="1"/>
        <v>-1.0933445275530418E-2</v>
      </c>
      <c r="K19" s="492">
        <f t="shared" si="1"/>
        <v>-2.918104800753063E-2</v>
      </c>
      <c r="L19" s="492">
        <f t="shared" si="1"/>
        <v>-4.0099682827367422E-2</v>
      </c>
      <c r="M19" s="494">
        <f t="shared" si="1"/>
        <v>-2.5023169601482875E-2</v>
      </c>
    </row>
    <row r="20" spans="1:13" ht="18.75" customHeight="1" x14ac:dyDescent="0.25">
      <c r="A20" s="541" t="s">
        <v>129</v>
      </c>
      <c r="B20" s="48" t="s">
        <v>127</v>
      </c>
      <c r="C20" s="512">
        <f>C17-C12</f>
        <v>40568</v>
      </c>
      <c r="D20" s="477">
        <f t="shared" ref="D20:M20" si="2">D17-D12</f>
        <v>10468</v>
      </c>
      <c r="E20" s="478">
        <f t="shared" si="2"/>
        <v>13361</v>
      </c>
      <c r="F20" s="478">
        <f t="shared" si="2"/>
        <v>9645</v>
      </c>
      <c r="G20" s="478">
        <f t="shared" si="2"/>
        <v>5710</v>
      </c>
      <c r="H20" s="478">
        <f t="shared" si="2"/>
        <v>-4051</v>
      </c>
      <c r="I20" s="478">
        <f t="shared" si="2"/>
        <v>-3314</v>
      </c>
      <c r="J20" s="478">
        <f t="shared" si="2"/>
        <v>-5562</v>
      </c>
      <c r="K20" s="478">
        <f t="shared" si="2"/>
        <v>2912</v>
      </c>
      <c r="L20" s="478">
        <f t="shared" si="2"/>
        <v>11402</v>
      </c>
      <c r="M20" s="481">
        <f t="shared" si="2"/>
        <v>-3</v>
      </c>
    </row>
    <row r="21" spans="1:13" ht="18.75" customHeight="1" x14ac:dyDescent="0.25">
      <c r="A21" s="544"/>
      <c r="B21" s="47" t="s">
        <v>128</v>
      </c>
      <c r="C21" s="509">
        <f>C17/C12-1</f>
        <v>4.2155228669878309E-2</v>
      </c>
      <c r="D21" s="522">
        <f t="shared" ref="D21:M21" si="3">D17/D12-1</f>
        <v>9.565932559627166E-2</v>
      </c>
      <c r="E21" s="492">
        <f t="shared" si="3"/>
        <v>0.12496726402035252</v>
      </c>
      <c r="F21" s="492">
        <f t="shared" si="3"/>
        <v>8.9107538802660757E-2</v>
      </c>
      <c r="G21" s="492">
        <f t="shared" si="3"/>
        <v>5.088491632060177E-2</v>
      </c>
      <c r="H21" s="492">
        <f t="shared" si="3"/>
        <v>-3.4507726118881754E-2</v>
      </c>
      <c r="I21" s="492">
        <f t="shared" si="3"/>
        <v>-3.0574494192322277E-2</v>
      </c>
      <c r="J21" s="492">
        <f t="shared" si="3"/>
        <v>-5.0919144573018937E-2</v>
      </c>
      <c r="K21" s="492">
        <f t="shared" si="3"/>
        <v>2.9357798165137616E-2</v>
      </c>
      <c r="L21" s="492">
        <f t="shared" si="3"/>
        <v>0.12628757503931953</v>
      </c>
      <c r="M21" s="494">
        <f t="shared" si="3"/>
        <v>-2.8436018957346265E-3</v>
      </c>
    </row>
    <row r="22" spans="1:13" ht="18.75" customHeight="1" x14ac:dyDescent="0.25">
      <c r="A22" s="541" t="s">
        <v>130</v>
      </c>
      <c r="B22" s="48" t="s">
        <v>127</v>
      </c>
      <c r="C22" s="512">
        <f>C17-C7</f>
        <v>122665</v>
      </c>
      <c r="D22" s="477">
        <f t="shared" ref="D22:M22" si="4">D17-D7</f>
        <v>1887</v>
      </c>
      <c r="E22" s="478">
        <f t="shared" si="4"/>
        <v>3138</v>
      </c>
      <c r="F22" s="478">
        <f t="shared" si="4"/>
        <v>7566</v>
      </c>
      <c r="G22" s="478">
        <f t="shared" si="4"/>
        <v>12748</v>
      </c>
      <c r="H22" s="478">
        <f t="shared" si="4"/>
        <v>13260</v>
      </c>
      <c r="I22" s="478">
        <f t="shared" si="4"/>
        <v>18197</v>
      </c>
      <c r="J22" s="478">
        <f t="shared" si="4"/>
        <v>18555</v>
      </c>
      <c r="K22" s="478">
        <f t="shared" si="4"/>
        <v>21446</v>
      </c>
      <c r="L22" s="478">
        <f t="shared" si="4"/>
        <v>25915</v>
      </c>
      <c r="M22" s="481">
        <f t="shared" si="4"/>
        <v>-47</v>
      </c>
    </row>
    <row r="23" spans="1:13" ht="18.75" customHeight="1" x14ac:dyDescent="0.25">
      <c r="A23" s="542"/>
      <c r="B23" s="49" t="s">
        <v>128</v>
      </c>
      <c r="C23" s="515">
        <f>C17/C7-1</f>
        <v>0.13935229837853069</v>
      </c>
      <c r="D23" s="523">
        <f t="shared" ref="D23:M23" si="5">D17/D7-1</f>
        <v>1.5990034827261912E-2</v>
      </c>
      <c r="E23" s="501">
        <f t="shared" si="5"/>
        <v>2.678868694457015E-2</v>
      </c>
      <c r="F23" s="501">
        <f t="shared" si="5"/>
        <v>6.8582927691512863E-2</v>
      </c>
      <c r="G23" s="501">
        <f t="shared" si="5"/>
        <v>0.12120635886514042</v>
      </c>
      <c r="H23" s="501">
        <f t="shared" si="5"/>
        <v>0.13249003327238396</v>
      </c>
      <c r="I23" s="501">
        <f t="shared" si="5"/>
        <v>0.20944981583793743</v>
      </c>
      <c r="J23" s="501">
        <f t="shared" si="5"/>
        <v>0.2179991775832697</v>
      </c>
      <c r="K23" s="501">
        <f t="shared" si="5"/>
        <v>0.26589466375719106</v>
      </c>
      <c r="L23" s="501">
        <f t="shared" si="5"/>
        <v>0.3420083670964591</v>
      </c>
      <c r="M23" s="505">
        <f t="shared" si="5"/>
        <v>-4.2766151046405798E-2</v>
      </c>
    </row>
    <row r="24" spans="1:13" ht="17.25" customHeight="1" x14ac:dyDescent="0.25">
      <c r="A24" s="50"/>
      <c r="B24" s="22"/>
      <c r="C24" s="51"/>
      <c r="D24" s="51"/>
      <c r="E24" s="51"/>
      <c r="F24" s="51"/>
      <c r="G24" s="51"/>
      <c r="H24" s="51"/>
      <c r="I24" s="51"/>
      <c r="J24" s="51"/>
      <c r="K24" s="51"/>
      <c r="L24" s="51"/>
      <c r="M24" s="51"/>
    </row>
    <row r="25" spans="1:13" ht="17.25" customHeight="1" x14ac:dyDescent="0.25">
      <c r="A25" s="59"/>
      <c r="D25" s="33"/>
    </row>
    <row r="26" spans="1:13" x14ac:dyDescent="0.25">
      <c r="C26" s="33"/>
      <c r="D26" s="33"/>
      <c r="E26" s="33"/>
      <c r="F26" s="33"/>
      <c r="G26" s="33"/>
      <c r="H26" s="33"/>
      <c r="I26" s="33"/>
      <c r="J26" s="33"/>
      <c r="K26" s="33"/>
      <c r="L26" s="33"/>
      <c r="M26" s="33"/>
    </row>
    <row r="27" spans="1:13" x14ac:dyDescent="0.25">
      <c r="C27" s="57"/>
      <c r="D27" s="57"/>
      <c r="E27" s="57"/>
      <c r="F27" s="57"/>
      <c r="G27" s="57"/>
      <c r="H27" s="57"/>
      <c r="I27" s="57"/>
      <c r="J27" s="57"/>
      <c r="K27" s="57"/>
      <c r="L27" s="57"/>
      <c r="M27" s="57"/>
    </row>
    <row r="28" spans="1:13" x14ac:dyDescent="0.25">
      <c r="C28" s="33"/>
      <c r="D28" s="33"/>
      <c r="E28" s="33"/>
      <c r="F28" s="33"/>
      <c r="G28" s="33"/>
      <c r="H28" s="33"/>
      <c r="I28" s="33"/>
      <c r="J28" s="33"/>
      <c r="K28" s="33"/>
      <c r="L28" s="33"/>
      <c r="M28" s="33"/>
    </row>
    <row r="29" spans="1:13" x14ac:dyDescent="0.25">
      <c r="C29" s="57"/>
      <c r="D29" s="57"/>
      <c r="E29" s="57"/>
      <c r="F29" s="57"/>
      <c r="G29" s="57"/>
      <c r="H29" s="57"/>
      <c r="I29" s="57"/>
      <c r="J29" s="57"/>
      <c r="K29" s="57"/>
      <c r="L29" s="57"/>
      <c r="M29" s="57"/>
    </row>
    <row r="30" spans="1:13" x14ac:dyDescent="0.25">
      <c r="C30" s="33"/>
      <c r="D30" s="33"/>
      <c r="E30" s="33"/>
      <c r="F30" s="33"/>
      <c r="G30" s="33"/>
      <c r="H30" s="33"/>
      <c r="I30" s="33"/>
      <c r="J30" s="33"/>
      <c r="K30" s="33"/>
      <c r="L30" s="33"/>
      <c r="M30" s="33"/>
    </row>
    <row r="31" spans="1:13" x14ac:dyDescent="0.25">
      <c r="C31" s="57"/>
      <c r="D31" s="57"/>
      <c r="E31" s="57"/>
      <c r="F31" s="57"/>
      <c r="G31" s="57"/>
      <c r="H31" s="57"/>
      <c r="I31" s="57"/>
      <c r="J31" s="57"/>
      <c r="K31" s="57"/>
      <c r="L31" s="57"/>
      <c r="M31" s="57"/>
    </row>
  </sheetData>
  <mergeCells count="27">
    <mergeCell ref="J5:J6"/>
    <mergeCell ref="A15:B15"/>
    <mergeCell ref="K5:K6"/>
    <mergeCell ref="L5:L6"/>
    <mergeCell ref="M5:M6"/>
    <mergeCell ref="A7:B7"/>
    <mergeCell ref="A8:B8"/>
    <mergeCell ref="A9:B9"/>
    <mergeCell ref="A3:B6"/>
    <mergeCell ref="C3:C6"/>
    <mergeCell ref="D3:M4"/>
    <mergeCell ref="D5:D6"/>
    <mergeCell ref="E5:E6"/>
    <mergeCell ref="F5:F6"/>
    <mergeCell ref="G5:G6"/>
    <mergeCell ref="H5:H6"/>
    <mergeCell ref="I5:I6"/>
    <mergeCell ref="A10:B10"/>
    <mergeCell ref="A11:B11"/>
    <mergeCell ref="A12:B12"/>
    <mergeCell ref="A13:B13"/>
    <mergeCell ref="A22:A23"/>
    <mergeCell ref="A14:B14"/>
    <mergeCell ref="A16:B16"/>
    <mergeCell ref="A17:B17"/>
    <mergeCell ref="A18:A19"/>
    <mergeCell ref="A20:A21"/>
  </mergeCells>
  <hyperlinks>
    <hyperlink ref="O2" location="OBSAH!A1" display="Zpět na obsah" xr:uid="{0DD496A2-82AE-41BA-897F-1A68F6DD80A1}"/>
  </hyperlinks>
  <pageMargins left="0.70866141732283472" right="0.70866141732283472" top="0.78740157480314965" bottom="0.78740157480314965"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42C1-50DC-4CEE-B2F6-C3100AD8FED6}">
  <dimension ref="A1:AI24"/>
  <sheetViews>
    <sheetView showGridLines="0" zoomScaleNormal="100" workbookViewId="0"/>
  </sheetViews>
  <sheetFormatPr defaultRowHeight="15" x14ac:dyDescent="0.25"/>
  <cols>
    <col min="1" max="1" width="19.28515625" customWidth="1"/>
    <col min="2" max="2" width="8.7109375" customWidth="1"/>
    <col min="3" max="14" width="7.85546875" customWidth="1"/>
  </cols>
  <sheetData>
    <row r="1" spans="1:35" ht="22.5" customHeight="1" x14ac:dyDescent="0.25">
      <c r="A1" s="11" t="s">
        <v>240</v>
      </c>
      <c r="B1" s="1"/>
      <c r="C1" s="1"/>
      <c r="D1" s="1"/>
      <c r="E1" s="1"/>
      <c r="F1" s="1"/>
      <c r="G1" s="1"/>
      <c r="H1" s="1"/>
      <c r="I1" s="1"/>
      <c r="J1" s="1"/>
      <c r="K1" s="12"/>
      <c r="L1" s="1"/>
      <c r="M1" s="1"/>
      <c r="N1" s="1"/>
    </row>
    <row r="2" spans="1:35" ht="18.75" customHeight="1" thickBot="1" x14ac:dyDescent="0.3">
      <c r="A2" s="13" t="s">
        <v>96</v>
      </c>
      <c r="B2" s="87"/>
      <c r="C2" s="87"/>
      <c r="D2" s="87"/>
      <c r="E2" s="87"/>
      <c r="F2" s="87"/>
      <c r="G2" s="87"/>
      <c r="H2" s="87"/>
      <c r="I2" s="87"/>
      <c r="J2" s="87"/>
      <c r="K2" s="87"/>
      <c r="L2" s="87"/>
      <c r="M2" s="87"/>
      <c r="N2" s="15" t="s">
        <v>97</v>
      </c>
      <c r="O2" s="87"/>
      <c r="P2" s="16" t="s">
        <v>98</v>
      </c>
    </row>
    <row r="3" spans="1:35" ht="9" customHeight="1" x14ac:dyDescent="0.25">
      <c r="A3" s="580" t="s">
        <v>146</v>
      </c>
      <c r="B3" s="672" t="s">
        <v>187</v>
      </c>
      <c r="C3" s="559" t="s">
        <v>229</v>
      </c>
      <c r="D3" s="559"/>
      <c r="E3" s="559"/>
      <c r="F3" s="559"/>
      <c r="G3" s="559"/>
      <c r="H3" s="559"/>
      <c r="I3" s="559"/>
      <c r="J3" s="559"/>
      <c r="K3" s="559"/>
      <c r="L3" s="559"/>
      <c r="M3" s="559"/>
      <c r="N3" s="559"/>
    </row>
    <row r="4" spans="1:35" ht="9" customHeight="1" x14ac:dyDescent="0.25">
      <c r="A4" s="652"/>
      <c r="B4" s="673"/>
      <c r="C4" s="661"/>
      <c r="D4" s="661"/>
      <c r="E4" s="661"/>
      <c r="F4" s="661"/>
      <c r="G4" s="661"/>
      <c r="H4" s="661"/>
      <c r="I4" s="661"/>
      <c r="J4" s="661"/>
      <c r="K4" s="661"/>
      <c r="L4" s="661"/>
      <c r="M4" s="661"/>
      <c r="N4" s="661"/>
    </row>
    <row r="5" spans="1:35" ht="17.25" customHeight="1" x14ac:dyDescent="0.25">
      <c r="A5" s="652"/>
      <c r="B5" s="673"/>
      <c r="C5" s="670" t="s">
        <v>230</v>
      </c>
      <c r="D5" s="670" t="s">
        <v>231</v>
      </c>
      <c r="E5" s="670" t="s">
        <v>232</v>
      </c>
      <c r="F5" s="670" t="s">
        <v>233</v>
      </c>
      <c r="G5" s="670" t="s">
        <v>234</v>
      </c>
      <c r="H5" s="596" t="s">
        <v>241</v>
      </c>
      <c r="I5" s="670"/>
      <c r="J5" s="670" t="s">
        <v>236</v>
      </c>
      <c r="K5" s="670" t="s">
        <v>237</v>
      </c>
      <c r="L5" s="596" t="s">
        <v>242</v>
      </c>
      <c r="M5" s="622"/>
      <c r="N5" s="596" t="s">
        <v>239</v>
      </c>
      <c r="P5" s="253"/>
    </row>
    <row r="6" spans="1:35" ht="34.5" customHeight="1" thickBot="1" x14ac:dyDescent="0.3">
      <c r="A6" s="653"/>
      <c r="B6" s="674"/>
      <c r="C6" s="671"/>
      <c r="D6" s="671"/>
      <c r="E6" s="671"/>
      <c r="F6" s="671"/>
      <c r="G6" s="671"/>
      <c r="H6" s="155" t="s">
        <v>104</v>
      </c>
      <c r="I6" s="275" t="s">
        <v>243</v>
      </c>
      <c r="J6" s="671"/>
      <c r="K6" s="671"/>
      <c r="L6" s="155" t="s">
        <v>104</v>
      </c>
      <c r="M6" s="154" t="s">
        <v>243</v>
      </c>
      <c r="N6" s="597"/>
      <c r="P6" s="233"/>
      <c r="Q6" s="233"/>
      <c r="R6" s="233"/>
      <c r="S6" s="233"/>
      <c r="T6" s="233"/>
      <c r="U6" s="233"/>
      <c r="V6" s="233"/>
      <c r="W6" s="233"/>
      <c r="X6" s="233"/>
      <c r="Y6" s="233"/>
      <c r="Z6" s="233"/>
      <c r="AA6" s="233"/>
      <c r="AB6" s="233"/>
      <c r="AC6" s="233"/>
      <c r="AD6" s="233"/>
      <c r="AE6" s="233"/>
      <c r="AF6" s="233"/>
      <c r="AG6" s="233"/>
      <c r="AH6" s="233"/>
      <c r="AI6" s="233"/>
    </row>
    <row r="7" spans="1:35" ht="18.75" customHeight="1" x14ac:dyDescent="0.25">
      <c r="A7" s="121" t="s">
        <v>152</v>
      </c>
      <c r="B7" s="276">
        <v>1002916</v>
      </c>
      <c r="C7" s="128">
        <v>119898</v>
      </c>
      <c r="D7" s="131">
        <v>120277</v>
      </c>
      <c r="E7" s="131">
        <v>117885</v>
      </c>
      <c r="F7" s="131">
        <v>117924</v>
      </c>
      <c r="G7" s="131">
        <v>113343</v>
      </c>
      <c r="H7" s="131">
        <v>105077</v>
      </c>
      <c r="I7" s="131">
        <v>927</v>
      </c>
      <c r="J7" s="131">
        <v>103670</v>
      </c>
      <c r="K7" s="131">
        <v>102102</v>
      </c>
      <c r="L7" s="131">
        <v>101688</v>
      </c>
      <c r="M7" s="129">
        <v>1046</v>
      </c>
      <c r="N7" s="129">
        <v>1052</v>
      </c>
      <c r="O7" s="33"/>
      <c r="P7" s="233"/>
      <c r="Q7" s="233"/>
      <c r="R7" s="233"/>
      <c r="S7" s="233"/>
      <c r="T7" s="233"/>
      <c r="U7" s="233"/>
      <c r="V7" s="233"/>
      <c r="W7" s="233"/>
      <c r="X7" s="233"/>
      <c r="Y7" s="233"/>
      <c r="Z7" s="233"/>
      <c r="AA7" s="233"/>
      <c r="AB7" s="233"/>
      <c r="AC7" s="233"/>
      <c r="AD7" s="233"/>
      <c r="AE7" s="233"/>
      <c r="AF7" s="233"/>
      <c r="AG7" s="233"/>
      <c r="AH7" s="233"/>
      <c r="AI7" s="233"/>
    </row>
    <row r="8" spans="1:35" ht="18.75" customHeight="1" x14ac:dyDescent="0.25">
      <c r="A8" s="137" t="s">
        <v>153</v>
      </c>
      <c r="B8" s="277">
        <v>121333</v>
      </c>
      <c r="C8" s="79">
        <v>13992</v>
      </c>
      <c r="D8" s="76">
        <v>14388</v>
      </c>
      <c r="E8" s="76">
        <v>14315</v>
      </c>
      <c r="F8" s="76">
        <v>14548</v>
      </c>
      <c r="G8" s="76">
        <v>13995</v>
      </c>
      <c r="H8" s="76">
        <v>12695</v>
      </c>
      <c r="I8" s="76">
        <v>114</v>
      </c>
      <c r="J8" s="76">
        <v>12618</v>
      </c>
      <c r="K8" s="76">
        <v>12451</v>
      </c>
      <c r="L8" s="76">
        <v>12230</v>
      </c>
      <c r="M8" s="140">
        <v>121</v>
      </c>
      <c r="N8" s="140">
        <v>101</v>
      </c>
      <c r="O8" s="33"/>
      <c r="P8" s="233"/>
      <c r="Q8" s="233"/>
      <c r="R8" s="233"/>
      <c r="S8" s="233"/>
      <c r="T8" s="233"/>
      <c r="U8" s="234"/>
      <c r="V8" s="234"/>
      <c r="W8" s="233"/>
      <c r="X8" s="233"/>
      <c r="Y8" s="233"/>
      <c r="Z8" s="233"/>
      <c r="AA8" s="233"/>
      <c r="AB8" s="233"/>
      <c r="AC8" s="234"/>
      <c r="AD8" s="234"/>
      <c r="AE8" s="233"/>
      <c r="AF8" s="233"/>
      <c r="AG8" s="234"/>
      <c r="AH8" s="234"/>
      <c r="AI8" s="233"/>
    </row>
    <row r="9" spans="1:35" ht="18.75" customHeight="1" x14ac:dyDescent="0.25">
      <c r="A9" s="137" t="s">
        <v>154</v>
      </c>
      <c r="B9" s="277">
        <v>149657</v>
      </c>
      <c r="C9" s="79">
        <v>17824</v>
      </c>
      <c r="D9" s="76">
        <v>18205</v>
      </c>
      <c r="E9" s="76">
        <v>17727</v>
      </c>
      <c r="F9" s="76">
        <v>17697</v>
      </c>
      <c r="G9" s="76">
        <v>17000</v>
      </c>
      <c r="H9" s="76">
        <v>15891</v>
      </c>
      <c r="I9" s="76">
        <v>94</v>
      </c>
      <c r="J9" s="76">
        <v>15119</v>
      </c>
      <c r="K9" s="76">
        <v>15089</v>
      </c>
      <c r="L9" s="76">
        <v>15014</v>
      </c>
      <c r="M9" s="140">
        <v>116</v>
      </c>
      <c r="N9" s="140">
        <v>91</v>
      </c>
      <c r="O9" s="33"/>
    </row>
    <row r="10" spans="1:35" ht="18.75" customHeight="1" x14ac:dyDescent="0.25">
      <c r="A10" s="137" t="s">
        <v>155</v>
      </c>
      <c r="B10" s="277">
        <v>60118</v>
      </c>
      <c r="C10" s="79">
        <v>7291</v>
      </c>
      <c r="D10" s="76">
        <v>7277</v>
      </c>
      <c r="E10" s="76">
        <v>6994</v>
      </c>
      <c r="F10" s="76">
        <v>6965</v>
      </c>
      <c r="G10" s="76">
        <v>6988</v>
      </c>
      <c r="H10" s="76">
        <v>6171</v>
      </c>
      <c r="I10" s="76">
        <v>51</v>
      </c>
      <c r="J10" s="76">
        <v>6310</v>
      </c>
      <c r="K10" s="76">
        <v>6105</v>
      </c>
      <c r="L10" s="76">
        <v>5957</v>
      </c>
      <c r="M10" s="140">
        <v>52</v>
      </c>
      <c r="N10" s="140">
        <v>60</v>
      </c>
      <c r="O10" s="33"/>
      <c r="P10" s="233"/>
      <c r="Q10" s="233"/>
      <c r="R10" s="233"/>
      <c r="S10" s="263"/>
      <c r="T10" s="246"/>
      <c r="U10" s="246"/>
      <c r="V10" s="246"/>
      <c r="W10" s="246"/>
      <c r="X10" s="246"/>
      <c r="Y10" s="246"/>
      <c r="Z10" s="246"/>
      <c r="AA10" s="246"/>
      <c r="AB10" s="246"/>
      <c r="AC10" s="246"/>
      <c r="AD10" s="246"/>
      <c r="AE10" s="246"/>
      <c r="AF10" s="246"/>
      <c r="AG10" s="246"/>
      <c r="AH10" s="246"/>
      <c r="AI10" s="246"/>
    </row>
    <row r="11" spans="1:35" ht="18.75" customHeight="1" x14ac:dyDescent="0.25">
      <c r="A11" s="137" t="s">
        <v>156</v>
      </c>
      <c r="B11" s="277">
        <v>54863</v>
      </c>
      <c r="C11" s="79">
        <v>6465</v>
      </c>
      <c r="D11" s="76">
        <v>6668</v>
      </c>
      <c r="E11" s="76">
        <v>6476</v>
      </c>
      <c r="F11" s="76">
        <v>6423</v>
      </c>
      <c r="G11" s="76">
        <v>6157</v>
      </c>
      <c r="H11" s="76">
        <v>5777</v>
      </c>
      <c r="I11" s="76">
        <v>68</v>
      </c>
      <c r="J11" s="76">
        <v>5786</v>
      </c>
      <c r="K11" s="76">
        <v>5550</v>
      </c>
      <c r="L11" s="76">
        <v>5498</v>
      </c>
      <c r="M11" s="140">
        <v>62</v>
      </c>
      <c r="N11" s="140">
        <v>63</v>
      </c>
      <c r="O11" s="33"/>
      <c r="P11" s="233"/>
      <c r="Q11" s="233"/>
      <c r="R11" s="233"/>
      <c r="S11" s="263"/>
      <c r="T11" s="246"/>
      <c r="U11" s="246"/>
      <c r="V11" s="246"/>
      <c r="W11" s="246"/>
      <c r="X11" s="246"/>
      <c r="Y11" s="246"/>
      <c r="Z11" s="246"/>
      <c r="AA11" s="246"/>
      <c r="AB11" s="246"/>
      <c r="AC11" s="246"/>
      <c r="AD11" s="246"/>
      <c r="AE11" s="246"/>
      <c r="AF11" s="246"/>
      <c r="AG11" s="246"/>
      <c r="AH11" s="246"/>
      <c r="AI11" s="246"/>
    </row>
    <row r="12" spans="1:35" ht="18.75" customHeight="1" x14ac:dyDescent="0.25">
      <c r="A12" s="137" t="s">
        <v>157</v>
      </c>
      <c r="B12" s="277">
        <v>24838</v>
      </c>
      <c r="C12" s="79">
        <v>2932</v>
      </c>
      <c r="D12" s="76">
        <v>2833</v>
      </c>
      <c r="E12" s="76">
        <v>2906</v>
      </c>
      <c r="F12" s="76">
        <v>2815</v>
      </c>
      <c r="G12" s="76">
        <v>2841</v>
      </c>
      <c r="H12" s="76">
        <v>2571</v>
      </c>
      <c r="I12" s="76">
        <v>22</v>
      </c>
      <c r="J12" s="76">
        <v>2641</v>
      </c>
      <c r="K12" s="76">
        <v>2597</v>
      </c>
      <c r="L12" s="76">
        <v>2672</v>
      </c>
      <c r="M12" s="140">
        <v>34</v>
      </c>
      <c r="N12" s="140">
        <v>30</v>
      </c>
      <c r="O12" s="33"/>
      <c r="P12" s="233"/>
      <c r="Q12" s="233"/>
      <c r="R12" s="233"/>
      <c r="S12" s="263"/>
      <c r="T12" s="246"/>
      <c r="U12" s="246"/>
      <c r="V12" s="246"/>
      <c r="W12" s="246"/>
      <c r="X12" s="246"/>
      <c r="Y12" s="246"/>
      <c r="Z12" s="246"/>
      <c r="AA12" s="246"/>
      <c r="AB12" s="246"/>
      <c r="AC12" s="246"/>
      <c r="AD12" s="246"/>
      <c r="AE12" s="246"/>
      <c r="AF12" s="246"/>
      <c r="AG12" s="246"/>
      <c r="AH12" s="246"/>
      <c r="AI12" s="246"/>
    </row>
    <row r="13" spans="1:35" ht="18.75" customHeight="1" x14ac:dyDescent="0.25">
      <c r="A13" s="137" t="s">
        <v>158</v>
      </c>
      <c r="B13" s="277">
        <v>74356</v>
      </c>
      <c r="C13" s="79">
        <v>8521</v>
      </c>
      <c r="D13" s="76">
        <v>8799</v>
      </c>
      <c r="E13" s="76">
        <v>8543</v>
      </c>
      <c r="F13" s="76">
        <v>8745</v>
      </c>
      <c r="G13" s="76">
        <v>8252</v>
      </c>
      <c r="H13" s="76">
        <v>7915</v>
      </c>
      <c r="I13" s="76">
        <v>88</v>
      </c>
      <c r="J13" s="76">
        <v>7700</v>
      </c>
      <c r="K13" s="76">
        <v>7970</v>
      </c>
      <c r="L13" s="76">
        <v>7802</v>
      </c>
      <c r="M13" s="140">
        <v>87</v>
      </c>
      <c r="N13" s="140">
        <v>109</v>
      </c>
      <c r="O13" s="33"/>
      <c r="P13" s="233"/>
      <c r="Q13" s="233"/>
      <c r="R13" s="233"/>
      <c r="S13" s="263"/>
      <c r="T13" s="246"/>
      <c r="U13" s="246"/>
      <c r="V13" s="246"/>
      <c r="W13" s="246"/>
      <c r="X13" s="246"/>
      <c r="Y13" s="246"/>
      <c r="Z13" s="246"/>
      <c r="AA13" s="246"/>
      <c r="AB13" s="246"/>
      <c r="AC13" s="246"/>
      <c r="AD13" s="246"/>
      <c r="AE13" s="246"/>
      <c r="AF13" s="246"/>
      <c r="AG13" s="246"/>
      <c r="AH13" s="246"/>
      <c r="AI13" s="246"/>
    </row>
    <row r="14" spans="1:35" ht="18.75" customHeight="1" x14ac:dyDescent="0.25">
      <c r="A14" s="137" t="s">
        <v>159</v>
      </c>
      <c r="B14" s="277">
        <v>42486</v>
      </c>
      <c r="C14" s="79">
        <v>4905</v>
      </c>
      <c r="D14" s="76">
        <v>5055</v>
      </c>
      <c r="E14" s="76">
        <v>5009</v>
      </c>
      <c r="F14" s="76">
        <v>5042</v>
      </c>
      <c r="G14" s="76">
        <v>4592</v>
      </c>
      <c r="H14" s="76">
        <v>4404</v>
      </c>
      <c r="I14" s="76">
        <v>43</v>
      </c>
      <c r="J14" s="76">
        <v>4476</v>
      </c>
      <c r="K14" s="76">
        <v>4409</v>
      </c>
      <c r="L14" s="76">
        <v>4538</v>
      </c>
      <c r="M14" s="140">
        <v>60</v>
      </c>
      <c r="N14" s="140">
        <v>56</v>
      </c>
      <c r="O14" s="33"/>
      <c r="P14" s="233"/>
      <c r="Q14" s="233"/>
      <c r="R14" s="233"/>
      <c r="S14" s="263"/>
      <c r="T14" s="246"/>
      <c r="U14" s="246"/>
      <c r="V14" s="246"/>
      <c r="W14" s="246"/>
      <c r="X14" s="246"/>
      <c r="Y14" s="246"/>
      <c r="Z14" s="246"/>
      <c r="AA14" s="246"/>
      <c r="AB14" s="246"/>
      <c r="AC14" s="246"/>
      <c r="AD14" s="246"/>
      <c r="AE14" s="246"/>
      <c r="AF14" s="246"/>
      <c r="AG14" s="246"/>
      <c r="AH14" s="246"/>
      <c r="AI14" s="246"/>
    </row>
    <row r="15" spans="1:35" ht="18.75" customHeight="1" x14ac:dyDescent="0.25">
      <c r="A15" s="137" t="s">
        <v>160</v>
      </c>
      <c r="B15" s="277">
        <v>50366</v>
      </c>
      <c r="C15" s="79">
        <v>6031</v>
      </c>
      <c r="D15" s="76">
        <v>5948</v>
      </c>
      <c r="E15" s="76">
        <v>5921</v>
      </c>
      <c r="F15" s="76">
        <v>5902</v>
      </c>
      <c r="G15" s="76">
        <v>5665</v>
      </c>
      <c r="H15" s="76">
        <v>5339</v>
      </c>
      <c r="I15" s="76">
        <v>50</v>
      </c>
      <c r="J15" s="76">
        <v>5306</v>
      </c>
      <c r="K15" s="76">
        <v>5193</v>
      </c>
      <c r="L15" s="76">
        <v>4997</v>
      </c>
      <c r="M15" s="140">
        <v>68</v>
      </c>
      <c r="N15" s="140">
        <v>64</v>
      </c>
      <c r="O15" s="33"/>
      <c r="P15" s="233"/>
      <c r="Q15" s="233"/>
      <c r="R15" s="233"/>
      <c r="S15" s="263"/>
      <c r="T15" s="246"/>
      <c r="U15" s="246"/>
      <c r="V15" s="246"/>
      <c r="W15" s="246"/>
      <c r="X15" s="246"/>
      <c r="Y15" s="246"/>
      <c r="Z15" s="246"/>
      <c r="AA15" s="246"/>
      <c r="AB15" s="246"/>
      <c r="AC15" s="246"/>
      <c r="AD15" s="246"/>
      <c r="AE15" s="246"/>
      <c r="AF15" s="246"/>
      <c r="AG15" s="246"/>
      <c r="AH15" s="246"/>
      <c r="AI15" s="246"/>
    </row>
    <row r="16" spans="1:35" ht="18.75" customHeight="1" x14ac:dyDescent="0.25">
      <c r="A16" s="137" t="s">
        <v>161</v>
      </c>
      <c r="B16" s="277">
        <v>49595</v>
      </c>
      <c r="C16" s="79">
        <v>6033</v>
      </c>
      <c r="D16" s="76">
        <v>5797</v>
      </c>
      <c r="E16" s="76">
        <v>5793</v>
      </c>
      <c r="F16" s="76">
        <v>5878</v>
      </c>
      <c r="G16" s="76">
        <v>5486</v>
      </c>
      <c r="H16" s="76">
        <v>5218</v>
      </c>
      <c r="I16" s="76">
        <v>44</v>
      </c>
      <c r="J16" s="76">
        <v>5033</v>
      </c>
      <c r="K16" s="76">
        <v>5225</v>
      </c>
      <c r="L16" s="76">
        <v>5030</v>
      </c>
      <c r="M16" s="140">
        <v>45</v>
      </c>
      <c r="N16" s="140">
        <v>102</v>
      </c>
      <c r="O16" s="33"/>
      <c r="P16" s="233"/>
      <c r="Q16" s="233"/>
      <c r="R16" s="233"/>
      <c r="S16" s="263"/>
      <c r="T16" s="246"/>
      <c r="U16" s="246"/>
      <c r="V16" s="246"/>
      <c r="W16" s="246"/>
      <c r="X16" s="246"/>
      <c r="Y16" s="246"/>
      <c r="Z16" s="246"/>
      <c r="AA16" s="246"/>
      <c r="AB16" s="246"/>
      <c r="AC16" s="246"/>
      <c r="AD16" s="246"/>
      <c r="AE16" s="246"/>
      <c r="AF16" s="246"/>
      <c r="AG16" s="246"/>
      <c r="AH16" s="246"/>
      <c r="AI16" s="246"/>
    </row>
    <row r="17" spans="1:35" ht="18.75" customHeight="1" x14ac:dyDescent="0.25">
      <c r="A17" s="137" t="s">
        <v>162</v>
      </c>
      <c r="B17" s="277">
        <v>47608</v>
      </c>
      <c r="C17" s="79">
        <v>5880</v>
      </c>
      <c r="D17" s="76">
        <v>5681</v>
      </c>
      <c r="E17" s="76">
        <v>5562</v>
      </c>
      <c r="F17" s="76">
        <v>5562</v>
      </c>
      <c r="G17" s="76">
        <v>5407</v>
      </c>
      <c r="H17" s="76">
        <v>4942</v>
      </c>
      <c r="I17" s="76">
        <v>37</v>
      </c>
      <c r="J17" s="76">
        <v>4866</v>
      </c>
      <c r="K17" s="76">
        <v>4903</v>
      </c>
      <c r="L17" s="76">
        <v>4765</v>
      </c>
      <c r="M17" s="140">
        <v>38</v>
      </c>
      <c r="N17" s="140">
        <v>40</v>
      </c>
      <c r="O17" s="33"/>
      <c r="P17" s="233"/>
      <c r="Q17" s="233"/>
      <c r="R17" s="233"/>
      <c r="S17" s="263"/>
      <c r="T17" s="246"/>
      <c r="U17" s="246"/>
      <c r="V17" s="246"/>
      <c r="W17" s="246"/>
      <c r="X17" s="246"/>
      <c r="Y17" s="246"/>
      <c r="Z17" s="246"/>
      <c r="AA17" s="246"/>
      <c r="AB17" s="246"/>
      <c r="AC17" s="246"/>
      <c r="AD17" s="246"/>
      <c r="AE17" s="246"/>
      <c r="AF17" s="246"/>
      <c r="AG17" s="246"/>
      <c r="AH17" s="246"/>
      <c r="AI17" s="246"/>
    </row>
    <row r="18" spans="1:35" ht="18.75" customHeight="1" x14ac:dyDescent="0.25">
      <c r="A18" s="137" t="s">
        <v>163</v>
      </c>
      <c r="B18" s="277">
        <v>114693</v>
      </c>
      <c r="C18" s="79">
        <v>14278</v>
      </c>
      <c r="D18" s="76">
        <v>13898</v>
      </c>
      <c r="E18" s="76">
        <v>13539</v>
      </c>
      <c r="F18" s="76">
        <v>13515</v>
      </c>
      <c r="G18" s="76">
        <v>13069</v>
      </c>
      <c r="H18" s="76">
        <v>12024</v>
      </c>
      <c r="I18" s="76">
        <v>90</v>
      </c>
      <c r="J18" s="76">
        <v>11679</v>
      </c>
      <c r="K18" s="76">
        <v>11310</v>
      </c>
      <c r="L18" s="76">
        <v>11296</v>
      </c>
      <c r="M18" s="140">
        <v>103</v>
      </c>
      <c r="N18" s="140">
        <v>85</v>
      </c>
      <c r="O18" s="33"/>
      <c r="P18" s="233"/>
      <c r="Q18" s="233"/>
      <c r="R18" s="233"/>
      <c r="S18" s="263"/>
      <c r="T18" s="246"/>
      <c r="U18" s="246"/>
      <c r="V18" s="246"/>
      <c r="W18" s="246"/>
      <c r="X18" s="246"/>
      <c r="Y18" s="246"/>
      <c r="Z18" s="246"/>
      <c r="AA18" s="246"/>
      <c r="AB18" s="246"/>
      <c r="AC18" s="246"/>
      <c r="AD18" s="246"/>
      <c r="AE18" s="246"/>
      <c r="AF18" s="246"/>
      <c r="AG18" s="246"/>
      <c r="AH18" s="246"/>
      <c r="AI18" s="246"/>
    </row>
    <row r="19" spans="1:35" ht="18.75" customHeight="1" x14ac:dyDescent="0.25">
      <c r="A19" s="137" t="s">
        <v>164</v>
      </c>
      <c r="B19" s="277">
        <v>56493</v>
      </c>
      <c r="C19" s="79">
        <v>6810</v>
      </c>
      <c r="D19" s="76">
        <v>6937</v>
      </c>
      <c r="E19" s="76">
        <v>6755</v>
      </c>
      <c r="F19" s="76">
        <v>6723</v>
      </c>
      <c r="G19" s="76">
        <v>6317</v>
      </c>
      <c r="H19" s="76">
        <v>5905</v>
      </c>
      <c r="I19" s="76">
        <v>64</v>
      </c>
      <c r="J19" s="76">
        <v>5808</v>
      </c>
      <c r="K19" s="76">
        <v>5491</v>
      </c>
      <c r="L19" s="76">
        <v>5693</v>
      </c>
      <c r="M19" s="140">
        <v>55</v>
      </c>
      <c r="N19" s="140">
        <v>54</v>
      </c>
      <c r="O19" s="33"/>
      <c r="P19" s="233"/>
      <c r="Q19" s="233"/>
      <c r="R19" s="233"/>
      <c r="S19" s="263"/>
      <c r="T19" s="246"/>
      <c r="U19" s="246"/>
      <c r="V19" s="246"/>
      <c r="W19" s="246"/>
      <c r="X19" s="246"/>
      <c r="Y19" s="246"/>
      <c r="Z19" s="246"/>
      <c r="AA19" s="246"/>
      <c r="AB19" s="246"/>
      <c r="AC19" s="246"/>
      <c r="AD19" s="246"/>
      <c r="AE19" s="246"/>
      <c r="AF19" s="246"/>
      <c r="AG19" s="246"/>
      <c r="AH19" s="246"/>
      <c r="AI19" s="246"/>
    </row>
    <row r="20" spans="1:35" ht="18.75" customHeight="1" x14ac:dyDescent="0.25">
      <c r="A20" s="137" t="s">
        <v>165</v>
      </c>
      <c r="B20" s="277">
        <v>52313</v>
      </c>
      <c r="C20" s="79">
        <v>6227</v>
      </c>
      <c r="D20" s="76">
        <v>6290</v>
      </c>
      <c r="E20" s="76">
        <v>6204</v>
      </c>
      <c r="F20" s="76">
        <v>6086</v>
      </c>
      <c r="G20" s="76">
        <v>5853</v>
      </c>
      <c r="H20" s="76">
        <v>5326</v>
      </c>
      <c r="I20" s="76">
        <v>54</v>
      </c>
      <c r="J20" s="76">
        <v>5462</v>
      </c>
      <c r="K20" s="76">
        <v>5214</v>
      </c>
      <c r="L20" s="76">
        <v>5591</v>
      </c>
      <c r="M20" s="140">
        <v>66</v>
      </c>
      <c r="N20" s="140">
        <v>60</v>
      </c>
      <c r="O20" s="33"/>
      <c r="P20" s="233"/>
      <c r="Q20" s="233"/>
      <c r="R20" s="233"/>
      <c r="S20" s="263"/>
      <c r="T20" s="246"/>
      <c r="U20" s="246"/>
      <c r="V20" s="246"/>
      <c r="W20" s="246"/>
      <c r="X20" s="246"/>
      <c r="Y20" s="246"/>
      <c r="Z20" s="246"/>
      <c r="AA20" s="246"/>
      <c r="AB20" s="246"/>
      <c r="AC20" s="246"/>
      <c r="AD20" s="246"/>
      <c r="AE20" s="246"/>
      <c r="AF20" s="246"/>
      <c r="AG20" s="246"/>
      <c r="AH20" s="246"/>
      <c r="AI20" s="246"/>
    </row>
    <row r="21" spans="1:35" ht="18.75" customHeight="1" x14ac:dyDescent="0.25">
      <c r="A21" s="137" t="s">
        <v>166</v>
      </c>
      <c r="B21" s="277">
        <v>104197</v>
      </c>
      <c r="C21" s="79">
        <v>12709</v>
      </c>
      <c r="D21" s="76">
        <v>12501</v>
      </c>
      <c r="E21" s="76">
        <v>12141</v>
      </c>
      <c r="F21" s="76">
        <v>12023</v>
      </c>
      <c r="G21" s="76">
        <v>11721</v>
      </c>
      <c r="H21" s="76">
        <v>10899</v>
      </c>
      <c r="I21" s="76">
        <v>108</v>
      </c>
      <c r="J21" s="76">
        <v>10866</v>
      </c>
      <c r="K21" s="76">
        <v>10595</v>
      </c>
      <c r="L21" s="76">
        <v>10605</v>
      </c>
      <c r="M21" s="140">
        <v>139</v>
      </c>
      <c r="N21" s="140">
        <v>137</v>
      </c>
      <c r="O21" s="33"/>
      <c r="P21" s="233"/>
      <c r="Q21" s="233"/>
      <c r="R21" s="233"/>
      <c r="S21" s="263"/>
      <c r="T21" s="246"/>
      <c r="U21" s="246"/>
      <c r="V21" s="246"/>
      <c r="W21" s="246"/>
      <c r="X21" s="246"/>
      <c r="Y21" s="246"/>
      <c r="Z21" s="246"/>
      <c r="AA21" s="246"/>
      <c r="AB21" s="246"/>
      <c r="AC21" s="246"/>
      <c r="AD21" s="246"/>
      <c r="AE21" s="246"/>
      <c r="AF21" s="246"/>
      <c r="AG21" s="246"/>
      <c r="AH21" s="246"/>
      <c r="AI21" s="246"/>
    </row>
    <row r="22" spans="1:35" ht="17.25" customHeight="1" x14ac:dyDescent="0.25">
      <c r="A22" s="105"/>
      <c r="B22" s="114"/>
      <c r="C22" s="114"/>
      <c r="D22" s="114"/>
      <c r="E22" s="114"/>
      <c r="F22" s="114"/>
      <c r="G22" s="114"/>
      <c r="H22" s="114"/>
      <c r="I22" s="114"/>
      <c r="J22" s="114"/>
      <c r="K22" s="114"/>
      <c r="L22" s="114"/>
      <c r="M22" s="114"/>
      <c r="N22" s="114"/>
      <c r="O22" s="33"/>
      <c r="P22" s="233"/>
      <c r="Q22" s="233"/>
      <c r="R22" s="233"/>
      <c r="S22" s="263"/>
      <c r="T22" s="246"/>
      <c r="U22" s="246"/>
      <c r="V22" s="246"/>
      <c r="W22" s="246"/>
      <c r="X22" s="246"/>
      <c r="Y22" s="246"/>
      <c r="Z22" s="246"/>
      <c r="AA22" s="246"/>
      <c r="AB22" s="246"/>
      <c r="AC22" s="246"/>
      <c r="AD22" s="246"/>
      <c r="AE22" s="246"/>
      <c r="AF22" s="246"/>
      <c r="AG22" s="246"/>
      <c r="AH22" s="246"/>
      <c r="AI22" s="246"/>
    </row>
    <row r="23" spans="1:35" ht="17.25" customHeight="1" x14ac:dyDescent="0.25">
      <c r="A23" s="176"/>
      <c r="P23" s="233"/>
      <c r="Q23" s="233"/>
      <c r="R23" s="233"/>
      <c r="S23" s="263"/>
      <c r="T23" s="246"/>
      <c r="U23" s="246"/>
      <c r="V23" s="246"/>
      <c r="W23" s="246"/>
      <c r="X23" s="246"/>
      <c r="Y23" s="246"/>
      <c r="Z23" s="246"/>
      <c r="AA23" s="246"/>
      <c r="AB23" s="246"/>
      <c r="AC23" s="246"/>
      <c r="AD23" s="246"/>
      <c r="AE23" s="246"/>
      <c r="AF23" s="246"/>
      <c r="AG23" s="246"/>
      <c r="AH23" s="246"/>
      <c r="AI23" s="246"/>
    </row>
    <row r="24" spans="1:35" x14ac:dyDescent="0.25">
      <c r="B24" s="33"/>
      <c r="C24" s="33"/>
      <c r="D24" s="33"/>
      <c r="E24" s="33"/>
      <c r="F24" s="33"/>
      <c r="G24" s="33"/>
      <c r="H24" s="33"/>
      <c r="I24" s="33"/>
      <c r="J24" s="33"/>
      <c r="K24" s="33"/>
      <c r="L24" s="33"/>
      <c r="M24" s="33"/>
      <c r="N24" s="33"/>
      <c r="O24" s="33"/>
      <c r="P24" s="233"/>
      <c r="Q24" s="233"/>
      <c r="R24" s="233"/>
      <c r="S24" s="263"/>
      <c r="T24" s="246"/>
      <c r="U24" s="246"/>
      <c r="V24" s="246"/>
      <c r="W24" s="246"/>
      <c r="X24" s="246"/>
      <c r="Y24" s="246"/>
      <c r="Z24" s="246"/>
      <c r="AA24" s="246"/>
      <c r="AB24" s="246"/>
      <c r="AC24" s="246"/>
      <c r="AD24" s="246"/>
      <c r="AE24" s="246"/>
      <c r="AF24" s="246"/>
      <c r="AG24" s="246"/>
      <c r="AH24" s="246"/>
      <c r="AI24" s="246"/>
    </row>
  </sheetData>
  <mergeCells count="13">
    <mergeCell ref="K5:K6"/>
    <mergeCell ref="L5:M5"/>
    <mergeCell ref="N5:N6"/>
    <mergeCell ref="A3:A6"/>
    <mergeCell ref="B3:B6"/>
    <mergeCell ref="C3:N4"/>
    <mergeCell ref="C5:C6"/>
    <mergeCell ref="D5:D6"/>
    <mergeCell ref="E5:E6"/>
    <mergeCell ref="F5:F6"/>
    <mergeCell ref="G5:G6"/>
    <mergeCell ref="H5:I5"/>
    <mergeCell ref="J5:J6"/>
  </mergeCells>
  <hyperlinks>
    <hyperlink ref="P2" location="OBSAH!A1" display="Zpět na obsah" xr:uid="{7DDA415E-9897-4C25-81E0-842AD0161AA3}"/>
  </hyperlinks>
  <pageMargins left="0.70866141732283472" right="0.70866141732283472" top="0.78740157480314965" bottom="0.78740157480314965"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B2732-36DD-4D26-B90F-789BF74F66C3}">
  <dimension ref="A1:Z31"/>
  <sheetViews>
    <sheetView showGridLines="0" zoomScaleNormal="100" workbookViewId="0"/>
  </sheetViews>
  <sheetFormatPr defaultRowHeight="15" x14ac:dyDescent="0.25"/>
  <cols>
    <col min="1" max="1" width="13.140625" customWidth="1"/>
    <col min="2" max="2" width="4.5703125" customWidth="1"/>
    <col min="3" max="3" width="7.7109375" customWidth="1"/>
    <col min="4" max="17" width="6.7109375" customWidth="1"/>
    <col min="18" max="18" width="7.5703125" customWidth="1"/>
  </cols>
  <sheetData>
    <row r="1" spans="1:26" s="7" customFormat="1" ht="22.5" customHeight="1" x14ac:dyDescent="0.2">
      <c r="A1" s="11" t="s">
        <v>244</v>
      </c>
      <c r="B1" s="278"/>
      <c r="C1" s="4"/>
      <c r="D1" s="4"/>
      <c r="E1" s="4"/>
      <c r="F1" s="4"/>
      <c r="G1" s="4"/>
      <c r="H1" s="4"/>
      <c r="I1" s="4"/>
      <c r="J1" s="4"/>
      <c r="K1" s="4"/>
      <c r="L1" s="4"/>
      <c r="M1" s="4"/>
      <c r="N1" s="4"/>
      <c r="O1" s="4"/>
      <c r="P1" s="4"/>
      <c r="Q1" s="4"/>
    </row>
    <row r="2" spans="1:26" s="14" customFormat="1" ht="18.75" customHeight="1" thickBot="1" x14ac:dyDescent="0.3">
      <c r="A2" s="13" t="s">
        <v>96</v>
      </c>
      <c r="Q2" s="15" t="s">
        <v>97</v>
      </c>
      <c r="S2" s="16" t="s">
        <v>98</v>
      </c>
    </row>
    <row r="3" spans="1:26" ht="17.25" customHeight="1" x14ac:dyDescent="0.25">
      <c r="A3" s="559" t="s">
        <v>99</v>
      </c>
      <c r="B3" s="560"/>
      <c r="C3" s="675" t="s">
        <v>187</v>
      </c>
      <c r="D3" s="627" t="s">
        <v>245</v>
      </c>
      <c r="E3" s="629"/>
      <c r="F3" s="675" t="s">
        <v>246</v>
      </c>
      <c r="G3" s="677"/>
      <c r="H3" s="677"/>
      <c r="I3" s="677"/>
      <c r="J3" s="677"/>
      <c r="K3" s="677"/>
      <c r="L3" s="677"/>
      <c r="M3" s="677"/>
      <c r="N3" s="677"/>
      <c r="O3" s="677"/>
      <c r="P3" s="677"/>
      <c r="Q3" s="677"/>
    </row>
    <row r="4" spans="1:26" ht="17.25" customHeight="1" x14ac:dyDescent="0.25">
      <c r="A4" s="561"/>
      <c r="B4" s="562"/>
      <c r="C4" s="676"/>
      <c r="D4" s="678" t="s">
        <v>211</v>
      </c>
      <c r="E4" s="679"/>
      <c r="F4" s="676" t="s">
        <v>247</v>
      </c>
      <c r="G4" s="624"/>
      <c r="H4" s="624"/>
      <c r="I4" s="621"/>
      <c r="J4" s="623" t="s">
        <v>248</v>
      </c>
      <c r="K4" s="624"/>
      <c r="L4" s="624"/>
      <c r="M4" s="621"/>
      <c r="N4" s="623" t="s">
        <v>249</v>
      </c>
      <c r="O4" s="624"/>
      <c r="P4" s="624"/>
      <c r="Q4" s="624"/>
    </row>
    <row r="5" spans="1:26" ht="17.25" customHeight="1" x14ac:dyDescent="0.25">
      <c r="A5" s="561"/>
      <c r="B5" s="562"/>
      <c r="C5" s="676"/>
      <c r="D5" s="581"/>
      <c r="E5" s="583"/>
      <c r="F5" s="619" t="s">
        <v>104</v>
      </c>
      <c r="G5" s="680"/>
      <c r="H5" s="680" t="s">
        <v>178</v>
      </c>
      <c r="I5" s="680"/>
      <c r="J5" s="621" t="s">
        <v>104</v>
      </c>
      <c r="K5" s="680"/>
      <c r="L5" s="680" t="s">
        <v>178</v>
      </c>
      <c r="M5" s="680"/>
      <c r="N5" s="621" t="s">
        <v>104</v>
      </c>
      <c r="O5" s="680"/>
      <c r="P5" s="680" t="s">
        <v>178</v>
      </c>
      <c r="Q5" s="623"/>
    </row>
    <row r="6" spans="1:26" ht="17.25" customHeight="1" thickBot="1" x14ac:dyDescent="0.3">
      <c r="A6" s="563"/>
      <c r="B6" s="564"/>
      <c r="C6" s="280" t="s">
        <v>194</v>
      </c>
      <c r="D6" s="153" t="s">
        <v>194</v>
      </c>
      <c r="E6" s="155" t="s">
        <v>250</v>
      </c>
      <c r="F6" s="153" t="s">
        <v>194</v>
      </c>
      <c r="G6" s="155" t="s">
        <v>250</v>
      </c>
      <c r="H6" s="275" t="s">
        <v>194</v>
      </c>
      <c r="I6" s="155" t="s">
        <v>251</v>
      </c>
      <c r="J6" s="275" t="s">
        <v>194</v>
      </c>
      <c r="K6" s="155" t="s">
        <v>250</v>
      </c>
      <c r="L6" s="275" t="s">
        <v>194</v>
      </c>
      <c r="M6" s="155" t="s">
        <v>251</v>
      </c>
      <c r="N6" s="275" t="s">
        <v>194</v>
      </c>
      <c r="O6" s="155" t="s">
        <v>250</v>
      </c>
      <c r="P6" s="275" t="s">
        <v>194</v>
      </c>
      <c r="Q6" s="280" t="s">
        <v>251</v>
      </c>
    </row>
    <row r="7" spans="1:26" s="286" customFormat="1" ht="18.75" customHeight="1" x14ac:dyDescent="0.25">
      <c r="A7" s="539" t="s">
        <v>115</v>
      </c>
      <c r="B7" s="540"/>
      <c r="C7" s="138">
        <v>116727</v>
      </c>
      <c r="D7" s="66">
        <v>57110</v>
      </c>
      <c r="E7" s="281">
        <v>0.48926126774439505</v>
      </c>
      <c r="F7" s="66">
        <v>757</v>
      </c>
      <c r="G7" s="282">
        <v>6.4852176445895126E-3</v>
      </c>
      <c r="H7" s="64">
        <v>541</v>
      </c>
      <c r="I7" s="282">
        <v>0.71466314398943198</v>
      </c>
      <c r="J7" s="63">
        <v>91953</v>
      </c>
      <c r="K7" s="282">
        <v>0.78776118635791204</v>
      </c>
      <c r="L7" s="64">
        <v>48500</v>
      </c>
      <c r="M7" s="282">
        <v>0.52744336780746681</v>
      </c>
      <c r="N7" s="63">
        <v>24017</v>
      </c>
      <c r="O7" s="282">
        <v>0.20575359599749843</v>
      </c>
      <c r="P7" s="64">
        <v>8069</v>
      </c>
      <c r="Q7" s="283">
        <v>0.3359703543323479</v>
      </c>
      <c r="R7" s="284"/>
      <c r="S7" s="285"/>
      <c r="T7" s="284"/>
      <c r="U7" s="285"/>
      <c r="V7" s="285"/>
      <c r="W7" s="285"/>
      <c r="X7" s="285"/>
      <c r="Y7" s="285"/>
      <c r="Z7" s="285"/>
    </row>
    <row r="8" spans="1:26" s="286" customFormat="1" ht="18.75" customHeight="1" x14ac:dyDescent="0.25">
      <c r="A8" s="539" t="s">
        <v>116</v>
      </c>
      <c r="B8" s="540"/>
      <c r="C8" s="138">
        <v>117198</v>
      </c>
      <c r="D8" s="66">
        <v>57240</v>
      </c>
      <c r="E8" s="281">
        <v>0.48840423898018737</v>
      </c>
      <c r="F8" s="66">
        <v>718</v>
      </c>
      <c r="G8" s="282">
        <v>6.1263844092902609E-3</v>
      </c>
      <c r="H8" s="64">
        <v>519</v>
      </c>
      <c r="I8" s="282">
        <v>0.72284122562674091</v>
      </c>
      <c r="J8" s="63">
        <v>91520</v>
      </c>
      <c r="K8" s="282">
        <v>0.78090069796412909</v>
      </c>
      <c r="L8" s="64">
        <v>48246</v>
      </c>
      <c r="M8" s="282">
        <v>0.5271634615384615</v>
      </c>
      <c r="N8" s="63">
        <v>24960</v>
      </c>
      <c r="O8" s="282">
        <v>0.21297291762658066</v>
      </c>
      <c r="P8" s="64">
        <v>8475</v>
      </c>
      <c r="Q8" s="283">
        <v>0.33954326923076922</v>
      </c>
      <c r="R8" s="284"/>
      <c r="S8" s="285"/>
      <c r="T8" s="284"/>
      <c r="U8" s="285"/>
      <c r="V8" s="285"/>
      <c r="W8" s="285"/>
      <c r="X8" s="285"/>
      <c r="Y8" s="285"/>
      <c r="Z8" s="285"/>
    </row>
    <row r="9" spans="1:26" s="286" customFormat="1" ht="18.75" customHeight="1" x14ac:dyDescent="0.25">
      <c r="A9" s="539" t="s">
        <v>117</v>
      </c>
      <c r="B9" s="540"/>
      <c r="C9" s="138">
        <v>111841</v>
      </c>
      <c r="D9" s="66">
        <v>54355</v>
      </c>
      <c r="E9" s="281">
        <v>0.48600244990656377</v>
      </c>
      <c r="F9" s="66">
        <v>681</v>
      </c>
      <c r="G9" s="282">
        <v>6.0890013501309894E-3</v>
      </c>
      <c r="H9" s="64">
        <v>498</v>
      </c>
      <c r="I9" s="282">
        <v>0.7312775330396476</v>
      </c>
      <c r="J9" s="63">
        <v>86426</v>
      </c>
      <c r="K9" s="282">
        <v>0.77275775431192495</v>
      </c>
      <c r="L9" s="64">
        <v>45551</v>
      </c>
      <c r="M9" s="282">
        <v>0.52705204452363874</v>
      </c>
      <c r="N9" s="63">
        <v>24734</v>
      </c>
      <c r="O9" s="282">
        <v>0.22115324433794403</v>
      </c>
      <c r="P9" s="64">
        <v>8306</v>
      </c>
      <c r="Q9" s="283">
        <v>0.33581305086116275</v>
      </c>
      <c r="R9" s="284"/>
      <c r="S9" s="285"/>
      <c r="T9" s="284"/>
      <c r="U9" s="285"/>
      <c r="V9" s="285"/>
      <c r="W9" s="285"/>
      <c r="X9" s="285"/>
      <c r="Y9" s="285"/>
      <c r="Z9" s="285"/>
    </row>
    <row r="10" spans="1:26" s="286" customFormat="1" ht="18.75" customHeight="1" x14ac:dyDescent="0.25">
      <c r="A10" s="539" t="s">
        <v>118</v>
      </c>
      <c r="B10" s="540"/>
      <c r="C10" s="114">
        <v>108062</v>
      </c>
      <c r="D10" s="77">
        <v>52490</v>
      </c>
      <c r="E10" s="281">
        <v>0.48573966796838852</v>
      </c>
      <c r="F10" s="77">
        <v>586</v>
      </c>
      <c r="G10" s="282">
        <v>5.4228128296718555E-3</v>
      </c>
      <c r="H10" s="76">
        <v>424</v>
      </c>
      <c r="I10" s="282">
        <v>0.7235494880546075</v>
      </c>
      <c r="J10" s="79">
        <v>82517</v>
      </c>
      <c r="K10" s="282">
        <v>0.76360792878162531</v>
      </c>
      <c r="L10" s="76">
        <v>43573</v>
      </c>
      <c r="M10" s="282">
        <v>0.52804876570888426</v>
      </c>
      <c r="N10" s="79">
        <v>24959</v>
      </c>
      <c r="O10" s="282">
        <v>0.23096925838870278</v>
      </c>
      <c r="P10" s="76">
        <v>8493</v>
      </c>
      <c r="Q10" s="283">
        <v>0.34027805601185945</v>
      </c>
      <c r="R10" s="284"/>
      <c r="S10" s="285"/>
      <c r="T10" s="285"/>
      <c r="U10" s="285"/>
      <c r="V10" s="285"/>
      <c r="W10" s="285"/>
      <c r="X10" s="285"/>
      <c r="Y10" s="285"/>
      <c r="Z10" s="285"/>
    </row>
    <row r="11" spans="1:26" s="286" customFormat="1" ht="18.75" customHeight="1" x14ac:dyDescent="0.25">
      <c r="A11" s="539" t="s">
        <v>119</v>
      </c>
      <c r="B11" s="540"/>
      <c r="C11" s="114">
        <v>106625</v>
      </c>
      <c r="D11" s="77">
        <v>52135</v>
      </c>
      <c r="E11" s="281">
        <v>0.48895662368112541</v>
      </c>
      <c r="F11" s="77">
        <v>564</v>
      </c>
      <c r="G11" s="282">
        <v>5.2895662368112545E-3</v>
      </c>
      <c r="H11" s="76">
        <v>392</v>
      </c>
      <c r="I11" s="282">
        <v>0.69503546099290781</v>
      </c>
      <c r="J11" s="79">
        <v>81475</v>
      </c>
      <c r="K11" s="282">
        <v>0.76412661195779596</v>
      </c>
      <c r="L11" s="76">
        <v>43167</v>
      </c>
      <c r="M11" s="282">
        <v>0.52981896287204666</v>
      </c>
      <c r="N11" s="79">
        <v>24586</v>
      </c>
      <c r="O11" s="282">
        <v>0.23058382180539272</v>
      </c>
      <c r="P11" s="76">
        <v>8576</v>
      </c>
      <c r="Q11" s="283">
        <v>0.34881639957699506</v>
      </c>
      <c r="R11" s="284"/>
      <c r="S11" s="285"/>
      <c r="T11" s="285"/>
      <c r="U11" s="285"/>
      <c r="V11" s="285"/>
      <c r="W11" s="285"/>
      <c r="X11" s="285"/>
      <c r="Y11" s="285"/>
      <c r="Z11" s="285"/>
    </row>
    <row r="12" spans="1:26" s="286" customFormat="1" ht="18.75" customHeight="1" x14ac:dyDescent="0.25">
      <c r="A12" s="539" t="s">
        <v>120</v>
      </c>
      <c r="B12" s="540"/>
      <c r="C12" s="114">
        <v>108630</v>
      </c>
      <c r="D12" s="77">
        <v>52949</v>
      </c>
      <c r="E12" s="281">
        <v>0.48742520482371354</v>
      </c>
      <c r="F12" s="77">
        <v>587</v>
      </c>
      <c r="G12" s="282">
        <v>5.403663812943018E-3</v>
      </c>
      <c r="H12" s="76">
        <v>423</v>
      </c>
      <c r="I12" s="282">
        <v>0.72061328790459966</v>
      </c>
      <c r="J12" s="79">
        <v>82293</v>
      </c>
      <c r="K12" s="282">
        <v>0.75755316210991441</v>
      </c>
      <c r="L12" s="76">
        <v>43556</v>
      </c>
      <c r="M12" s="282">
        <v>0.52927952559755997</v>
      </c>
      <c r="N12" s="79">
        <v>25750</v>
      </c>
      <c r="O12" s="282">
        <v>0.23704317407714259</v>
      </c>
      <c r="P12" s="76">
        <v>8970</v>
      </c>
      <c r="Q12" s="283">
        <v>0.34834951456310681</v>
      </c>
      <c r="R12" s="284"/>
      <c r="S12" s="285"/>
      <c r="T12" s="284"/>
      <c r="U12" s="285"/>
      <c r="V12" s="285"/>
      <c r="W12" s="285"/>
      <c r="X12" s="285"/>
      <c r="Y12" s="285"/>
      <c r="Z12" s="285"/>
    </row>
    <row r="13" spans="1:26" s="286" customFormat="1" ht="18.75" customHeight="1" x14ac:dyDescent="0.25">
      <c r="A13" s="539" t="s">
        <v>121</v>
      </c>
      <c r="B13" s="540"/>
      <c r="C13" s="114">
        <v>108143</v>
      </c>
      <c r="D13" s="77">
        <v>52745</v>
      </c>
      <c r="E13" s="281">
        <v>0.48773383390510711</v>
      </c>
      <c r="F13" s="77">
        <v>563</v>
      </c>
      <c r="G13" s="282">
        <v>5.2060697409910955E-3</v>
      </c>
      <c r="H13" s="76">
        <v>408</v>
      </c>
      <c r="I13" s="282">
        <v>0.72468916518650084</v>
      </c>
      <c r="J13" s="79">
        <v>81863</v>
      </c>
      <c r="K13" s="282">
        <v>0.75698843198357735</v>
      </c>
      <c r="L13" s="76">
        <v>43254</v>
      </c>
      <c r="M13" s="282">
        <v>0.52837057034313428</v>
      </c>
      <c r="N13" s="79">
        <v>25717</v>
      </c>
      <c r="O13" s="282">
        <v>0.2378054982754316</v>
      </c>
      <c r="P13" s="76">
        <v>9083</v>
      </c>
      <c r="Q13" s="283">
        <v>0.35319049655869661</v>
      </c>
      <c r="R13" s="284"/>
      <c r="S13" s="285"/>
      <c r="T13" s="284"/>
      <c r="U13" s="285"/>
      <c r="V13" s="285"/>
      <c r="W13" s="285"/>
      <c r="X13" s="285"/>
      <c r="Y13" s="285"/>
      <c r="Z13" s="285"/>
    </row>
    <row r="14" spans="1:26" s="286" customFormat="1" ht="18.75" customHeight="1" x14ac:dyDescent="0.25">
      <c r="A14" s="539" t="s">
        <v>122</v>
      </c>
      <c r="B14" s="540"/>
      <c r="C14" s="114">
        <v>117607</v>
      </c>
      <c r="D14" s="77">
        <v>57165</v>
      </c>
      <c r="E14" s="281">
        <v>0.48606800615609613</v>
      </c>
      <c r="F14" s="77">
        <v>700</v>
      </c>
      <c r="G14" s="282">
        <v>5.9520266650794594E-3</v>
      </c>
      <c r="H14" s="76">
        <v>482</v>
      </c>
      <c r="I14" s="282">
        <v>0.68857142857142861</v>
      </c>
      <c r="J14" s="79">
        <v>87596</v>
      </c>
      <c r="K14" s="282">
        <v>0.74481961107757189</v>
      </c>
      <c r="L14" s="76">
        <v>46101</v>
      </c>
      <c r="M14" s="282">
        <v>0.52629115484725331</v>
      </c>
      <c r="N14" s="79">
        <v>29311</v>
      </c>
      <c r="O14" s="282">
        <v>0.24922836225734862</v>
      </c>
      <c r="P14" s="76">
        <v>10582</v>
      </c>
      <c r="Q14" s="283">
        <v>0.3610248712087612</v>
      </c>
      <c r="R14" s="284"/>
      <c r="S14" s="285"/>
      <c r="T14" s="284"/>
      <c r="U14" s="285"/>
      <c r="V14" s="285"/>
      <c r="W14" s="285"/>
      <c r="X14" s="285"/>
      <c r="Y14" s="285"/>
      <c r="Z14" s="285"/>
    </row>
    <row r="15" spans="1:26" s="286" customFormat="1" ht="18.75" customHeight="1" x14ac:dyDescent="0.25">
      <c r="A15" s="539" t="s">
        <v>123</v>
      </c>
      <c r="B15" s="540"/>
      <c r="C15" s="114">
        <v>117168</v>
      </c>
      <c r="D15" s="77">
        <v>57071</v>
      </c>
      <c r="E15" s="281">
        <v>0.48708691792981018</v>
      </c>
      <c r="F15" s="77">
        <v>733</v>
      </c>
      <c r="G15" s="282">
        <v>6.2559743274614226E-3</v>
      </c>
      <c r="H15" s="76">
        <v>502</v>
      </c>
      <c r="I15" s="282">
        <v>0.68485675306957705</v>
      </c>
      <c r="J15" s="79">
        <v>88288</v>
      </c>
      <c r="K15" s="282">
        <v>0.75351631844872324</v>
      </c>
      <c r="L15" s="76">
        <v>46567</v>
      </c>
      <c r="M15" s="282">
        <v>0.52744427328742294</v>
      </c>
      <c r="N15" s="79">
        <v>28147</v>
      </c>
      <c r="O15" s="282">
        <v>0.24022770722381537</v>
      </c>
      <c r="P15" s="76">
        <v>10002</v>
      </c>
      <c r="Q15" s="283">
        <v>0.35534870501296761</v>
      </c>
      <c r="R15" s="284"/>
      <c r="S15" s="285"/>
      <c r="T15" s="284"/>
      <c r="U15" s="285"/>
      <c r="V15" s="285"/>
      <c r="W15" s="285"/>
      <c r="X15" s="285"/>
      <c r="Y15" s="285"/>
      <c r="Z15" s="285"/>
    </row>
    <row r="16" spans="1:26" s="286" customFormat="1" ht="18.75" customHeight="1" x14ac:dyDescent="0.25">
      <c r="A16" s="539" t="s">
        <v>124</v>
      </c>
      <c r="B16" s="540"/>
      <c r="C16" s="114">
        <v>119932</v>
      </c>
      <c r="D16" s="77">
        <v>58245</v>
      </c>
      <c r="E16" s="281">
        <v>0.48565020178100926</v>
      </c>
      <c r="F16" s="77">
        <v>800</v>
      </c>
      <c r="G16" s="282">
        <v>6.6704465863989598E-3</v>
      </c>
      <c r="H16" s="76">
        <v>542</v>
      </c>
      <c r="I16" s="282">
        <v>0.67749999999999999</v>
      </c>
      <c r="J16" s="79">
        <v>91284</v>
      </c>
      <c r="K16" s="282">
        <v>0.76113130774105331</v>
      </c>
      <c r="L16" s="76">
        <v>47856</v>
      </c>
      <c r="M16" s="282">
        <v>0.52425397660049955</v>
      </c>
      <c r="N16" s="79">
        <v>27848</v>
      </c>
      <c r="O16" s="282">
        <v>0.23219824567254777</v>
      </c>
      <c r="P16" s="76">
        <v>9847</v>
      </c>
      <c r="Q16" s="283">
        <v>0.35359810399310543</v>
      </c>
      <c r="R16" s="284"/>
      <c r="S16" s="285"/>
      <c r="T16" s="284"/>
      <c r="U16" s="285"/>
      <c r="V16" s="285"/>
      <c r="W16" s="285"/>
      <c r="X16" s="285"/>
      <c r="Y16" s="285"/>
      <c r="Z16" s="285"/>
    </row>
    <row r="17" spans="1:26" s="286" customFormat="1" ht="18.75" customHeight="1" thickBot="1" x14ac:dyDescent="0.3">
      <c r="A17" s="539" t="s">
        <v>125</v>
      </c>
      <c r="B17" s="540"/>
      <c r="C17" s="287">
        <v>118758</v>
      </c>
      <c r="D17" s="81">
        <v>57744</v>
      </c>
      <c r="E17" s="281">
        <v>0.48623250644167132</v>
      </c>
      <c r="F17" s="81">
        <v>930</v>
      </c>
      <c r="G17" s="288">
        <v>7.8310513818016462E-3</v>
      </c>
      <c r="H17" s="80">
        <v>677</v>
      </c>
      <c r="I17" s="288">
        <v>0.72795698924731178</v>
      </c>
      <c r="J17" s="289">
        <v>92636</v>
      </c>
      <c r="K17" s="288">
        <v>0.78004008151029824</v>
      </c>
      <c r="L17" s="80">
        <v>48190</v>
      </c>
      <c r="M17" s="288">
        <v>0.52020812643032943</v>
      </c>
      <c r="N17" s="289">
        <v>25192</v>
      </c>
      <c r="O17" s="288">
        <v>0.2121288671079001</v>
      </c>
      <c r="P17" s="80">
        <v>8877</v>
      </c>
      <c r="Q17" s="290">
        <v>0.35237376945061927</v>
      </c>
      <c r="R17" s="284"/>
      <c r="S17" s="285"/>
      <c r="T17" s="284"/>
      <c r="U17" s="285"/>
      <c r="V17" s="285"/>
      <c r="W17" s="285"/>
      <c r="X17" s="285"/>
      <c r="Y17" s="285"/>
      <c r="Z17" s="285"/>
    </row>
    <row r="18" spans="1:26" s="46" customFormat="1" ht="18.75" customHeight="1" x14ac:dyDescent="0.2">
      <c r="A18" s="543" t="s">
        <v>126</v>
      </c>
      <c r="B18" s="45" t="s">
        <v>127</v>
      </c>
      <c r="C18" s="506">
        <f>C17-C16</f>
        <v>-1174</v>
      </c>
      <c r="D18" s="464">
        <f>D17-D16</f>
        <v>-501</v>
      </c>
      <c r="E18" s="467">
        <f>E17-E16</f>
        <v>5.8230466066205855E-4</v>
      </c>
      <c r="F18" s="464">
        <f>F17-F16</f>
        <v>130</v>
      </c>
      <c r="G18" s="507" t="s">
        <v>93</v>
      </c>
      <c r="H18" s="466">
        <f>H17-H16</f>
        <v>135</v>
      </c>
      <c r="I18" s="507" t="s">
        <v>93</v>
      </c>
      <c r="J18" s="466">
        <f>J17-J16</f>
        <v>1352</v>
      </c>
      <c r="K18" s="507" t="s">
        <v>93</v>
      </c>
      <c r="L18" s="466">
        <f>L17-L16</f>
        <v>334</v>
      </c>
      <c r="M18" s="507" t="s">
        <v>93</v>
      </c>
      <c r="N18" s="466">
        <f>N17-N16</f>
        <v>-2656</v>
      </c>
      <c r="O18" s="507" t="s">
        <v>93</v>
      </c>
      <c r="P18" s="466">
        <f>P17-P16</f>
        <v>-970</v>
      </c>
      <c r="Q18" s="508" t="s">
        <v>93</v>
      </c>
      <c r="S18" s="285"/>
      <c r="T18" s="285"/>
      <c r="U18" s="285"/>
      <c r="V18" s="285"/>
      <c r="W18" s="285"/>
      <c r="X18" s="285"/>
      <c r="Y18" s="285"/>
      <c r="Z18" s="285"/>
    </row>
    <row r="19" spans="1:26" ht="18.75" customHeight="1" x14ac:dyDescent="0.25">
      <c r="A19" s="544"/>
      <c r="B19" s="47" t="s">
        <v>128</v>
      </c>
      <c r="C19" s="509">
        <f>C17/C16-1</f>
        <v>-9.7888803655404866E-3</v>
      </c>
      <c r="D19" s="491">
        <f>D17/D16-1</f>
        <v>-8.6015967035797392E-3</v>
      </c>
      <c r="E19" s="493">
        <f>E17/E16-1</f>
        <v>1.1990207324665825E-3</v>
      </c>
      <c r="F19" s="491">
        <f>F17/F16-1</f>
        <v>0.16250000000000009</v>
      </c>
      <c r="G19" s="510" t="s">
        <v>93</v>
      </c>
      <c r="H19" s="492">
        <f>H17/H16-1</f>
        <v>0.24907749077490782</v>
      </c>
      <c r="I19" s="510" t="s">
        <v>93</v>
      </c>
      <c r="J19" s="492">
        <f>J17/J16-1</f>
        <v>1.4810919766881314E-2</v>
      </c>
      <c r="K19" s="510" t="s">
        <v>93</v>
      </c>
      <c r="L19" s="492">
        <f>L17/L16-1</f>
        <v>6.9792711467735469E-3</v>
      </c>
      <c r="M19" s="510" t="s">
        <v>93</v>
      </c>
      <c r="N19" s="492">
        <f>N17/N16-1</f>
        <v>-9.5374892272335532E-2</v>
      </c>
      <c r="O19" s="510" t="s">
        <v>93</v>
      </c>
      <c r="P19" s="492">
        <f>P17/P16-1</f>
        <v>-9.8507159540976996E-2</v>
      </c>
      <c r="Q19" s="511" t="s">
        <v>93</v>
      </c>
      <c r="S19" s="285"/>
      <c r="T19" s="285"/>
      <c r="U19" s="285"/>
      <c r="V19" s="285"/>
      <c r="W19" s="285"/>
      <c r="X19" s="285"/>
      <c r="Y19" s="285"/>
      <c r="Z19" s="285"/>
    </row>
    <row r="20" spans="1:26" ht="18.75" customHeight="1" x14ac:dyDescent="0.25">
      <c r="A20" s="541" t="s">
        <v>129</v>
      </c>
      <c r="B20" s="48" t="s">
        <v>127</v>
      </c>
      <c r="C20" s="512">
        <f>C17-C12</f>
        <v>10128</v>
      </c>
      <c r="D20" s="476">
        <f>D17-D12</f>
        <v>4795</v>
      </c>
      <c r="E20" s="479">
        <f>E17-E12</f>
        <v>-1.1926983820422232E-3</v>
      </c>
      <c r="F20" s="476">
        <f>F17-F12</f>
        <v>343</v>
      </c>
      <c r="G20" s="513" t="s">
        <v>93</v>
      </c>
      <c r="H20" s="478">
        <f>H17-H12</f>
        <v>254</v>
      </c>
      <c r="I20" s="513" t="s">
        <v>93</v>
      </c>
      <c r="J20" s="478">
        <f>J17-J12</f>
        <v>10343</v>
      </c>
      <c r="K20" s="513" t="s">
        <v>93</v>
      </c>
      <c r="L20" s="478">
        <f>L17-L12</f>
        <v>4634</v>
      </c>
      <c r="M20" s="513" t="s">
        <v>93</v>
      </c>
      <c r="N20" s="478">
        <f>N17-N12</f>
        <v>-558</v>
      </c>
      <c r="O20" s="513" t="s">
        <v>93</v>
      </c>
      <c r="P20" s="478">
        <f>P17-P12</f>
        <v>-93</v>
      </c>
      <c r="Q20" s="514" t="s">
        <v>93</v>
      </c>
      <c r="S20" s="285"/>
      <c r="T20" s="285"/>
      <c r="U20" s="285"/>
      <c r="V20" s="285"/>
      <c r="W20" s="285"/>
      <c r="X20" s="285"/>
      <c r="Y20" s="285"/>
      <c r="Z20" s="285"/>
    </row>
    <row r="21" spans="1:26" ht="18.75" customHeight="1" x14ac:dyDescent="0.25">
      <c r="A21" s="544"/>
      <c r="B21" s="47" t="s">
        <v>128</v>
      </c>
      <c r="C21" s="509">
        <f>C17/C12-1</f>
        <v>9.3233913283623293E-2</v>
      </c>
      <c r="D21" s="491">
        <f>D17/D12-1</f>
        <v>9.0558839638142263E-2</v>
      </c>
      <c r="E21" s="493">
        <f>E17/E12-1</f>
        <v>-2.4469362073173961E-3</v>
      </c>
      <c r="F21" s="491">
        <f>F17/F12-1</f>
        <v>0.58432708688245305</v>
      </c>
      <c r="G21" s="510" t="s">
        <v>93</v>
      </c>
      <c r="H21" s="492">
        <f>H17/H12-1</f>
        <v>0.60047281323877066</v>
      </c>
      <c r="I21" s="510" t="s">
        <v>93</v>
      </c>
      <c r="J21" s="492">
        <f>J17/J12-1</f>
        <v>0.12568505219155934</v>
      </c>
      <c r="K21" s="510" t="s">
        <v>93</v>
      </c>
      <c r="L21" s="492">
        <f>L17/L12-1</f>
        <v>0.10639177151253554</v>
      </c>
      <c r="M21" s="510" t="s">
        <v>93</v>
      </c>
      <c r="N21" s="492">
        <f>N17/N12-1</f>
        <v>-2.1669902912621386E-2</v>
      </c>
      <c r="O21" s="510" t="s">
        <v>93</v>
      </c>
      <c r="P21" s="492">
        <f>P17/P12-1</f>
        <v>-1.0367892976588577E-2</v>
      </c>
      <c r="Q21" s="511" t="s">
        <v>93</v>
      </c>
      <c r="S21" s="285"/>
      <c r="T21" s="285"/>
      <c r="U21" s="285"/>
      <c r="V21" s="285"/>
      <c r="W21" s="285"/>
      <c r="X21" s="285"/>
      <c r="Y21" s="285"/>
      <c r="Z21" s="285"/>
    </row>
    <row r="22" spans="1:26" ht="18.75" customHeight="1" x14ac:dyDescent="0.25">
      <c r="A22" s="541" t="s">
        <v>130</v>
      </c>
      <c r="B22" s="48" t="s">
        <v>127</v>
      </c>
      <c r="C22" s="512">
        <f>C17-C7</f>
        <v>2031</v>
      </c>
      <c r="D22" s="476">
        <f>D17-D7</f>
        <v>634</v>
      </c>
      <c r="E22" s="479">
        <f>E17-E7</f>
        <v>-3.0287613027237259E-3</v>
      </c>
      <c r="F22" s="476">
        <f>F17-F7</f>
        <v>173</v>
      </c>
      <c r="G22" s="513" t="s">
        <v>93</v>
      </c>
      <c r="H22" s="478">
        <f>H17-H7</f>
        <v>136</v>
      </c>
      <c r="I22" s="513" t="s">
        <v>93</v>
      </c>
      <c r="J22" s="478">
        <f>J17-J7</f>
        <v>683</v>
      </c>
      <c r="K22" s="513" t="s">
        <v>93</v>
      </c>
      <c r="L22" s="478">
        <f>L17-L7</f>
        <v>-310</v>
      </c>
      <c r="M22" s="513" t="s">
        <v>93</v>
      </c>
      <c r="N22" s="478">
        <f>N17-N7</f>
        <v>1175</v>
      </c>
      <c r="O22" s="513" t="s">
        <v>93</v>
      </c>
      <c r="P22" s="478">
        <f>P17-P7</f>
        <v>808</v>
      </c>
      <c r="Q22" s="514" t="s">
        <v>93</v>
      </c>
      <c r="S22" s="285"/>
      <c r="T22" s="285"/>
      <c r="U22" s="285"/>
      <c r="V22" s="285"/>
      <c r="W22" s="285"/>
      <c r="X22" s="285"/>
      <c r="Y22" s="285"/>
      <c r="Z22" s="285"/>
    </row>
    <row r="23" spans="1:26" ht="18.75" customHeight="1" x14ac:dyDescent="0.25">
      <c r="A23" s="542"/>
      <c r="B23" s="49" t="s">
        <v>128</v>
      </c>
      <c r="C23" s="515">
        <f>C17/C7-1</f>
        <v>1.7399573363489074E-2</v>
      </c>
      <c r="D23" s="500">
        <f>D17/D7-1</f>
        <v>1.1101383295394784E-2</v>
      </c>
      <c r="E23" s="502">
        <f>E17/E7-1</f>
        <v>-6.1904783852746448E-3</v>
      </c>
      <c r="F23" s="500">
        <f>F17/F7-1</f>
        <v>0.22853368560105691</v>
      </c>
      <c r="G23" s="516" t="s">
        <v>93</v>
      </c>
      <c r="H23" s="501">
        <f>H17/H7-1</f>
        <v>0.25138632162661745</v>
      </c>
      <c r="I23" s="516" t="s">
        <v>93</v>
      </c>
      <c r="J23" s="501">
        <f>J17/J7-1</f>
        <v>7.4277076332474046E-3</v>
      </c>
      <c r="K23" s="516" t="s">
        <v>93</v>
      </c>
      <c r="L23" s="501">
        <f>L17/L7-1</f>
        <v>-6.3917525773196093E-3</v>
      </c>
      <c r="M23" s="516" t="s">
        <v>93</v>
      </c>
      <c r="N23" s="501">
        <f>N17/N7-1</f>
        <v>4.8923679060665304E-2</v>
      </c>
      <c r="O23" s="516" t="s">
        <v>93</v>
      </c>
      <c r="P23" s="501">
        <f>P17/P7-1</f>
        <v>0.10013632420374274</v>
      </c>
      <c r="Q23" s="517" t="s">
        <v>93</v>
      </c>
      <c r="S23" s="285"/>
      <c r="T23" s="285"/>
      <c r="U23" s="285"/>
      <c r="V23" s="285"/>
      <c r="W23" s="285"/>
      <c r="X23" s="285"/>
      <c r="Y23" s="285"/>
      <c r="Z23" s="285"/>
    </row>
    <row r="24" spans="1:26" ht="18" customHeight="1" x14ac:dyDescent="0.25">
      <c r="A24" s="50"/>
      <c r="B24" s="22"/>
      <c r="C24" s="51"/>
      <c r="D24" s="51"/>
      <c r="E24" s="51"/>
      <c r="F24" s="51"/>
      <c r="G24" s="226"/>
      <c r="H24" s="51"/>
      <c r="I24" s="226"/>
      <c r="J24" s="51"/>
      <c r="K24" s="226"/>
      <c r="L24" s="51"/>
      <c r="M24" s="226"/>
      <c r="N24" s="51"/>
      <c r="O24" s="226"/>
      <c r="P24" s="51"/>
      <c r="Q24" s="226"/>
      <c r="S24" s="285"/>
      <c r="T24" s="285"/>
      <c r="U24" s="285"/>
      <c r="V24" s="285"/>
      <c r="W24" s="285"/>
      <c r="X24" s="285"/>
      <c r="Y24" s="285"/>
      <c r="Z24" s="285"/>
    </row>
    <row r="25" spans="1:26" ht="15" customHeight="1" x14ac:dyDescent="0.25">
      <c r="A25" s="55" t="s">
        <v>252</v>
      </c>
    </row>
    <row r="26" spans="1:26" ht="15" customHeight="1" x14ac:dyDescent="0.25">
      <c r="A26" s="55" t="s">
        <v>253</v>
      </c>
    </row>
    <row r="27" spans="1:26" x14ac:dyDescent="0.25">
      <c r="A27" s="59"/>
      <c r="C27" s="57"/>
      <c r="D27" s="57"/>
      <c r="E27" s="57"/>
      <c r="F27" s="57"/>
      <c r="G27" s="57"/>
      <c r="H27" s="57"/>
      <c r="I27" s="57"/>
      <c r="J27" s="57"/>
      <c r="K27" s="57"/>
      <c r="L27" s="57"/>
      <c r="M27" s="57"/>
      <c r="N27" s="57"/>
      <c r="O27" s="57"/>
      <c r="P27" s="57"/>
      <c r="Q27" s="57"/>
    </row>
    <row r="28" spans="1:26" x14ac:dyDescent="0.25">
      <c r="C28" s="34"/>
      <c r="D28" s="33"/>
      <c r="E28" s="33"/>
      <c r="F28" s="33"/>
      <c r="G28" s="33"/>
      <c r="H28" s="33"/>
      <c r="I28" s="33"/>
      <c r="J28" s="33"/>
      <c r="K28" s="33"/>
      <c r="L28" s="33"/>
      <c r="M28" s="33"/>
      <c r="N28" s="33"/>
      <c r="O28" s="33"/>
      <c r="P28" s="33"/>
      <c r="Q28" s="33"/>
    </row>
    <row r="29" spans="1:26" x14ac:dyDescent="0.25">
      <c r="C29" s="34"/>
      <c r="D29" s="57"/>
      <c r="E29" s="57"/>
      <c r="F29" s="57"/>
      <c r="G29" s="57"/>
      <c r="H29" s="57"/>
      <c r="I29" s="57"/>
      <c r="J29" s="57"/>
      <c r="K29" s="57"/>
      <c r="L29" s="57"/>
      <c r="M29" s="57"/>
      <c r="N29" s="57"/>
      <c r="O29" s="57"/>
      <c r="P29" s="57"/>
      <c r="Q29" s="57"/>
    </row>
    <row r="30" spans="1:26" x14ac:dyDescent="0.25">
      <c r="C30" s="33"/>
      <c r="D30" s="33"/>
      <c r="E30" s="33"/>
      <c r="F30" s="33"/>
      <c r="G30" s="33"/>
      <c r="H30" s="33"/>
      <c r="I30" s="33"/>
      <c r="J30" s="33"/>
      <c r="K30" s="33"/>
      <c r="L30" s="33"/>
      <c r="M30" s="33"/>
      <c r="N30" s="33"/>
      <c r="O30" s="33"/>
      <c r="P30" s="33"/>
      <c r="Q30" s="33"/>
    </row>
    <row r="31" spans="1:26" x14ac:dyDescent="0.25">
      <c r="C31" s="57"/>
      <c r="D31" s="57"/>
      <c r="E31" s="57"/>
      <c r="F31" s="57"/>
      <c r="G31" s="57"/>
      <c r="H31" s="57"/>
      <c r="I31" s="57"/>
      <c r="J31" s="57"/>
      <c r="K31" s="57"/>
      <c r="L31" s="57"/>
      <c r="M31" s="57"/>
      <c r="N31" s="57"/>
      <c r="O31" s="57"/>
      <c r="P31" s="57"/>
      <c r="Q31" s="57"/>
    </row>
  </sheetData>
  <mergeCells count="28">
    <mergeCell ref="A8:B8"/>
    <mergeCell ref="A3:B6"/>
    <mergeCell ref="C3:C5"/>
    <mergeCell ref="D3:E3"/>
    <mergeCell ref="F3:Q3"/>
    <mergeCell ref="D4:E5"/>
    <mergeCell ref="F4:I4"/>
    <mergeCell ref="J4:M4"/>
    <mergeCell ref="N4:Q4"/>
    <mergeCell ref="F5:G5"/>
    <mergeCell ref="H5:I5"/>
    <mergeCell ref="J5:K5"/>
    <mergeCell ref="L5:M5"/>
    <mergeCell ref="N5:O5"/>
    <mergeCell ref="P5:Q5"/>
    <mergeCell ref="A7:B7"/>
    <mergeCell ref="A22:A23"/>
    <mergeCell ref="A9:B9"/>
    <mergeCell ref="A10:B10"/>
    <mergeCell ref="A11:B11"/>
    <mergeCell ref="A12:B12"/>
    <mergeCell ref="A13:B13"/>
    <mergeCell ref="A14:B14"/>
    <mergeCell ref="A15:B15"/>
    <mergeCell ref="A16:B16"/>
    <mergeCell ref="A17:B17"/>
    <mergeCell ref="A18:A19"/>
    <mergeCell ref="A20:A21"/>
  </mergeCells>
  <hyperlinks>
    <hyperlink ref="S2" location="OBSAH!A1" display="Zpět na obsah" xr:uid="{29EFBA9D-44BA-4C01-B9E7-5E691CE08C3E}"/>
  </hyperlinks>
  <pageMargins left="0.70866141732283472" right="0.70866141732283472" top="0.78740157480314965" bottom="0.78740157480314965"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9391-FAED-4F40-981B-241B6D6E19E5}">
  <dimension ref="A1:S25"/>
  <sheetViews>
    <sheetView showGridLines="0" zoomScaleNormal="100" workbookViewId="0"/>
  </sheetViews>
  <sheetFormatPr defaultColWidth="9.140625" defaultRowHeight="15" x14ac:dyDescent="0.25"/>
  <cols>
    <col min="1" max="1" width="17.28515625" customWidth="1"/>
    <col min="2" max="16" width="6.7109375" customWidth="1"/>
    <col min="17" max="17" width="7.5703125" customWidth="1"/>
  </cols>
  <sheetData>
    <row r="1" spans="1:19" s="7" customFormat="1" ht="22.5" customHeight="1" x14ac:dyDescent="0.2">
      <c r="A1" s="11" t="s">
        <v>254</v>
      </c>
      <c r="B1" s="4"/>
      <c r="C1" s="4"/>
      <c r="D1" s="4"/>
      <c r="E1" s="4"/>
      <c r="F1" s="4"/>
      <c r="G1" s="4"/>
      <c r="H1" s="4"/>
      <c r="I1" s="4"/>
      <c r="J1" s="4"/>
      <c r="K1" s="4"/>
      <c r="L1" s="4"/>
      <c r="M1" s="4"/>
      <c r="N1" s="12"/>
      <c r="O1" s="4"/>
      <c r="P1" s="4"/>
    </row>
    <row r="2" spans="1:19" s="14" customFormat="1" ht="18.75" customHeight="1" thickBot="1" x14ac:dyDescent="0.3">
      <c r="A2" s="13" t="s">
        <v>96</v>
      </c>
      <c r="P2" s="15" t="s">
        <v>97</v>
      </c>
      <c r="R2" s="16" t="s">
        <v>98</v>
      </c>
    </row>
    <row r="3" spans="1:19" ht="17.25" customHeight="1" x14ac:dyDescent="0.25">
      <c r="A3" s="560" t="s">
        <v>146</v>
      </c>
      <c r="B3" s="675" t="s">
        <v>187</v>
      </c>
      <c r="C3" s="627" t="s">
        <v>245</v>
      </c>
      <c r="D3" s="630"/>
      <c r="E3" s="627" t="s">
        <v>246</v>
      </c>
      <c r="F3" s="628"/>
      <c r="G3" s="628"/>
      <c r="H3" s="628"/>
      <c r="I3" s="628"/>
      <c r="J3" s="628"/>
      <c r="K3" s="628"/>
      <c r="L3" s="628"/>
      <c r="M3" s="628"/>
      <c r="N3" s="628"/>
      <c r="O3" s="628"/>
      <c r="P3" s="630"/>
    </row>
    <row r="4" spans="1:19" ht="17.25" customHeight="1" x14ac:dyDescent="0.25">
      <c r="A4" s="562"/>
      <c r="B4" s="676"/>
      <c r="C4" s="678" t="s">
        <v>211</v>
      </c>
      <c r="D4" s="679"/>
      <c r="E4" s="676" t="s">
        <v>247</v>
      </c>
      <c r="F4" s="624"/>
      <c r="G4" s="624"/>
      <c r="H4" s="621"/>
      <c r="I4" s="623" t="s">
        <v>248</v>
      </c>
      <c r="J4" s="624"/>
      <c r="K4" s="624"/>
      <c r="L4" s="621"/>
      <c r="M4" s="623" t="s">
        <v>249</v>
      </c>
      <c r="N4" s="624"/>
      <c r="O4" s="624"/>
      <c r="P4" s="624"/>
    </row>
    <row r="5" spans="1:19" ht="17.25" customHeight="1" x14ac:dyDescent="0.25">
      <c r="A5" s="562"/>
      <c r="B5" s="676"/>
      <c r="C5" s="581"/>
      <c r="D5" s="583"/>
      <c r="E5" s="619" t="s">
        <v>104</v>
      </c>
      <c r="F5" s="680"/>
      <c r="G5" s="680" t="s">
        <v>178</v>
      </c>
      <c r="H5" s="680"/>
      <c r="I5" s="621" t="s">
        <v>104</v>
      </c>
      <c r="J5" s="680"/>
      <c r="K5" s="680" t="s">
        <v>178</v>
      </c>
      <c r="L5" s="680"/>
      <c r="M5" s="621" t="s">
        <v>104</v>
      </c>
      <c r="N5" s="680"/>
      <c r="O5" s="680" t="s">
        <v>178</v>
      </c>
      <c r="P5" s="623"/>
    </row>
    <row r="6" spans="1:19" ht="17.25" customHeight="1" thickBot="1" x14ac:dyDescent="0.3">
      <c r="A6" s="564"/>
      <c r="B6" s="291" t="s">
        <v>194</v>
      </c>
      <c r="C6" s="153" t="s">
        <v>194</v>
      </c>
      <c r="D6" s="155" t="s">
        <v>250</v>
      </c>
      <c r="E6" s="153" t="s">
        <v>194</v>
      </c>
      <c r="F6" s="155" t="s">
        <v>250</v>
      </c>
      <c r="G6" s="275" t="s">
        <v>194</v>
      </c>
      <c r="H6" s="155" t="s">
        <v>251</v>
      </c>
      <c r="I6" s="275" t="s">
        <v>194</v>
      </c>
      <c r="J6" s="155" t="s">
        <v>250</v>
      </c>
      <c r="K6" s="275" t="s">
        <v>194</v>
      </c>
      <c r="L6" s="155" t="s">
        <v>251</v>
      </c>
      <c r="M6" s="275" t="s">
        <v>194</v>
      </c>
      <c r="N6" s="155" t="s">
        <v>250</v>
      </c>
      <c r="O6" s="275" t="s">
        <v>194</v>
      </c>
      <c r="P6" s="280" t="s">
        <v>251</v>
      </c>
    </row>
    <row r="7" spans="1:19" s="286" customFormat="1" ht="18.75" customHeight="1" x14ac:dyDescent="0.25">
      <c r="A7" s="121" t="s">
        <v>152</v>
      </c>
      <c r="B7" s="292">
        <v>118758</v>
      </c>
      <c r="C7" s="122">
        <v>57744</v>
      </c>
      <c r="D7" s="293">
        <v>0.48623250644167132</v>
      </c>
      <c r="E7" s="125">
        <v>930</v>
      </c>
      <c r="F7" s="293">
        <v>7.8310513818016462E-3</v>
      </c>
      <c r="G7" s="294">
        <v>677</v>
      </c>
      <c r="H7" s="293">
        <v>0.72795698924731178</v>
      </c>
      <c r="I7" s="294">
        <v>92636</v>
      </c>
      <c r="J7" s="293">
        <v>0.78004008151029824</v>
      </c>
      <c r="K7" s="64">
        <v>48190</v>
      </c>
      <c r="L7" s="293">
        <v>0.52020812643032943</v>
      </c>
      <c r="M7" s="294">
        <v>25192</v>
      </c>
      <c r="N7" s="293">
        <v>0.2121288671079001</v>
      </c>
      <c r="O7" s="126">
        <v>8877</v>
      </c>
      <c r="P7" s="295">
        <v>0.35237376945061927</v>
      </c>
      <c r="R7"/>
      <c r="S7" s="285"/>
    </row>
    <row r="8" spans="1:19" s="286" customFormat="1" ht="18.75" customHeight="1" x14ac:dyDescent="0.25">
      <c r="A8" s="137" t="s">
        <v>153</v>
      </c>
      <c r="B8" s="296">
        <v>13931</v>
      </c>
      <c r="C8" s="66">
        <v>6724</v>
      </c>
      <c r="D8" s="282">
        <v>0.48266456105089367</v>
      </c>
      <c r="E8" s="66">
        <v>128</v>
      </c>
      <c r="F8" s="282">
        <v>9.1881415548058284E-3</v>
      </c>
      <c r="G8" s="63">
        <v>93</v>
      </c>
      <c r="H8" s="282">
        <v>0.7265625</v>
      </c>
      <c r="I8" s="63">
        <v>10914</v>
      </c>
      <c r="J8" s="282">
        <v>0.78343263225899074</v>
      </c>
      <c r="K8" s="64">
        <v>5646</v>
      </c>
      <c r="L8" s="282">
        <v>0.51731720725673447</v>
      </c>
      <c r="M8" s="63">
        <v>2889</v>
      </c>
      <c r="N8" s="282">
        <v>0.20737922618620344</v>
      </c>
      <c r="O8" s="64">
        <v>985</v>
      </c>
      <c r="P8" s="283">
        <v>0.3409484250605746</v>
      </c>
      <c r="R8" s="285"/>
      <c r="S8" s="285"/>
    </row>
    <row r="9" spans="1:19" s="286" customFormat="1" ht="18.75" customHeight="1" x14ac:dyDescent="0.25">
      <c r="A9" s="137" t="s">
        <v>154</v>
      </c>
      <c r="B9" s="296">
        <v>17693</v>
      </c>
      <c r="C9" s="66">
        <v>8621</v>
      </c>
      <c r="D9" s="282">
        <v>0.48725484654948287</v>
      </c>
      <c r="E9" s="66">
        <v>155</v>
      </c>
      <c r="F9" s="282">
        <v>8.7605267619962693E-3</v>
      </c>
      <c r="G9" s="63">
        <v>118</v>
      </c>
      <c r="H9" s="282">
        <v>0.76129032258064511</v>
      </c>
      <c r="I9" s="63">
        <v>14004</v>
      </c>
      <c r="J9" s="282">
        <v>0.79149946306448882</v>
      </c>
      <c r="K9" s="64">
        <v>7265</v>
      </c>
      <c r="L9" s="282">
        <v>0.51878034847186516</v>
      </c>
      <c r="M9" s="63">
        <v>3534</v>
      </c>
      <c r="N9" s="282">
        <v>0.19974001017351495</v>
      </c>
      <c r="O9" s="64">
        <v>1238</v>
      </c>
      <c r="P9" s="283">
        <v>0.3503112620260328</v>
      </c>
      <c r="R9" s="285"/>
      <c r="S9" s="285"/>
    </row>
    <row r="10" spans="1:19" s="286" customFormat="1" ht="18.75" customHeight="1" x14ac:dyDescent="0.25">
      <c r="A10" s="137" t="s">
        <v>155</v>
      </c>
      <c r="B10" s="296">
        <v>7210</v>
      </c>
      <c r="C10" s="66">
        <v>3572</v>
      </c>
      <c r="D10" s="282">
        <v>0.49542302357836338</v>
      </c>
      <c r="E10" s="66">
        <v>49</v>
      </c>
      <c r="F10" s="282">
        <v>6.7961165048543689E-3</v>
      </c>
      <c r="G10" s="63">
        <v>32</v>
      </c>
      <c r="H10" s="282">
        <v>0.65306122448979587</v>
      </c>
      <c r="I10" s="63">
        <v>5631</v>
      </c>
      <c r="J10" s="282">
        <v>0.780998613037448</v>
      </c>
      <c r="K10" s="64">
        <v>2975</v>
      </c>
      <c r="L10" s="282">
        <v>0.52832534185757418</v>
      </c>
      <c r="M10" s="63">
        <v>1530</v>
      </c>
      <c r="N10" s="282">
        <v>0.21220527045769763</v>
      </c>
      <c r="O10" s="64">
        <v>565</v>
      </c>
      <c r="P10" s="283">
        <v>0.36928104575163401</v>
      </c>
      <c r="R10" s="285"/>
      <c r="S10" s="285"/>
    </row>
    <row r="11" spans="1:19" s="286" customFormat="1" ht="18.75" customHeight="1" x14ac:dyDescent="0.25">
      <c r="A11" s="137" t="s">
        <v>156</v>
      </c>
      <c r="B11" s="296">
        <v>6391</v>
      </c>
      <c r="C11" s="66">
        <v>3085</v>
      </c>
      <c r="D11" s="282">
        <v>0.48271006102331404</v>
      </c>
      <c r="E11" s="66">
        <v>60</v>
      </c>
      <c r="F11" s="282">
        <v>9.3882021592864972E-3</v>
      </c>
      <c r="G11" s="63">
        <v>41</v>
      </c>
      <c r="H11" s="282">
        <v>0.68333333333333335</v>
      </c>
      <c r="I11" s="63">
        <v>4992</v>
      </c>
      <c r="J11" s="282">
        <v>0.78109841965263649</v>
      </c>
      <c r="K11" s="64">
        <v>2594</v>
      </c>
      <c r="L11" s="282">
        <v>0.51963141025641024</v>
      </c>
      <c r="M11" s="63">
        <v>1339</v>
      </c>
      <c r="N11" s="282">
        <v>0.20951337818807697</v>
      </c>
      <c r="O11" s="64">
        <v>450</v>
      </c>
      <c r="P11" s="283">
        <v>0.33607169529499625</v>
      </c>
      <c r="R11" s="285"/>
      <c r="S11" s="285"/>
    </row>
    <row r="12" spans="1:19" s="286" customFormat="1" ht="18.75" customHeight="1" x14ac:dyDescent="0.25">
      <c r="A12" s="137" t="s">
        <v>157</v>
      </c>
      <c r="B12" s="296">
        <v>2888</v>
      </c>
      <c r="C12" s="66">
        <v>1398</v>
      </c>
      <c r="D12" s="282">
        <v>0.48407202216066481</v>
      </c>
      <c r="E12" s="66">
        <v>17</v>
      </c>
      <c r="F12" s="282">
        <v>5.8864265927977841E-3</v>
      </c>
      <c r="G12" s="63">
        <v>10</v>
      </c>
      <c r="H12" s="282">
        <v>0.58823529411764708</v>
      </c>
      <c r="I12" s="63">
        <v>2220</v>
      </c>
      <c r="J12" s="282">
        <v>0.76869806094182824</v>
      </c>
      <c r="K12" s="64">
        <v>1142</v>
      </c>
      <c r="L12" s="282">
        <v>0.51441441441441438</v>
      </c>
      <c r="M12" s="63">
        <v>651</v>
      </c>
      <c r="N12" s="282">
        <v>0.22541551246537397</v>
      </c>
      <c r="O12" s="64">
        <v>246</v>
      </c>
      <c r="P12" s="283">
        <v>0.37788018433179721</v>
      </c>
      <c r="R12" s="285"/>
      <c r="S12" s="285"/>
    </row>
    <row r="13" spans="1:19" s="286" customFormat="1" ht="18.75" customHeight="1" x14ac:dyDescent="0.25">
      <c r="A13" s="137" t="s">
        <v>158</v>
      </c>
      <c r="B13" s="296">
        <v>8351</v>
      </c>
      <c r="C13" s="66">
        <v>4086</v>
      </c>
      <c r="D13" s="282">
        <v>0.48928272063225958</v>
      </c>
      <c r="E13" s="66">
        <v>61</v>
      </c>
      <c r="F13" s="282">
        <v>7.3045144294096517E-3</v>
      </c>
      <c r="G13" s="63">
        <v>46</v>
      </c>
      <c r="H13" s="282">
        <v>0.75409836065573765</v>
      </c>
      <c r="I13" s="63">
        <v>6607</v>
      </c>
      <c r="J13" s="282">
        <v>0.79116273500179624</v>
      </c>
      <c r="K13" s="64">
        <v>3447</v>
      </c>
      <c r="L13" s="282">
        <v>0.52171938852731947</v>
      </c>
      <c r="M13" s="63">
        <v>1683</v>
      </c>
      <c r="N13" s="282">
        <v>0.20153275056879416</v>
      </c>
      <c r="O13" s="64">
        <v>593</v>
      </c>
      <c r="P13" s="283">
        <v>0.35234699940582292</v>
      </c>
      <c r="R13" s="285"/>
      <c r="S13" s="285"/>
    </row>
    <row r="14" spans="1:19" s="286" customFormat="1" ht="18.75" customHeight="1" x14ac:dyDescent="0.25">
      <c r="A14" s="137" t="s">
        <v>159</v>
      </c>
      <c r="B14" s="297">
        <v>4831</v>
      </c>
      <c r="C14" s="77">
        <v>2388</v>
      </c>
      <c r="D14" s="282">
        <v>0.4943075967708549</v>
      </c>
      <c r="E14" s="77">
        <v>35</v>
      </c>
      <c r="F14" s="282">
        <v>7.2448768370937692E-3</v>
      </c>
      <c r="G14" s="79">
        <v>26</v>
      </c>
      <c r="H14" s="282">
        <v>0.74285714285714288</v>
      </c>
      <c r="I14" s="79">
        <v>3819</v>
      </c>
      <c r="J14" s="282">
        <v>0.79051956116746014</v>
      </c>
      <c r="K14" s="76">
        <v>2004</v>
      </c>
      <c r="L14" s="282">
        <v>0.52474469756480757</v>
      </c>
      <c r="M14" s="79">
        <v>977</v>
      </c>
      <c r="N14" s="282">
        <v>0.20223556199544607</v>
      </c>
      <c r="O14" s="76">
        <v>358</v>
      </c>
      <c r="P14" s="283">
        <v>0.36642784032753328</v>
      </c>
      <c r="R14" s="285"/>
      <c r="S14" s="285"/>
    </row>
    <row r="15" spans="1:19" s="286" customFormat="1" ht="18.75" customHeight="1" x14ac:dyDescent="0.25">
      <c r="A15" s="137" t="s">
        <v>160</v>
      </c>
      <c r="B15" s="297">
        <v>5966</v>
      </c>
      <c r="C15" s="77">
        <v>2891</v>
      </c>
      <c r="D15" s="282">
        <v>0.48457928260140798</v>
      </c>
      <c r="E15" s="77">
        <v>47</v>
      </c>
      <c r="F15" s="282">
        <v>7.8779751927589674E-3</v>
      </c>
      <c r="G15" s="79">
        <v>33</v>
      </c>
      <c r="H15" s="282">
        <v>0.7021276595744681</v>
      </c>
      <c r="I15" s="79">
        <v>4598</v>
      </c>
      <c r="J15" s="282">
        <v>0.77070063694267521</v>
      </c>
      <c r="K15" s="76">
        <v>2355</v>
      </c>
      <c r="L15" s="282">
        <v>0.51217920835145714</v>
      </c>
      <c r="M15" s="79">
        <v>1321</v>
      </c>
      <c r="N15" s="282">
        <v>0.22142138786456586</v>
      </c>
      <c r="O15" s="76">
        <v>503</v>
      </c>
      <c r="P15" s="283">
        <v>0.38077214231642698</v>
      </c>
      <c r="R15" s="285"/>
      <c r="S15" s="285"/>
    </row>
    <row r="16" spans="1:19" s="286" customFormat="1" ht="18.75" customHeight="1" x14ac:dyDescent="0.25">
      <c r="A16" s="137" t="s">
        <v>161</v>
      </c>
      <c r="B16" s="297">
        <v>5968</v>
      </c>
      <c r="C16" s="77">
        <v>2865</v>
      </c>
      <c r="D16" s="282">
        <v>0.48006032171581769</v>
      </c>
      <c r="E16" s="77">
        <v>31</v>
      </c>
      <c r="F16" s="282">
        <v>5.1943699731903485E-3</v>
      </c>
      <c r="G16" s="79">
        <v>22</v>
      </c>
      <c r="H16" s="282">
        <v>0.70967741935483875</v>
      </c>
      <c r="I16" s="79">
        <v>4693</v>
      </c>
      <c r="J16" s="282">
        <v>0.78636058981233248</v>
      </c>
      <c r="K16" s="76">
        <v>2440</v>
      </c>
      <c r="L16" s="282">
        <v>0.51992329000639248</v>
      </c>
      <c r="M16" s="79">
        <v>1244</v>
      </c>
      <c r="N16" s="282">
        <v>0.20844504021447721</v>
      </c>
      <c r="O16" s="76">
        <v>403</v>
      </c>
      <c r="P16" s="283">
        <v>0.32395498392282956</v>
      </c>
      <c r="R16" s="285"/>
      <c r="S16" s="285"/>
    </row>
    <row r="17" spans="1:19" s="286" customFormat="1" ht="18.75" customHeight="1" x14ac:dyDescent="0.25">
      <c r="A17" s="137" t="s">
        <v>162</v>
      </c>
      <c r="B17" s="297">
        <v>5857</v>
      </c>
      <c r="C17" s="77">
        <v>2819</v>
      </c>
      <c r="D17" s="282">
        <v>0.48130442205907459</v>
      </c>
      <c r="E17" s="77">
        <v>55</v>
      </c>
      <c r="F17" s="282">
        <v>9.3904729383643502E-3</v>
      </c>
      <c r="G17" s="79">
        <v>42</v>
      </c>
      <c r="H17" s="282">
        <v>0.76363636363636367</v>
      </c>
      <c r="I17" s="79">
        <v>4629</v>
      </c>
      <c r="J17" s="282">
        <v>0.79033634966706501</v>
      </c>
      <c r="K17" s="76">
        <v>2392</v>
      </c>
      <c r="L17" s="282">
        <v>0.51674227694966512</v>
      </c>
      <c r="M17" s="79">
        <v>1173</v>
      </c>
      <c r="N17" s="282">
        <v>0.2002731773945706</v>
      </c>
      <c r="O17" s="76">
        <v>385</v>
      </c>
      <c r="P17" s="283">
        <v>0.32821824381926684</v>
      </c>
      <c r="R17" s="285"/>
      <c r="S17" s="285"/>
    </row>
    <row r="18" spans="1:19" s="46" customFormat="1" ht="18.75" customHeight="1" x14ac:dyDescent="0.2">
      <c r="A18" s="137" t="s">
        <v>163</v>
      </c>
      <c r="B18" s="297">
        <v>14204</v>
      </c>
      <c r="C18" s="77">
        <v>6913</v>
      </c>
      <c r="D18" s="282">
        <v>0.48669388904533933</v>
      </c>
      <c r="E18" s="77">
        <v>128</v>
      </c>
      <c r="F18" s="282">
        <v>9.0115460433680648E-3</v>
      </c>
      <c r="G18" s="79">
        <v>97</v>
      </c>
      <c r="H18" s="282">
        <v>0.7578125</v>
      </c>
      <c r="I18" s="79">
        <v>10984</v>
      </c>
      <c r="J18" s="282">
        <v>0.77330329484652216</v>
      </c>
      <c r="K18" s="76">
        <v>5760</v>
      </c>
      <c r="L18" s="282">
        <v>0.52439912600145666</v>
      </c>
      <c r="M18" s="79">
        <v>3092</v>
      </c>
      <c r="N18" s="282">
        <v>0.21768515911010983</v>
      </c>
      <c r="O18" s="76">
        <v>1056</v>
      </c>
      <c r="P18" s="283">
        <v>0.34152652005174644</v>
      </c>
      <c r="Q18" s="286"/>
      <c r="R18" s="285"/>
      <c r="S18" s="285"/>
    </row>
    <row r="19" spans="1:19" ht="18.75" customHeight="1" x14ac:dyDescent="0.25">
      <c r="A19" s="137" t="s">
        <v>164</v>
      </c>
      <c r="B19" s="297">
        <v>6760</v>
      </c>
      <c r="C19" s="77">
        <v>3330</v>
      </c>
      <c r="D19" s="282">
        <v>0.49260355029585801</v>
      </c>
      <c r="E19" s="77">
        <v>59</v>
      </c>
      <c r="F19" s="282">
        <v>8.7278106508875738E-3</v>
      </c>
      <c r="G19" s="79">
        <v>40</v>
      </c>
      <c r="H19" s="282">
        <v>0.67796610169491522</v>
      </c>
      <c r="I19" s="79">
        <v>5058</v>
      </c>
      <c r="J19" s="282">
        <v>0.74822485207100586</v>
      </c>
      <c r="K19" s="76">
        <v>2686</v>
      </c>
      <c r="L19" s="282">
        <v>0.53103993673388694</v>
      </c>
      <c r="M19" s="79">
        <v>1643</v>
      </c>
      <c r="N19" s="282">
        <v>0.24304733727810651</v>
      </c>
      <c r="O19" s="76">
        <v>604</v>
      </c>
      <c r="P19" s="283">
        <v>0.36762020693852709</v>
      </c>
      <c r="Q19" s="286"/>
      <c r="R19" s="285"/>
      <c r="S19" s="285"/>
    </row>
    <row r="20" spans="1:19" ht="18.75" customHeight="1" x14ac:dyDescent="0.25">
      <c r="A20" s="137" t="s">
        <v>165</v>
      </c>
      <c r="B20" s="297">
        <v>6180</v>
      </c>
      <c r="C20" s="77">
        <v>2980</v>
      </c>
      <c r="D20" s="282">
        <v>0.48220064724919093</v>
      </c>
      <c r="E20" s="77">
        <v>18</v>
      </c>
      <c r="F20" s="282">
        <v>2.9126213592233011E-3</v>
      </c>
      <c r="G20" s="79">
        <v>14</v>
      </c>
      <c r="H20" s="282">
        <v>0.77777777777777779</v>
      </c>
      <c r="I20" s="79">
        <v>4683</v>
      </c>
      <c r="J20" s="282">
        <v>0.75776699029126215</v>
      </c>
      <c r="K20" s="76">
        <v>2421</v>
      </c>
      <c r="L20" s="282">
        <v>0.51697629724535554</v>
      </c>
      <c r="M20" s="79">
        <v>1479</v>
      </c>
      <c r="N20" s="282">
        <v>0.23932038834951455</v>
      </c>
      <c r="O20" s="76">
        <v>545</v>
      </c>
      <c r="P20" s="283">
        <v>0.36849222447599728</v>
      </c>
      <c r="Q20" s="286"/>
      <c r="R20" s="285"/>
      <c r="S20" s="285"/>
    </row>
    <row r="21" spans="1:19" ht="18.75" customHeight="1" x14ac:dyDescent="0.25">
      <c r="A21" s="137" t="s">
        <v>166</v>
      </c>
      <c r="B21" s="297">
        <v>12528</v>
      </c>
      <c r="C21" s="77">
        <v>6072</v>
      </c>
      <c r="D21" s="282">
        <v>0.48467432950191569</v>
      </c>
      <c r="E21" s="77">
        <v>87</v>
      </c>
      <c r="F21" s="282">
        <v>6.9444444444444441E-3</v>
      </c>
      <c r="G21" s="79">
        <v>63</v>
      </c>
      <c r="H21" s="282">
        <v>0.72413793103448276</v>
      </c>
      <c r="I21" s="79">
        <v>9804</v>
      </c>
      <c r="J21" s="282">
        <v>0.78256704980842917</v>
      </c>
      <c r="K21" s="76">
        <v>5063</v>
      </c>
      <c r="L21" s="282">
        <v>0.51642186862505102</v>
      </c>
      <c r="M21" s="79">
        <v>2637</v>
      </c>
      <c r="N21" s="282">
        <v>0.21048850574712644</v>
      </c>
      <c r="O21" s="76">
        <v>946</v>
      </c>
      <c r="P21" s="283">
        <v>0.35874099355328026</v>
      </c>
      <c r="Q21" s="286"/>
      <c r="R21" s="285"/>
      <c r="S21" s="285"/>
    </row>
    <row r="22" spans="1:19" x14ac:dyDescent="0.25">
      <c r="A22" s="105"/>
      <c r="B22" s="114"/>
      <c r="C22" s="114"/>
      <c r="D22" s="298"/>
      <c r="E22" s="114"/>
      <c r="F22" s="298"/>
      <c r="G22" s="114"/>
      <c r="H22" s="298"/>
      <c r="I22" s="114"/>
      <c r="J22" s="298"/>
      <c r="K22" s="114"/>
      <c r="L22" s="298"/>
      <c r="M22" s="114"/>
      <c r="N22" s="298"/>
      <c r="O22" s="114"/>
      <c r="P22" s="298"/>
      <c r="Q22" s="286"/>
      <c r="R22" s="285"/>
      <c r="S22" s="285"/>
    </row>
    <row r="23" spans="1:19" ht="15" customHeight="1" x14ac:dyDescent="0.25">
      <c r="A23" s="55" t="s">
        <v>252</v>
      </c>
    </row>
    <row r="24" spans="1:19" ht="15" customHeight="1" x14ac:dyDescent="0.25">
      <c r="A24" s="55" t="s">
        <v>253</v>
      </c>
    </row>
    <row r="25" spans="1:19" x14ac:dyDescent="0.25">
      <c r="A25" s="59"/>
    </row>
  </sheetData>
  <mergeCells count="14">
    <mergeCell ref="I5:J5"/>
    <mergeCell ref="K5:L5"/>
    <mergeCell ref="M5:N5"/>
    <mergeCell ref="O5:P5"/>
    <mergeCell ref="A3:A6"/>
    <mergeCell ref="B3:B5"/>
    <mergeCell ref="C3:D3"/>
    <mergeCell ref="E3:P3"/>
    <mergeCell ref="C4:D5"/>
    <mergeCell ref="E4:H4"/>
    <mergeCell ref="I4:L4"/>
    <mergeCell ref="M4:P4"/>
    <mergeCell ref="E5:F5"/>
    <mergeCell ref="G5:H5"/>
  </mergeCells>
  <hyperlinks>
    <hyperlink ref="R2" location="OBSAH!A1" display="Zpět na obsah" xr:uid="{BA7D8769-4F22-4920-BFC9-C1FFF9C4BB85}"/>
  </hyperlinks>
  <pageMargins left="0.70866141732283472" right="0.70866141732283472" top="0.78740157480314965" bottom="0.78740157480314965"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84EA3-B6CA-4F2A-926F-C7936F432264}">
  <dimension ref="A1:Z22"/>
  <sheetViews>
    <sheetView showGridLines="0" zoomScaleNormal="100" workbookViewId="0"/>
  </sheetViews>
  <sheetFormatPr defaultColWidth="9.140625" defaultRowHeight="15" x14ac:dyDescent="0.25"/>
  <cols>
    <col min="1" max="1" width="17.85546875" customWidth="1"/>
    <col min="2" max="12" width="6.7109375" customWidth="1"/>
    <col min="13" max="13" width="7" customWidth="1"/>
    <col min="14" max="14" width="5.7109375" customWidth="1"/>
    <col min="15" max="15" width="6.7109375" customWidth="1"/>
    <col min="16" max="16" width="6.42578125" customWidth="1"/>
    <col min="17" max="17" width="6.7109375" customWidth="1"/>
    <col min="18" max="18" width="6.42578125" customWidth="1"/>
  </cols>
  <sheetData>
    <row r="1" spans="1:26" s="178" customFormat="1" ht="22.5" customHeight="1" x14ac:dyDescent="0.2">
      <c r="A1" s="11" t="s">
        <v>255</v>
      </c>
      <c r="B1" s="1"/>
      <c r="C1" s="1"/>
      <c r="D1" s="1"/>
      <c r="Q1" s="12"/>
    </row>
    <row r="2" spans="1:26" ht="18.75" customHeight="1" thickBot="1" x14ac:dyDescent="0.3">
      <c r="A2" s="13" t="s">
        <v>96</v>
      </c>
      <c r="B2" s="14"/>
      <c r="C2" s="14"/>
      <c r="P2" s="14"/>
      <c r="Q2" s="14"/>
      <c r="R2" s="15" t="s">
        <v>97</v>
      </c>
      <c r="S2" s="14"/>
      <c r="T2" s="16" t="s">
        <v>98</v>
      </c>
    </row>
    <row r="3" spans="1:26" ht="34.5" customHeight="1" x14ac:dyDescent="0.25">
      <c r="A3" s="634" t="s">
        <v>146</v>
      </c>
      <c r="B3" s="636" t="s">
        <v>99</v>
      </c>
      <c r="C3" s="637"/>
      <c r="D3" s="637"/>
      <c r="E3" s="637"/>
      <c r="F3" s="637"/>
      <c r="G3" s="637"/>
      <c r="H3" s="637"/>
      <c r="I3" s="637"/>
      <c r="J3" s="637"/>
      <c r="K3" s="637"/>
      <c r="L3" s="638"/>
      <c r="M3" s="639" t="s">
        <v>256</v>
      </c>
      <c r="N3" s="640"/>
      <c r="O3" s="641" t="s">
        <v>129</v>
      </c>
      <c r="P3" s="642"/>
      <c r="Q3" s="643" t="s">
        <v>130</v>
      </c>
      <c r="R3" s="640"/>
    </row>
    <row r="4" spans="1:26" ht="18.75" customHeight="1" thickBot="1" x14ac:dyDescent="0.3">
      <c r="A4" s="635"/>
      <c r="B4" s="179" t="s">
        <v>115</v>
      </c>
      <c r="C4" s="179" t="s">
        <v>116</v>
      </c>
      <c r="D4" s="179" t="s">
        <v>117</v>
      </c>
      <c r="E4" s="179" t="s">
        <v>118</v>
      </c>
      <c r="F4" s="179" t="s">
        <v>119</v>
      </c>
      <c r="G4" s="180" t="s">
        <v>120</v>
      </c>
      <c r="H4" s="179" t="s">
        <v>121</v>
      </c>
      <c r="I4" s="179" t="s">
        <v>122</v>
      </c>
      <c r="J4" s="179" t="s">
        <v>123</v>
      </c>
      <c r="K4" s="179" t="s">
        <v>124</v>
      </c>
      <c r="L4" s="181" t="s">
        <v>125</v>
      </c>
      <c r="M4" s="182" t="s">
        <v>127</v>
      </c>
      <c r="N4" s="183" t="s">
        <v>128</v>
      </c>
      <c r="O4" s="184" t="s">
        <v>127</v>
      </c>
      <c r="P4" s="183" t="s">
        <v>128</v>
      </c>
      <c r="Q4" s="184" t="s">
        <v>127</v>
      </c>
      <c r="R4" s="185" t="s">
        <v>128</v>
      </c>
    </row>
    <row r="5" spans="1:26" ht="18.75" customHeight="1" x14ac:dyDescent="0.25">
      <c r="A5" s="121" t="s">
        <v>152</v>
      </c>
      <c r="B5" s="186">
        <v>116727</v>
      </c>
      <c r="C5" s="186">
        <v>117198</v>
      </c>
      <c r="D5" s="186">
        <v>111841</v>
      </c>
      <c r="E5" s="186">
        <v>108062</v>
      </c>
      <c r="F5" s="186">
        <v>106625</v>
      </c>
      <c r="G5" s="186">
        <v>108630</v>
      </c>
      <c r="H5" s="186">
        <v>108143</v>
      </c>
      <c r="I5" s="186">
        <v>117607</v>
      </c>
      <c r="J5" s="186">
        <v>117168</v>
      </c>
      <c r="K5" s="186">
        <v>119932</v>
      </c>
      <c r="L5" s="187">
        <v>118758</v>
      </c>
      <c r="M5" s="299">
        <f>L5-K5</f>
        <v>-1174</v>
      </c>
      <c r="N5" s="300">
        <f>L5/K5-1</f>
        <v>-9.7888803655404866E-3</v>
      </c>
      <c r="O5" s="301">
        <f>L5-G5</f>
        <v>10128</v>
      </c>
      <c r="P5" s="300">
        <f>L5/G5-1</f>
        <v>9.3233913283623293E-2</v>
      </c>
      <c r="Q5" s="301">
        <f>L5-B5</f>
        <v>2031</v>
      </c>
      <c r="R5" s="201">
        <f>L5/B5-1</f>
        <v>1.7399573363489074E-2</v>
      </c>
      <c r="U5" s="302"/>
      <c r="V5" s="57"/>
      <c r="W5" s="302"/>
      <c r="X5" s="57"/>
      <c r="Y5" s="302"/>
      <c r="Z5" s="57"/>
    </row>
    <row r="6" spans="1:26" ht="18.75" customHeight="1" x14ac:dyDescent="0.25">
      <c r="A6" s="137" t="s">
        <v>153</v>
      </c>
      <c r="B6" s="192">
        <v>13772</v>
      </c>
      <c r="C6" s="192">
        <v>13997</v>
      </c>
      <c r="D6" s="192">
        <v>13529</v>
      </c>
      <c r="E6" s="192">
        <v>13496</v>
      </c>
      <c r="F6" s="192">
        <v>13067</v>
      </c>
      <c r="G6" s="192">
        <v>13241</v>
      </c>
      <c r="H6" s="192">
        <v>13061</v>
      </c>
      <c r="I6" s="192">
        <v>14575</v>
      </c>
      <c r="J6" s="192">
        <v>14164</v>
      </c>
      <c r="K6" s="192">
        <v>14356</v>
      </c>
      <c r="L6" s="193">
        <v>13931</v>
      </c>
      <c r="M6" s="303">
        <f t="shared" ref="M6:M19" si="0">L6-K6</f>
        <v>-425</v>
      </c>
      <c r="N6" s="189">
        <f t="shared" ref="N6:N19" si="1">L6/K6-1</f>
        <v>-2.9604346614655941E-2</v>
      </c>
      <c r="O6" s="205">
        <f t="shared" ref="O6:O19" si="2">L6-G6</f>
        <v>690</v>
      </c>
      <c r="P6" s="189">
        <f t="shared" ref="P6:P19" si="3">L6/G6-1</f>
        <v>5.2110867759232793E-2</v>
      </c>
      <c r="Q6" s="205">
        <f t="shared" ref="Q6:Q19" si="4">L6-B6</f>
        <v>159</v>
      </c>
      <c r="R6" s="191">
        <f t="shared" ref="R6:R19" si="5">L6/B6-1</f>
        <v>1.1545164101074645E-2</v>
      </c>
      <c r="U6" s="302"/>
      <c r="V6" s="57"/>
      <c r="W6" s="302"/>
      <c r="X6" s="57"/>
      <c r="Y6" s="302"/>
      <c r="Z6" s="57"/>
    </row>
    <row r="7" spans="1:26" ht="18.75" customHeight="1" x14ac:dyDescent="0.25">
      <c r="A7" s="137" t="s">
        <v>154</v>
      </c>
      <c r="B7" s="192">
        <v>16329</v>
      </c>
      <c r="C7" s="192">
        <v>16476</v>
      </c>
      <c r="D7" s="192">
        <v>16335</v>
      </c>
      <c r="E7" s="192">
        <v>15750</v>
      </c>
      <c r="F7" s="192">
        <v>15534</v>
      </c>
      <c r="G7" s="192">
        <v>16335</v>
      </c>
      <c r="H7" s="192">
        <v>16124</v>
      </c>
      <c r="I7" s="192">
        <v>17579</v>
      </c>
      <c r="J7" s="192">
        <v>17550</v>
      </c>
      <c r="K7" s="192">
        <v>18056</v>
      </c>
      <c r="L7" s="193">
        <v>17693</v>
      </c>
      <c r="M7" s="303">
        <f t="shared" si="0"/>
        <v>-363</v>
      </c>
      <c r="N7" s="189">
        <f t="shared" si="1"/>
        <v>-2.0104120513956603E-2</v>
      </c>
      <c r="O7" s="205">
        <f t="shared" si="2"/>
        <v>1358</v>
      </c>
      <c r="P7" s="189">
        <f t="shared" si="3"/>
        <v>8.3134374043464909E-2</v>
      </c>
      <c r="Q7" s="205">
        <f t="shared" si="4"/>
        <v>1364</v>
      </c>
      <c r="R7" s="191">
        <f t="shared" si="5"/>
        <v>8.3532365729683367E-2</v>
      </c>
      <c r="U7" s="302"/>
      <c r="V7" s="57"/>
      <c r="W7" s="302"/>
      <c r="X7" s="57"/>
      <c r="Y7" s="302"/>
      <c r="Z7" s="57"/>
    </row>
    <row r="8" spans="1:26" ht="18.75" customHeight="1" x14ac:dyDescent="0.25">
      <c r="A8" s="137" t="s">
        <v>155</v>
      </c>
      <c r="B8" s="192">
        <v>7065</v>
      </c>
      <c r="C8" s="192">
        <v>7057</v>
      </c>
      <c r="D8" s="192">
        <v>6607</v>
      </c>
      <c r="E8" s="192">
        <v>6536</v>
      </c>
      <c r="F8" s="192">
        <v>6467</v>
      </c>
      <c r="G8" s="192">
        <v>6467</v>
      </c>
      <c r="H8" s="192">
        <v>6680</v>
      </c>
      <c r="I8" s="192">
        <v>6958</v>
      </c>
      <c r="J8" s="192">
        <v>6950</v>
      </c>
      <c r="K8" s="192">
        <v>7298</v>
      </c>
      <c r="L8" s="193">
        <v>7210</v>
      </c>
      <c r="M8" s="303">
        <f t="shared" si="0"/>
        <v>-88</v>
      </c>
      <c r="N8" s="189">
        <f t="shared" si="1"/>
        <v>-1.2058098109070992E-2</v>
      </c>
      <c r="O8" s="205">
        <f t="shared" si="2"/>
        <v>743</v>
      </c>
      <c r="P8" s="189">
        <f t="shared" si="3"/>
        <v>0.1148909850007731</v>
      </c>
      <c r="Q8" s="205">
        <f t="shared" si="4"/>
        <v>145</v>
      </c>
      <c r="R8" s="191">
        <f t="shared" si="5"/>
        <v>2.0523708421797515E-2</v>
      </c>
      <c r="U8" s="302"/>
      <c r="V8" s="57"/>
      <c r="W8" s="302"/>
      <c r="X8" s="57"/>
      <c r="Y8" s="302"/>
      <c r="Z8" s="57"/>
    </row>
    <row r="9" spans="1:26" ht="18.75" customHeight="1" x14ac:dyDescent="0.25">
      <c r="A9" s="137" t="s">
        <v>156</v>
      </c>
      <c r="B9" s="192">
        <v>6306</v>
      </c>
      <c r="C9" s="192">
        <v>6440</v>
      </c>
      <c r="D9" s="192">
        <v>5994</v>
      </c>
      <c r="E9" s="192">
        <v>5721</v>
      </c>
      <c r="F9" s="192">
        <v>5723</v>
      </c>
      <c r="G9" s="192">
        <v>5766</v>
      </c>
      <c r="H9" s="192">
        <v>5769</v>
      </c>
      <c r="I9" s="192">
        <v>6406</v>
      </c>
      <c r="J9" s="192">
        <v>6407</v>
      </c>
      <c r="K9" s="192">
        <v>6646</v>
      </c>
      <c r="L9" s="193">
        <v>6391</v>
      </c>
      <c r="M9" s="303">
        <f t="shared" si="0"/>
        <v>-255</v>
      </c>
      <c r="N9" s="189">
        <f t="shared" si="1"/>
        <v>-3.8368943725549221E-2</v>
      </c>
      <c r="O9" s="205">
        <f t="shared" si="2"/>
        <v>625</v>
      </c>
      <c r="P9" s="189">
        <f t="shared" si="3"/>
        <v>0.10839403399236902</v>
      </c>
      <c r="Q9" s="205">
        <f t="shared" si="4"/>
        <v>85</v>
      </c>
      <c r="R9" s="191">
        <f t="shared" si="5"/>
        <v>1.3479226133840783E-2</v>
      </c>
      <c r="U9" s="302"/>
      <c r="V9" s="57"/>
      <c r="W9" s="302"/>
      <c r="X9" s="57"/>
      <c r="Y9" s="302"/>
      <c r="Z9" s="57"/>
    </row>
    <row r="10" spans="1:26" ht="18.75" customHeight="1" x14ac:dyDescent="0.25">
      <c r="A10" s="137" t="s">
        <v>157</v>
      </c>
      <c r="B10" s="192">
        <v>3156</v>
      </c>
      <c r="C10" s="192">
        <v>3187</v>
      </c>
      <c r="D10" s="192">
        <v>2904</v>
      </c>
      <c r="E10" s="192">
        <v>2744</v>
      </c>
      <c r="F10" s="192">
        <v>2691</v>
      </c>
      <c r="G10" s="192">
        <v>2691</v>
      </c>
      <c r="H10" s="192">
        <v>2662</v>
      </c>
      <c r="I10" s="192">
        <v>2840</v>
      </c>
      <c r="J10" s="192">
        <v>2933</v>
      </c>
      <c r="K10" s="192">
        <v>2822</v>
      </c>
      <c r="L10" s="193">
        <v>2888</v>
      </c>
      <c r="M10" s="303">
        <f t="shared" si="0"/>
        <v>66</v>
      </c>
      <c r="N10" s="189">
        <f t="shared" si="1"/>
        <v>2.3387668320340227E-2</v>
      </c>
      <c r="O10" s="205">
        <f t="shared" si="2"/>
        <v>197</v>
      </c>
      <c r="P10" s="189">
        <f t="shared" si="3"/>
        <v>7.3206986250464512E-2</v>
      </c>
      <c r="Q10" s="205">
        <f t="shared" si="4"/>
        <v>-268</v>
      </c>
      <c r="R10" s="191">
        <f t="shared" si="5"/>
        <v>-8.4917617237008858E-2</v>
      </c>
      <c r="U10" s="302"/>
      <c r="V10" s="57"/>
      <c r="W10" s="302"/>
      <c r="X10" s="57"/>
      <c r="Y10" s="302"/>
      <c r="Z10" s="57"/>
    </row>
    <row r="11" spans="1:26" ht="18.75" customHeight="1" x14ac:dyDescent="0.25">
      <c r="A11" s="137" t="s">
        <v>158</v>
      </c>
      <c r="B11" s="192">
        <v>9218</v>
      </c>
      <c r="C11" s="192">
        <v>9190</v>
      </c>
      <c r="D11" s="192">
        <v>8706</v>
      </c>
      <c r="E11" s="192">
        <v>8310</v>
      </c>
      <c r="F11" s="192">
        <v>7842</v>
      </c>
      <c r="G11" s="192">
        <v>8168</v>
      </c>
      <c r="H11" s="192">
        <v>8011</v>
      </c>
      <c r="I11" s="192">
        <v>8744</v>
      </c>
      <c r="J11" s="192">
        <v>8527</v>
      </c>
      <c r="K11" s="192">
        <v>8791</v>
      </c>
      <c r="L11" s="193">
        <v>8351</v>
      </c>
      <c r="M11" s="303">
        <f t="shared" si="0"/>
        <v>-440</v>
      </c>
      <c r="N11" s="189">
        <f t="shared" si="1"/>
        <v>-5.0051188715731998E-2</v>
      </c>
      <c r="O11" s="205">
        <f t="shared" si="2"/>
        <v>183</v>
      </c>
      <c r="P11" s="189">
        <f t="shared" si="3"/>
        <v>2.2404505386875551E-2</v>
      </c>
      <c r="Q11" s="205">
        <f t="shared" si="4"/>
        <v>-867</v>
      </c>
      <c r="R11" s="191">
        <f t="shared" si="5"/>
        <v>-9.4055109568236039E-2</v>
      </c>
      <c r="U11" s="302"/>
      <c r="V11" s="57"/>
      <c r="W11" s="302"/>
      <c r="X11" s="57"/>
      <c r="Y11" s="302"/>
      <c r="Z11" s="57"/>
    </row>
    <row r="12" spans="1:26" ht="18.75" customHeight="1" x14ac:dyDescent="0.25">
      <c r="A12" s="137" t="s">
        <v>159</v>
      </c>
      <c r="B12" s="192">
        <v>5139</v>
      </c>
      <c r="C12" s="192">
        <v>5103</v>
      </c>
      <c r="D12" s="192">
        <v>4810</v>
      </c>
      <c r="E12" s="192">
        <v>4517</v>
      </c>
      <c r="F12" s="192">
        <v>4617</v>
      </c>
      <c r="G12" s="192">
        <v>4485</v>
      </c>
      <c r="H12" s="192">
        <v>4392</v>
      </c>
      <c r="I12" s="192">
        <v>5055</v>
      </c>
      <c r="J12" s="192">
        <v>5027</v>
      </c>
      <c r="K12" s="192">
        <v>5045</v>
      </c>
      <c r="L12" s="193">
        <v>4831</v>
      </c>
      <c r="M12" s="303">
        <f t="shared" si="0"/>
        <v>-214</v>
      </c>
      <c r="N12" s="189">
        <f t="shared" si="1"/>
        <v>-4.2418235877106025E-2</v>
      </c>
      <c r="O12" s="205">
        <f t="shared" si="2"/>
        <v>346</v>
      </c>
      <c r="P12" s="189">
        <f t="shared" si="3"/>
        <v>7.7146042363433587E-2</v>
      </c>
      <c r="Q12" s="205">
        <f t="shared" si="4"/>
        <v>-308</v>
      </c>
      <c r="R12" s="191">
        <f t="shared" si="5"/>
        <v>-5.9933839268340172E-2</v>
      </c>
      <c r="U12" s="302"/>
      <c r="V12" s="57"/>
      <c r="W12" s="302"/>
      <c r="X12" s="57"/>
      <c r="Y12" s="302"/>
      <c r="Z12" s="57"/>
    </row>
    <row r="13" spans="1:26" ht="18.75" customHeight="1" x14ac:dyDescent="0.25">
      <c r="A13" s="137" t="s">
        <v>160</v>
      </c>
      <c r="B13" s="192">
        <v>6032</v>
      </c>
      <c r="C13" s="192">
        <v>6212</v>
      </c>
      <c r="D13" s="192">
        <v>5518</v>
      </c>
      <c r="E13" s="192">
        <v>5559</v>
      </c>
      <c r="F13" s="192">
        <v>5322</v>
      </c>
      <c r="G13" s="192">
        <v>5374</v>
      </c>
      <c r="H13" s="192">
        <v>5348</v>
      </c>
      <c r="I13" s="192">
        <v>5879</v>
      </c>
      <c r="J13" s="192">
        <v>5879</v>
      </c>
      <c r="K13" s="192">
        <v>5924</v>
      </c>
      <c r="L13" s="193">
        <v>5966</v>
      </c>
      <c r="M13" s="303">
        <f t="shared" si="0"/>
        <v>42</v>
      </c>
      <c r="N13" s="189">
        <f t="shared" si="1"/>
        <v>7.0898041863605155E-3</v>
      </c>
      <c r="O13" s="205">
        <f t="shared" si="2"/>
        <v>592</v>
      </c>
      <c r="P13" s="189">
        <f t="shared" si="3"/>
        <v>0.11016002977298101</v>
      </c>
      <c r="Q13" s="205">
        <f t="shared" si="4"/>
        <v>-66</v>
      </c>
      <c r="R13" s="191">
        <f t="shared" si="5"/>
        <v>-1.0941644562334263E-2</v>
      </c>
      <c r="U13" s="302"/>
      <c r="V13" s="57"/>
      <c r="W13" s="302"/>
      <c r="X13" s="57"/>
      <c r="Y13" s="302"/>
      <c r="Z13" s="57"/>
    </row>
    <row r="14" spans="1:26" ht="18.75" customHeight="1" x14ac:dyDescent="0.25">
      <c r="A14" s="137" t="s">
        <v>161</v>
      </c>
      <c r="B14" s="192">
        <v>5689</v>
      </c>
      <c r="C14" s="192">
        <v>5662</v>
      </c>
      <c r="D14" s="192">
        <v>5377</v>
      </c>
      <c r="E14" s="192">
        <v>5355</v>
      </c>
      <c r="F14" s="192">
        <v>5207</v>
      </c>
      <c r="G14" s="192">
        <v>5321</v>
      </c>
      <c r="H14" s="192">
        <v>5257</v>
      </c>
      <c r="I14" s="192">
        <v>5784</v>
      </c>
      <c r="J14" s="192">
        <v>5757</v>
      </c>
      <c r="K14" s="192">
        <v>5779</v>
      </c>
      <c r="L14" s="193">
        <v>5968</v>
      </c>
      <c r="M14" s="303">
        <f t="shared" si="0"/>
        <v>189</v>
      </c>
      <c r="N14" s="189">
        <f t="shared" si="1"/>
        <v>3.2704620176501109E-2</v>
      </c>
      <c r="O14" s="205">
        <f t="shared" si="2"/>
        <v>647</v>
      </c>
      <c r="P14" s="189">
        <f t="shared" si="3"/>
        <v>0.12159368539748172</v>
      </c>
      <c r="Q14" s="205">
        <f t="shared" si="4"/>
        <v>279</v>
      </c>
      <c r="R14" s="191">
        <f t="shared" si="5"/>
        <v>4.9042010898224575E-2</v>
      </c>
      <c r="U14" s="302"/>
      <c r="V14" s="57"/>
      <c r="W14" s="302"/>
      <c r="X14" s="57"/>
      <c r="Y14" s="302"/>
      <c r="Z14" s="57"/>
    </row>
    <row r="15" spans="1:26" ht="18.75" customHeight="1" x14ac:dyDescent="0.25">
      <c r="A15" s="137" t="s">
        <v>162</v>
      </c>
      <c r="B15" s="192">
        <v>5381</v>
      </c>
      <c r="C15" s="192">
        <v>5303</v>
      </c>
      <c r="D15" s="192">
        <v>5139</v>
      </c>
      <c r="E15" s="192">
        <v>5093</v>
      </c>
      <c r="F15" s="192">
        <v>4948</v>
      </c>
      <c r="G15" s="192">
        <v>5106</v>
      </c>
      <c r="H15" s="192">
        <v>5163</v>
      </c>
      <c r="I15" s="192">
        <v>5520</v>
      </c>
      <c r="J15" s="192">
        <v>5467</v>
      </c>
      <c r="K15" s="192">
        <v>5678</v>
      </c>
      <c r="L15" s="193">
        <v>5857</v>
      </c>
      <c r="M15" s="303">
        <f t="shared" si="0"/>
        <v>179</v>
      </c>
      <c r="N15" s="189">
        <f t="shared" si="1"/>
        <v>3.1525184924269034E-2</v>
      </c>
      <c r="O15" s="205">
        <f t="shared" si="2"/>
        <v>751</v>
      </c>
      <c r="P15" s="189">
        <f t="shared" si="3"/>
        <v>0.14708186447316884</v>
      </c>
      <c r="Q15" s="205">
        <f t="shared" si="4"/>
        <v>476</v>
      </c>
      <c r="R15" s="191">
        <f t="shared" si="5"/>
        <v>8.8459394164653427E-2</v>
      </c>
      <c r="U15" s="302"/>
      <c r="V15" s="57"/>
      <c r="W15" s="302"/>
      <c r="X15" s="57"/>
      <c r="Y15" s="302"/>
      <c r="Z15" s="57"/>
    </row>
    <row r="16" spans="1:26" ht="18.75" customHeight="1" x14ac:dyDescent="0.25">
      <c r="A16" s="137" t="s">
        <v>163</v>
      </c>
      <c r="B16" s="192">
        <v>13043</v>
      </c>
      <c r="C16" s="192">
        <v>13053</v>
      </c>
      <c r="D16" s="192">
        <v>12582</v>
      </c>
      <c r="E16" s="192">
        <v>12239</v>
      </c>
      <c r="F16" s="192">
        <v>12182</v>
      </c>
      <c r="G16" s="192">
        <v>12565</v>
      </c>
      <c r="H16" s="192">
        <v>12601</v>
      </c>
      <c r="I16" s="192">
        <v>13508</v>
      </c>
      <c r="J16" s="192">
        <v>13472</v>
      </c>
      <c r="K16" s="192">
        <v>13883</v>
      </c>
      <c r="L16" s="193">
        <v>14204</v>
      </c>
      <c r="M16" s="303">
        <f t="shared" si="0"/>
        <v>321</v>
      </c>
      <c r="N16" s="189">
        <f t="shared" si="1"/>
        <v>2.3121803644745365E-2</v>
      </c>
      <c r="O16" s="205">
        <f t="shared" si="2"/>
        <v>1639</v>
      </c>
      <c r="P16" s="189">
        <f t="shared" si="3"/>
        <v>0.13044170314365311</v>
      </c>
      <c r="Q16" s="205">
        <f t="shared" si="4"/>
        <v>1161</v>
      </c>
      <c r="R16" s="191">
        <f t="shared" si="5"/>
        <v>8.9013263819673449E-2</v>
      </c>
      <c r="U16" s="302"/>
      <c r="V16" s="57"/>
      <c r="W16" s="302"/>
      <c r="X16" s="57"/>
      <c r="Y16" s="302"/>
      <c r="Z16" s="57"/>
    </row>
    <row r="17" spans="1:26" ht="18.75" customHeight="1" x14ac:dyDescent="0.25">
      <c r="A17" s="137" t="s">
        <v>164</v>
      </c>
      <c r="B17" s="192">
        <v>6920</v>
      </c>
      <c r="C17" s="192">
        <v>6838</v>
      </c>
      <c r="D17" s="192">
        <v>6498</v>
      </c>
      <c r="E17" s="192">
        <v>6044</v>
      </c>
      <c r="F17" s="192">
        <v>6137</v>
      </c>
      <c r="G17" s="192">
        <v>6211</v>
      </c>
      <c r="H17" s="192">
        <v>6103</v>
      </c>
      <c r="I17" s="192">
        <v>6712</v>
      </c>
      <c r="J17" s="192">
        <v>6763</v>
      </c>
      <c r="K17" s="192">
        <v>6930</v>
      </c>
      <c r="L17" s="193">
        <v>6760</v>
      </c>
      <c r="M17" s="303">
        <f t="shared" si="0"/>
        <v>-170</v>
      </c>
      <c r="N17" s="189">
        <f t="shared" si="1"/>
        <v>-2.4531024531024515E-2</v>
      </c>
      <c r="O17" s="205">
        <f t="shared" si="2"/>
        <v>549</v>
      </c>
      <c r="P17" s="189">
        <f t="shared" si="3"/>
        <v>8.8391563355337377E-2</v>
      </c>
      <c r="Q17" s="205">
        <f t="shared" si="4"/>
        <v>-160</v>
      </c>
      <c r="R17" s="191">
        <f t="shared" si="5"/>
        <v>-2.3121387283236983E-2</v>
      </c>
      <c r="U17" s="302"/>
      <c r="V17" s="57"/>
      <c r="W17" s="302"/>
      <c r="X17" s="57"/>
      <c r="Y17" s="302"/>
      <c r="Z17" s="57"/>
    </row>
    <row r="18" spans="1:26" ht="18.75" customHeight="1" x14ac:dyDescent="0.25">
      <c r="A18" s="137" t="s">
        <v>165</v>
      </c>
      <c r="B18" s="192">
        <v>6045</v>
      </c>
      <c r="C18" s="192">
        <v>6005</v>
      </c>
      <c r="D18" s="192">
        <v>5843</v>
      </c>
      <c r="E18" s="192">
        <v>5424</v>
      </c>
      <c r="F18" s="192">
        <v>5501</v>
      </c>
      <c r="G18" s="192">
        <v>5480</v>
      </c>
      <c r="H18" s="192">
        <v>5624</v>
      </c>
      <c r="I18" s="192">
        <v>6022</v>
      </c>
      <c r="J18" s="192">
        <v>6143</v>
      </c>
      <c r="K18" s="192">
        <v>6261</v>
      </c>
      <c r="L18" s="193">
        <v>6180</v>
      </c>
      <c r="M18" s="303">
        <f t="shared" si="0"/>
        <v>-81</v>
      </c>
      <c r="N18" s="189">
        <f t="shared" si="1"/>
        <v>-1.2937230474365125E-2</v>
      </c>
      <c r="O18" s="205">
        <f t="shared" si="2"/>
        <v>700</v>
      </c>
      <c r="P18" s="189">
        <f t="shared" si="3"/>
        <v>0.12773722627737216</v>
      </c>
      <c r="Q18" s="205">
        <f t="shared" si="4"/>
        <v>135</v>
      </c>
      <c r="R18" s="191">
        <f t="shared" si="5"/>
        <v>2.2332506203474045E-2</v>
      </c>
      <c r="U18" s="302"/>
      <c r="V18" s="57"/>
      <c r="W18" s="302"/>
      <c r="X18" s="57"/>
      <c r="Y18" s="302"/>
      <c r="Z18" s="57"/>
    </row>
    <row r="19" spans="1:26" ht="18.75" customHeight="1" x14ac:dyDescent="0.25">
      <c r="A19" s="137" t="s">
        <v>166</v>
      </c>
      <c r="B19" s="192">
        <v>12632</v>
      </c>
      <c r="C19" s="192">
        <v>12675</v>
      </c>
      <c r="D19" s="192">
        <v>11999</v>
      </c>
      <c r="E19" s="192">
        <v>11274</v>
      </c>
      <c r="F19" s="192">
        <v>11387</v>
      </c>
      <c r="G19" s="192">
        <v>11420</v>
      </c>
      <c r="H19" s="192">
        <v>11348</v>
      </c>
      <c r="I19" s="192">
        <v>12025</v>
      </c>
      <c r="J19" s="192">
        <v>12129</v>
      </c>
      <c r="K19" s="192">
        <v>12463</v>
      </c>
      <c r="L19" s="193">
        <v>12528</v>
      </c>
      <c r="M19" s="303">
        <f t="shared" si="0"/>
        <v>65</v>
      </c>
      <c r="N19" s="189">
        <f t="shared" si="1"/>
        <v>5.2154376955788617E-3</v>
      </c>
      <c r="O19" s="205">
        <f t="shared" si="2"/>
        <v>1108</v>
      </c>
      <c r="P19" s="189">
        <f t="shared" si="3"/>
        <v>9.7022767075306549E-2</v>
      </c>
      <c r="Q19" s="205">
        <f t="shared" si="4"/>
        <v>-104</v>
      </c>
      <c r="R19" s="191">
        <f t="shared" si="5"/>
        <v>-8.2330588980367159E-3</v>
      </c>
      <c r="U19" s="302"/>
      <c r="V19" s="57"/>
      <c r="W19" s="302"/>
      <c r="X19" s="57"/>
      <c r="Y19" s="302"/>
      <c r="Z19" s="57"/>
    </row>
    <row r="20" spans="1:26" ht="17.25" customHeight="1" x14ac:dyDescent="0.25">
      <c r="A20" s="105"/>
      <c r="B20" s="195"/>
      <c r="C20" s="195"/>
      <c r="D20" s="195"/>
      <c r="E20" s="195"/>
      <c r="F20" s="195"/>
      <c r="G20" s="195"/>
      <c r="H20" s="195"/>
      <c r="I20" s="195"/>
      <c r="J20" s="195"/>
      <c r="K20" s="195"/>
      <c r="L20" s="195"/>
      <c r="M20" s="213"/>
      <c r="N20" s="197"/>
      <c r="O20" s="136"/>
      <c r="P20" s="197"/>
      <c r="Q20" s="136"/>
      <c r="R20" s="197"/>
      <c r="U20" s="302"/>
      <c r="V20" s="57"/>
      <c r="W20" s="302"/>
      <c r="X20" s="57"/>
      <c r="Y20" s="302"/>
      <c r="Z20" s="57"/>
    </row>
    <row r="21" spans="1:26" s="198" customFormat="1" ht="17.25" customHeight="1" x14ac:dyDescent="0.25">
      <c r="A21" s="59"/>
      <c r="B21"/>
      <c r="C21"/>
      <c r="D21"/>
      <c r="E21"/>
      <c r="F21"/>
      <c r="G21"/>
      <c r="H21"/>
      <c r="I21"/>
      <c r="J21"/>
      <c r="K21"/>
      <c r="L21"/>
      <c r="M21"/>
      <c r="N21"/>
      <c r="O21"/>
      <c r="P21"/>
    </row>
    <row r="22" spans="1:26" x14ac:dyDescent="0.25">
      <c r="B22" s="199"/>
      <c r="C22" s="199"/>
      <c r="D22" s="199"/>
      <c r="E22" s="199"/>
      <c r="F22" s="199"/>
      <c r="G22" s="199"/>
      <c r="H22" s="199"/>
      <c r="I22" s="199"/>
      <c r="J22" s="199"/>
      <c r="K22" s="199"/>
      <c r="L22" s="199"/>
    </row>
  </sheetData>
  <mergeCells count="5">
    <mergeCell ref="A3:A4"/>
    <mergeCell ref="B3:L3"/>
    <mergeCell ref="M3:N3"/>
    <mergeCell ref="O3:P3"/>
    <mergeCell ref="Q3:R3"/>
  </mergeCells>
  <hyperlinks>
    <hyperlink ref="T2" location="OBSAH!A1" display="Zpět na obsah" xr:uid="{75B163A6-48BD-475B-B580-81F83F4C20FA}"/>
  </hyperlinks>
  <pageMargins left="0.70866141732283472" right="0.70866141732283472"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F7DB3-85C0-4091-89A6-20CFF8E4AE37}">
  <dimension ref="A2:B5"/>
  <sheetViews>
    <sheetView showGridLines="0" zoomScaleNormal="100" workbookViewId="0"/>
  </sheetViews>
  <sheetFormatPr defaultRowHeight="15" x14ac:dyDescent="0.25"/>
  <cols>
    <col min="2" max="2" width="70.7109375" customWidth="1"/>
  </cols>
  <sheetData>
    <row r="2" spans="1:2" x14ac:dyDescent="0.25">
      <c r="A2" s="8" t="s">
        <v>88</v>
      </c>
    </row>
    <row r="3" spans="1:2" x14ac:dyDescent="0.25">
      <c r="A3" s="9" t="s">
        <v>89</v>
      </c>
      <c r="B3" s="10" t="s">
        <v>90</v>
      </c>
    </row>
    <row r="4" spans="1:2" x14ac:dyDescent="0.25">
      <c r="A4" s="9" t="s">
        <v>91</v>
      </c>
      <c r="B4" s="10" t="s">
        <v>92</v>
      </c>
    </row>
    <row r="5" spans="1:2" x14ac:dyDescent="0.25">
      <c r="A5" s="9" t="s">
        <v>93</v>
      </c>
      <c r="B5" s="10" t="s">
        <v>94</v>
      </c>
    </row>
  </sheetData>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5719B-A230-438B-84D9-0C7B91912A7C}">
  <dimension ref="A1:Z22"/>
  <sheetViews>
    <sheetView showGridLines="0" zoomScaleNormal="100" workbookViewId="0"/>
  </sheetViews>
  <sheetFormatPr defaultColWidth="9.140625" defaultRowHeight="15" x14ac:dyDescent="0.25"/>
  <cols>
    <col min="1" max="1" width="18" customWidth="1"/>
    <col min="2" max="12" width="6.7109375" customWidth="1"/>
    <col min="13" max="13" width="7" customWidth="1"/>
    <col min="14" max="14" width="5.7109375" customWidth="1"/>
    <col min="15" max="15" width="6.7109375" customWidth="1"/>
    <col min="16" max="16" width="6.42578125" customWidth="1"/>
    <col min="17" max="17" width="6.7109375" customWidth="1"/>
    <col min="18" max="18" width="6.42578125" customWidth="1"/>
  </cols>
  <sheetData>
    <row r="1" spans="1:20" s="178" customFormat="1" ht="22.5" customHeight="1" x14ac:dyDescent="0.2">
      <c r="A1" s="11" t="s">
        <v>257</v>
      </c>
      <c r="B1" s="1"/>
      <c r="C1" s="1"/>
      <c r="D1" s="1"/>
      <c r="R1" s="12"/>
    </row>
    <row r="2" spans="1:20" ht="18.75" customHeight="1" thickBot="1" x14ac:dyDescent="0.3">
      <c r="A2" s="13" t="s">
        <v>96</v>
      </c>
      <c r="B2" s="14"/>
      <c r="C2" s="14"/>
      <c r="P2" s="14"/>
      <c r="Q2" s="14"/>
      <c r="R2" s="15" t="s">
        <v>97</v>
      </c>
      <c r="S2" s="14"/>
      <c r="T2" s="16" t="s">
        <v>98</v>
      </c>
    </row>
    <row r="3" spans="1:20" ht="37.5" customHeight="1" x14ac:dyDescent="0.25">
      <c r="A3" s="634" t="s">
        <v>146</v>
      </c>
      <c r="B3" s="636" t="s">
        <v>99</v>
      </c>
      <c r="C3" s="637"/>
      <c r="D3" s="637"/>
      <c r="E3" s="637"/>
      <c r="F3" s="637"/>
      <c r="G3" s="637"/>
      <c r="H3" s="637"/>
      <c r="I3" s="637"/>
      <c r="J3" s="637"/>
      <c r="K3" s="637"/>
      <c r="L3" s="638"/>
      <c r="M3" s="639" t="s">
        <v>256</v>
      </c>
      <c r="N3" s="640"/>
      <c r="O3" s="641" t="s">
        <v>129</v>
      </c>
      <c r="P3" s="642"/>
      <c r="Q3" s="643" t="s">
        <v>130</v>
      </c>
      <c r="R3" s="640"/>
    </row>
    <row r="4" spans="1:20" ht="18.75" customHeight="1" thickBot="1" x14ac:dyDescent="0.3">
      <c r="A4" s="635"/>
      <c r="B4" s="179" t="s">
        <v>115</v>
      </c>
      <c r="C4" s="179" t="s">
        <v>116</v>
      </c>
      <c r="D4" s="179" t="s">
        <v>117</v>
      </c>
      <c r="E4" s="179" t="s">
        <v>118</v>
      </c>
      <c r="F4" s="179" t="s">
        <v>119</v>
      </c>
      <c r="G4" s="180" t="s">
        <v>120</v>
      </c>
      <c r="H4" s="180" t="s">
        <v>121</v>
      </c>
      <c r="I4" s="180" t="s">
        <v>122</v>
      </c>
      <c r="J4" s="180" t="s">
        <v>123</v>
      </c>
      <c r="K4" s="180" t="s">
        <v>124</v>
      </c>
      <c r="L4" s="181" t="s">
        <v>125</v>
      </c>
      <c r="M4" s="182" t="s">
        <v>127</v>
      </c>
      <c r="N4" s="183" t="s">
        <v>128</v>
      </c>
      <c r="O4" s="184" t="s">
        <v>127</v>
      </c>
      <c r="P4" s="183" t="s">
        <v>128</v>
      </c>
      <c r="Q4" s="184" t="s">
        <v>127</v>
      </c>
      <c r="R4" s="185" t="s">
        <v>128</v>
      </c>
    </row>
    <row r="5" spans="1:20" ht="18.75" customHeight="1" x14ac:dyDescent="0.25">
      <c r="A5" s="121" t="s">
        <v>152</v>
      </c>
      <c r="B5" s="186">
        <v>24017</v>
      </c>
      <c r="C5" s="186">
        <v>24960</v>
      </c>
      <c r="D5" s="186">
        <v>24734</v>
      </c>
      <c r="E5" s="186">
        <v>24959</v>
      </c>
      <c r="F5" s="186">
        <v>24586</v>
      </c>
      <c r="G5" s="186">
        <v>25750</v>
      </c>
      <c r="H5" s="186">
        <v>25717</v>
      </c>
      <c r="I5" s="186">
        <v>29311</v>
      </c>
      <c r="J5" s="186">
        <v>28147</v>
      </c>
      <c r="K5" s="186">
        <v>27848</v>
      </c>
      <c r="L5" s="187">
        <v>25192</v>
      </c>
      <c r="M5" s="200">
        <f>L5-K5</f>
        <v>-2656</v>
      </c>
      <c r="N5" s="300">
        <f>L5/K5-1</f>
        <v>-9.5374892272335532E-2</v>
      </c>
      <c r="O5" s="301">
        <f>L5-G5</f>
        <v>-558</v>
      </c>
      <c r="P5" s="300">
        <f>L5/G5-1</f>
        <v>-2.1669902912621386E-2</v>
      </c>
      <c r="Q5" s="301">
        <f>L5-B5</f>
        <v>1175</v>
      </c>
      <c r="R5" s="201">
        <f>L5/B5-1</f>
        <v>4.8923679060665304E-2</v>
      </c>
    </row>
    <row r="6" spans="1:20" ht="18.75" customHeight="1" x14ac:dyDescent="0.25">
      <c r="A6" s="137" t="s">
        <v>153</v>
      </c>
      <c r="B6" s="192">
        <v>2864</v>
      </c>
      <c r="C6" s="192">
        <v>2914</v>
      </c>
      <c r="D6" s="192">
        <v>2865</v>
      </c>
      <c r="E6" s="192">
        <v>2839</v>
      </c>
      <c r="F6" s="192">
        <v>2894</v>
      </c>
      <c r="G6" s="192">
        <v>2966</v>
      </c>
      <c r="H6" s="192">
        <v>2912</v>
      </c>
      <c r="I6" s="192">
        <v>3431</v>
      </c>
      <c r="J6" s="192">
        <v>3228</v>
      </c>
      <c r="K6" s="192">
        <v>3144</v>
      </c>
      <c r="L6" s="193">
        <v>2889</v>
      </c>
      <c r="M6" s="188">
        <f t="shared" ref="M6:M19" si="0">L6-K6</f>
        <v>-255</v>
      </c>
      <c r="N6" s="189">
        <f t="shared" ref="N6:N19" si="1">L6/K6-1</f>
        <v>-8.1106870229007644E-2</v>
      </c>
      <c r="O6" s="205">
        <f t="shared" ref="O6:O19" si="2">L6-G6</f>
        <v>-77</v>
      </c>
      <c r="P6" s="189">
        <f t="shared" ref="P6:P19" si="3">L6/G6-1</f>
        <v>-2.5960890087660116E-2</v>
      </c>
      <c r="Q6" s="205">
        <f t="shared" ref="Q6:Q19" si="4">L6-B6</f>
        <v>25</v>
      </c>
      <c r="R6" s="191">
        <f t="shared" ref="R6:R19" si="5">L6/B6-1</f>
        <v>8.7290502793295754E-3</v>
      </c>
    </row>
    <row r="7" spans="1:20" ht="18.75" customHeight="1" x14ac:dyDescent="0.25">
      <c r="A7" s="137" t="s">
        <v>154</v>
      </c>
      <c r="B7" s="192">
        <v>3023</v>
      </c>
      <c r="C7" s="192">
        <v>3248</v>
      </c>
      <c r="D7" s="192">
        <v>3300</v>
      </c>
      <c r="E7" s="192">
        <v>3417</v>
      </c>
      <c r="F7" s="192">
        <v>3398</v>
      </c>
      <c r="G7" s="192">
        <v>3686</v>
      </c>
      <c r="H7" s="192">
        <v>3571</v>
      </c>
      <c r="I7" s="192">
        <v>4165</v>
      </c>
      <c r="J7" s="192">
        <v>3942</v>
      </c>
      <c r="K7" s="192">
        <v>4027</v>
      </c>
      <c r="L7" s="193">
        <v>3534</v>
      </c>
      <c r="M7" s="188">
        <f t="shared" si="0"/>
        <v>-493</v>
      </c>
      <c r="N7" s="189">
        <f t="shared" si="1"/>
        <v>-0.12242364042711695</v>
      </c>
      <c r="O7" s="205">
        <f t="shared" si="2"/>
        <v>-152</v>
      </c>
      <c r="P7" s="189">
        <f t="shared" si="3"/>
        <v>-4.123711340206182E-2</v>
      </c>
      <c r="Q7" s="205">
        <f t="shared" si="4"/>
        <v>511</v>
      </c>
      <c r="R7" s="191">
        <f t="shared" si="5"/>
        <v>0.16903738008600722</v>
      </c>
    </row>
    <row r="8" spans="1:20" ht="18.75" customHeight="1" x14ac:dyDescent="0.25">
      <c r="A8" s="137" t="s">
        <v>155</v>
      </c>
      <c r="B8" s="192">
        <v>1564</v>
      </c>
      <c r="C8" s="192">
        <v>1622</v>
      </c>
      <c r="D8" s="192">
        <v>1539</v>
      </c>
      <c r="E8" s="192">
        <v>1550</v>
      </c>
      <c r="F8" s="192">
        <v>1515</v>
      </c>
      <c r="G8" s="192">
        <v>1620</v>
      </c>
      <c r="H8" s="192">
        <v>1606</v>
      </c>
      <c r="I8" s="192">
        <v>1742</v>
      </c>
      <c r="J8" s="192">
        <v>1678</v>
      </c>
      <c r="K8" s="192">
        <v>1732</v>
      </c>
      <c r="L8" s="193">
        <v>1530</v>
      </c>
      <c r="M8" s="188">
        <f t="shared" si="0"/>
        <v>-202</v>
      </c>
      <c r="N8" s="189">
        <f t="shared" si="1"/>
        <v>-0.11662817551963045</v>
      </c>
      <c r="O8" s="205">
        <f t="shared" si="2"/>
        <v>-90</v>
      </c>
      <c r="P8" s="189">
        <f t="shared" si="3"/>
        <v>-5.555555555555558E-2</v>
      </c>
      <c r="Q8" s="205">
        <f t="shared" si="4"/>
        <v>-34</v>
      </c>
      <c r="R8" s="191">
        <f t="shared" si="5"/>
        <v>-2.1739130434782594E-2</v>
      </c>
    </row>
    <row r="9" spans="1:20" ht="18.75" customHeight="1" x14ac:dyDescent="0.25">
      <c r="A9" s="137" t="s">
        <v>156</v>
      </c>
      <c r="B9" s="192">
        <v>1258</v>
      </c>
      <c r="C9" s="192">
        <v>1346</v>
      </c>
      <c r="D9" s="192">
        <v>1345</v>
      </c>
      <c r="E9" s="192">
        <v>1280</v>
      </c>
      <c r="F9" s="192">
        <v>1296</v>
      </c>
      <c r="G9" s="192">
        <v>1327</v>
      </c>
      <c r="H9" s="192">
        <v>1365</v>
      </c>
      <c r="I9" s="192">
        <v>1574</v>
      </c>
      <c r="J9" s="192">
        <v>1540</v>
      </c>
      <c r="K9" s="192">
        <v>1506</v>
      </c>
      <c r="L9" s="193">
        <v>1339</v>
      </c>
      <c r="M9" s="188">
        <f t="shared" si="0"/>
        <v>-167</v>
      </c>
      <c r="N9" s="189">
        <f t="shared" si="1"/>
        <v>-0.11088977423638779</v>
      </c>
      <c r="O9" s="205">
        <f t="shared" si="2"/>
        <v>12</v>
      </c>
      <c r="P9" s="189">
        <f t="shared" si="3"/>
        <v>9.042954031650341E-3</v>
      </c>
      <c r="Q9" s="205">
        <f t="shared" si="4"/>
        <v>81</v>
      </c>
      <c r="R9" s="191">
        <f t="shared" si="5"/>
        <v>6.4387917329093769E-2</v>
      </c>
    </row>
    <row r="10" spans="1:20" ht="18.75" customHeight="1" x14ac:dyDescent="0.25">
      <c r="A10" s="137" t="s">
        <v>157</v>
      </c>
      <c r="B10" s="192">
        <v>715</v>
      </c>
      <c r="C10" s="192">
        <v>723</v>
      </c>
      <c r="D10" s="192">
        <v>753</v>
      </c>
      <c r="E10" s="192">
        <v>722</v>
      </c>
      <c r="F10" s="192">
        <v>637</v>
      </c>
      <c r="G10" s="192">
        <v>697</v>
      </c>
      <c r="H10" s="192">
        <v>669</v>
      </c>
      <c r="I10" s="192">
        <v>772</v>
      </c>
      <c r="J10" s="192">
        <v>785</v>
      </c>
      <c r="K10" s="192">
        <v>683</v>
      </c>
      <c r="L10" s="193">
        <v>651</v>
      </c>
      <c r="M10" s="188">
        <f t="shared" si="0"/>
        <v>-32</v>
      </c>
      <c r="N10" s="189">
        <f t="shared" si="1"/>
        <v>-4.6852122986822842E-2</v>
      </c>
      <c r="O10" s="205">
        <f t="shared" si="2"/>
        <v>-46</v>
      </c>
      <c r="P10" s="189">
        <f t="shared" si="3"/>
        <v>-6.5997130559540929E-2</v>
      </c>
      <c r="Q10" s="205">
        <f t="shared" si="4"/>
        <v>-64</v>
      </c>
      <c r="R10" s="191">
        <f t="shared" si="5"/>
        <v>-8.9510489510489566E-2</v>
      </c>
    </row>
    <row r="11" spans="1:20" ht="18.75" customHeight="1" x14ac:dyDescent="0.25">
      <c r="A11" s="137" t="s">
        <v>158</v>
      </c>
      <c r="B11" s="192">
        <v>2098</v>
      </c>
      <c r="C11" s="192">
        <v>2250</v>
      </c>
      <c r="D11" s="192">
        <v>2176</v>
      </c>
      <c r="E11" s="192">
        <v>2263</v>
      </c>
      <c r="F11" s="192">
        <v>2051</v>
      </c>
      <c r="G11" s="192">
        <v>2196</v>
      </c>
      <c r="H11" s="192">
        <v>2169</v>
      </c>
      <c r="I11" s="192">
        <v>2449</v>
      </c>
      <c r="J11" s="192">
        <v>2218</v>
      </c>
      <c r="K11" s="192">
        <v>2240</v>
      </c>
      <c r="L11" s="193">
        <v>1683</v>
      </c>
      <c r="M11" s="188">
        <f t="shared" si="0"/>
        <v>-557</v>
      </c>
      <c r="N11" s="189">
        <f t="shared" si="1"/>
        <v>-0.24866071428571423</v>
      </c>
      <c r="O11" s="205">
        <f t="shared" si="2"/>
        <v>-513</v>
      </c>
      <c r="P11" s="189">
        <f t="shared" si="3"/>
        <v>-0.23360655737704916</v>
      </c>
      <c r="Q11" s="205">
        <f t="shared" si="4"/>
        <v>-415</v>
      </c>
      <c r="R11" s="191">
        <f t="shared" si="5"/>
        <v>-0.19780743565300285</v>
      </c>
    </row>
    <row r="12" spans="1:20" ht="18.75" customHeight="1" x14ac:dyDescent="0.25">
      <c r="A12" s="137" t="s">
        <v>159</v>
      </c>
      <c r="B12" s="192">
        <v>1106</v>
      </c>
      <c r="C12" s="192">
        <v>1145</v>
      </c>
      <c r="D12" s="192">
        <v>1173</v>
      </c>
      <c r="E12" s="192">
        <v>1074</v>
      </c>
      <c r="F12" s="192">
        <v>1124</v>
      </c>
      <c r="G12" s="192">
        <v>1124</v>
      </c>
      <c r="H12" s="192">
        <v>1107</v>
      </c>
      <c r="I12" s="192">
        <v>1289</v>
      </c>
      <c r="J12" s="192">
        <v>1267</v>
      </c>
      <c r="K12" s="192">
        <v>1181</v>
      </c>
      <c r="L12" s="193">
        <v>977</v>
      </c>
      <c r="M12" s="188">
        <f t="shared" si="0"/>
        <v>-204</v>
      </c>
      <c r="N12" s="189">
        <f t="shared" si="1"/>
        <v>-0.17273497036409824</v>
      </c>
      <c r="O12" s="205">
        <f t="shared" si="2"/>
        <v>-147</v>
      </c>
      <c r="P12" s="189">
        <f t="shared" si="3"/>
        <v>-0.13078291814946619</v>
      </c>
      <c r="Q12" s="205">
        <f t="shared" si="4"/>
        <v>-129</v>
      </c>
      <c r="R12" s="191">
        <f t="shared" si="5"/>
        <v>-0.1166365280289331</v>
      </c>
    </row>
    <row r="13" spans="1:20" ht="18.75" customHeight="1" x14ac:dyDescent="0.25">
      <c r="A13" s="137" t="s">
        <v>160</v>
      </c>
      <c r="B13" s="192">
        <v>1304</v>
      </c>
      <c r="C13" s="192">
        <v>1384</v>
      </c>
      <c r="D13" s="192">
        <v>1284</v>
      </c>
      <c r="E13" s="192">
        <v>1357</v>
      </c>
      <c r="F13" s="192">
        <v>1210</v>
      </c>
      <c r="G13" s="192">
        <v>1285</v>
      </c>
      <c r="H13" s="192">
        <v>1357</v>
      </c>
      <c r="I13" s="192">
        <v>1559</v>
      </c>
      <c r="J13" s="192">
        <v>1522</v>
      </c>
      <c r="K13" s="192">
        <v>1478</v>
      </c>
      <c r="L13" s="193">
        <v>1321</v>
      </c>
      <c r="M13" s="188">
        <f t="shared" si="0"/>
        <v>-157</v>
      </c>
      <c r="N13" s="189">
        <f t="shared" si="1"/>
        <v>-0.10622462787550746</v>
      </c>
      <c r="O13" s="205">
        <f t="shared" si="2"/>
        <v>36</v>
      </c>
      <c r="P13" s="189">
        <f t="shared" si="3"/>
        <v>2.8015564202334531E-2</v>
      </c>
      <c r="Q13" s="205">
        <f t="shared" si="4"/>
        <v>17</v>
      </c>
      <c r="R13" s="191">
        <f t="shared" si="5"/>
        <v>1.3036809815951012E-2</v>
      </c>
    </row>
    <row r="14" spans="1:20" ht="18.75" customHeight="1" x14ac:dyDescent="0.25">
      <c r="A14" s="137" t="s">
        <v>161</v>
      </c>
      <c r="B14" s="192">
        <v>1076</v>
      </c>
      <c r="C14" s="192">
        <v>1068</v>
      </c>
      <c r="D14" s="192">
        <v>1058</v>
      </c>
      <c r="E14" s="192">
        <v>1164</v>
      </c>
      <c r="F14" s="192">
        <v>1175</v>
      </c>
      <c r="G14" s="192">
        <v>1155</v>
      </c>
      <c r="H14" s="192">
        <v>1183</v>
      </c>
      <c r="I14" s="192">
        <v>1387</v>
      </c>
      <c r="J14" s="192">
        <v>1296</v>
      </c>
      <c r="K14" s="192">
        <v>1264</v>
      </c>
      <c r="L14" s="193">
        <v>1244</v>
      </c>
      <c r="M14" s="188">
        <f t="shared" si="0"/>
        <v>-20</v>
      </c>
      <c r="N14" s="189">
        <f t="shared" si="1"/>
        <v>-1.5822784810126556E-2</v>
      </c>
      <c r="O14" s="205">
        <f t="shared" si="2"/>
        <v>89</v>
      </c>
      <c r="P14" s="189">
        <f t="shared" si="3"/>
        <v>7.7056277056277045E-2</v>
      </c>
      <c r="Q14" s="205">
        <f t="shared" si="4"/>
        <v>168</v>
      </c>
      <c r="R14" s="191">
        <f t="shared" si="5"/>
        <v>0.15613382899628259</v>
      </c>
    </row>
    <row r="15" spans="1:20" ht="18.75" customHeight="1" x14ac:dyDescent="0.25">
      <c r="A15" s="137" t="s">
        <v>162</v>
      </c>
      <c r="B15" s="192">
        <v>1031</v>
      </c>
      <c r="C15" s="192">
        <v>1049</v>
      </c>
      <c r="D15" s="192">
        <v>1039</v>
      </c>
      <c r="E15" s="192">
        <v>1063</v>
      </c>
      <c r="F15" s="192">
        <v>1125</v>
      </c>
      <c r="G15" s="192">
        <v>1113</v>
      </c>
      <c r="H15" s="192">
        <v>1156</v>
      </c>
      <c r="I15" s="192">
        <v>1283</v>
      </c>
      <c r="J15" s="192">
        <v>1170</v>
      </c>
      <c r="K15" s="192">
        <v>1182</v>
      </c>
      <c r="L15" s="193">
        <v>1173</v>
      </c>
      <c r="M15" s="188">
        <f t="shared" si="0"/>
        <v>-9</v>
      </c>
      <c r="N15" s="189">
        <f t="shared" si="1"/>
        <v>-7.6142131979695105E-3</v>
      </c>
      <c r="O15" s="205">
        <f t="shared" si="2"/>
        <v>60</v>
      </c>
      <c r="P15" s="189">
        <f t="shared" si="3"/>
        <v>5.3908355795148299E-2</v>
      </c>
      <c r="Q15" s="205">
        <f t="shared" si="4"/>
        <v>142</v>
      </c>
      <c r="R15" s="191">
        <f t="shared" si="5"/>
        <v>0.13773035887487883</v>
      </c>
    </row>
    <row r="16" spans="1:20" ht="18.75" customHeight="1" x14ac:dyDescent="0.25">
      <c r="A16" s="137" t="s">
        <v>163</v>
      </c>
      <c r="B16" s="192">
        <v>2749</v>
      </c>
      <c r="C16" s="192">
        <v>2833</v>
      </c>
      <c r="D16" s="192">
        <v>2762</v>
      </c>
      <c r="E16" s="192">
        <v>2820</v>
      </c>
      <c r="F16" s="192">
        <v>2768</v>
      </c>
      <c r="G16" s="192">
        <v>2919</v>
      </c>
      <c r="H16" s="192">
        <v>2977</v>
      </c>
      <c r="I16" s="192">
        <v>3297</v>
      </c>
      <c r="J16" s="192">
        <v>3190</v>
      </c>
      <c r="K16" s="192">
        <v>3250</v>
      </c>
      <c r="L16" s="193">
        <v>3092</v>
      </c>
      <c r="M16" s="188">
        <f t="shared" si="0"/>
        <v>-158</v>
      </c>
      <c r="N16" s="189">
        <f t="shared" si="1"/>
        <v>-4.8615384615384616E-2</v>
      </c>
      <c r="O16" s="205">
        <f t="shared" si="2"/>
        <v>173</v>
      </c>
      <c r="P16" s="189">
        <f t="shared" si="3"/>
        <v>5.9266872216512612E-2</v>
      </c>
      <c r="Q16" s="205">
        <f t="shared" si="4"/>
        <v>343</v>
      </c>
      <c r="R16" s="191">
        <f t="shared" si="5"/>
        <v>0.12477264459803572</v>
      </c>
    </row>
    <row r="17" spans="1:26" ht="18.75" customHeight="1" x14ac:dyDescent="0.25">
      <c r="A17" s="137" t="s">
        <v>164</v>
      </c>
      <c r="B17" s="192">
        <v>1439</v>
      </c>
      <c r="C17" s="192">
        <v>1492</v>
      </c>
      <c r="D17" s="192">
        <v>1547</v>
      </c>
      <c r="E17" s="192">
        <v>1569</v>
      </c>
      <c r="F17" s="192">
        <v>1525</v>
      </c>
      <c r="G17" s="192">
        <v>1678</v>
      </c>
      <c r="H17" s="192">
        <v>1614</v>
      </c>
      <c r="I17" s="192">
        <v>1823</v>
      </c>
      <c r="J17" s="192">
        <v>1898</v>
      </c>
      <c r="K17" s="192">
        <v>1837</v>
      </c>
      <c r="L17" s="193">
        <v>1643</v>
      </c>
      <c r="M17" s="188">
        <f t="shared" si="0"/>
        <v>-194</v>
      </c>
      <c r="N17" s="189">
        <f t="shared" si="1"/>
        <v>-0.10560696788241697</v>
      </c>
      <c r="O17" s="205">
        <f t="shared" si="2"/>
        <v>-35</v>
      </c>
      <c r="P17" s="189">
        <f t="shared" si="3"/>
        <v>-2.0858164481525665E-2</v>
      </c>
      <c r="Q17" s="205">
        <f t="shared" si="4"/>
        <v>204</v>
      </c>
      <c r="R17" s="191">
        <f t="shared" si="5"/>
        <v>0.14176511466296038</v>
      </c>
    </row>
    <row r="18" spans="1:26" ht="18.75" customHeight="1" x14ac:dyDescent="0.25">
      <c r="A18" s="137" t="s">
        <v>165</v>
      </c>
      <c r="B18" s="192">
        <v>1373</v>
      </c>
      <c r="C18" s="192">
        <v>1362</v>
      </c>
      <c r="D18" s="192">
        <v>1392</v>
      </c>
      <c r="E18" s="192">
        <v>1366</v>
      </c>
      <c r="F18" s="192">
        <v>1399</v>
      </c>
      <c r="G18" s="192">
        <v>1435</v>
      </c>
      <c r="H18" s="192">
        <v>1379</v>
      </c>
      <c r="I18" s="192">
        <v>1621</v>
      </c>
      <c r="J18" s="192">
        <v>1563</v>
      </c>
      <c r="K18" s="192">
        <v>1524</v>
      </c>
      <c r="L18" s="193">
        <v>1479</v>
      </c>
      <c r="M18" s="188">
        <f t="shared" si="0"/>
        <v>-45</v>
      </c>
      <c r="N18" s="189">
        <f t="shared" si="1"/>
        <v>-2.9527559055118058E-2</v>
      </c>
      <c r="O18" s="205">
        <f t="shared" si="2"/>
        <v>44</v>
      </c>
      <c r="P18" s="189">
        <f t="shared" si="3"/>
        <v>3.0662020905923404E-2</v>
      </c>
      <c r="Q18" s="205">
        <f t="shared" si="4"/>
        <v>106</v>
      </c>
      <c r="R18" s="191">
        <f t="shared" si="5"/>
        <v>7.7203204661325575E-2</v>
      </c>
    </row>
    <row r="19" spans="1:26" ht="18.75" customHeight="1" x14ac:dyDescent="0.25">
      <c r="A19" s="137" t="s">
        <v>166</v>
      </c>
      <c r="B19" s="192">
        <v>2417</v>
      </c>
      <c r="C19" s="192">
        <v>2524</v>
      </c>
      <c r="D19" s="192">
        <v>2501</v>
      </c>
      <c r="E19" s="192">
        <v>2475</v>
      </c>
      <c r="F19" s="192">
        <v>2469</v>
      </c>
      <c r="G19" s="192">
        <v>2549</v>
      </c>
      <c r="H19" s="192">
        <v>2652</v>
      </c>
      <c r="I19" s="192">
        <v>2919</v>
      </c>
      <c r="J19" s="192">
        <v>2850</v>
      </c>
      <c r="K19" s="192">
        <v>2800</v>
      </c>
      <c r="L19" s="193">
        <v>2637</v>
      </c>
      <c r="M19" s="188">
        <f t="shared" si="0"/>
        <v>-163</v>
      </c>
      <c r="N19" s="189">
        <f t="shared" si="1"/>
        <v>-5.8214285714285663E-2</v>
      </c>
      <c r="O19" s="205">
        <f t="shared" si="2"/>
        <v>88</v>
      </c>
      <c r="P19" s="189">
        <f t="shared" si="3"/>
        <v>3.4523342487249975E-2</v>
      </c>
      <c r="Q19" s="205">
        <f t="shared" si="4"/>
        <v>220</v>
      </c>
      <c r="R19" s="191">
        <f t="shared" si="5"/>
        <v>9.1021928009929587E-2</v>
      </c>
    </row>
    <row r="20" spans="1:26" ht="17.25" customHeight="1" x14ac:dyDescent="0.25">
      <c r="A20" s="105"/>
      <c r="B20" s="195"/>
      <c r="C20" s="195"/>
      <c r="D20" s="195"/>
      <c r="E20" s="195"/>
      <c r="F20" s="195"/>
      <c r="G20" s="195"/>
      <c r="H20" s="195"/>
      <c r="I20" s="195"/>
      <c r="J20" s="195"/>
      <c r="K20" s="195"/>
      <c r="L20" s="195"/>
      <c r="M20" s="136"/>
      <c r="N20" s="197"/>
      <c r="O20" s="136"/>
      <c r="P20" s="197"/>
      <c r="Q20" s="136"/>
      <c r="R20" s="197"/>
    </row>
    <row r="21" spans="1:26" s="198" customFormat="1" ht="17.25" customHeight="1" x14ac:dyDescent="0.25">
      <c r="A21" s="59"/>
      <c r="B21"/>
      <c r="C21"/>
      <c r="D21"/>
      <c r="E21"/>
      <c r="F21"/>
      <c r="G21"/>
      <c r="H21"/>
      <c r="I21"/>
      <c r="J21"/>
      <c r="K21"/>
      <c r="L21"/>
      <c r="M21"/>
      <c r="N21"/>
      <c r="O21"/>
      <c r="P21"/>
      <c r="T21"/>
      <c r="U21"/>
      <c r="V21"/>
      <c r="W21"/>
      <c r="X21"/>
      <c r="Y21"/>
      <c r="Z21"/>
    </row>
    <row r="22" spans="1:26" x14ac:dyDescent="0.25">
      <c r="B22" s="199"/>
      <c r="C22" s="199"/>
      <c r="D22" s="199"/>
      <c r="E22" s="199"/>
      <c r="F22" s="199"/>
      <c r="G22" s="199"/>
      <c r="H22" s="199"/>
      <c r="I22" s="199"/>
      <c r="J22" s="199"/>
      <c r="K22" s="199"/>
      <c r="L22" s="199"/>
    </row>
  </sheetData>
  <mergeCells count="5">
    <mergeCell ref="A3:A4"/>
    <mergeCell ref="B3:L3"/>
    <mergeCell ref="M3:N3"/>
    <mergeCell ref="O3:P3"/>
    <mergeCell ref="Q3:R3"/>
  </mergeCells>
  <hyperlinks>
    <hyperlink ref="T2" location="OBSAH!A1" display="Zpět na obsah" xr:uid="{E2733CF9-DD31-41E5-ADC7-E44038289FD1}"/>
  </hyperlinks>
  <pageMargins left="0.70866141732283472" right="0.70866141732283472" top="0.78740157480314965" bottom="0.78740157480314965"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7CD4D-CC17-448A-AB08-2F9936F43F91}">
  <dimension ref="A1:U36"/>
  <sheetViews>
    <sheetView showGridLines="0" zoomScaleNormal="100" workbookViewId="0"/>
  </sheetViews>
  <sheetFormatPr defaultColWidth="9.140625" defaultRowHeight="15" x14ac:dyDescent="0.25"/>
  <cols>
    <col min="1" max="1" width="12.85546875" customWidth="1"/>
    <col min="2" max="2" width="5.7109375" customWidth="1"/>
    <col min="3" max="3" width="7.140625" customWidth="1"/>
    <col min="4" max="4" width="6.42578125" customWidth="1"/>
    <col min="5" max="5" width="7.140625" customWidth="1"/>
    <col min="6" max="6" width="6.42578125" customWidth="1"/>
    <col min="7" max="7" width="6" customWidth="1"/>
    <col min="8" max="8" width="7.140625" customWidth="1"/>
    <col min="9" max="9" width="6.42578125" customWidth="1"/>
    <col min="10" max="10" width="6" customWidth="1"/>
    <col min="11" max="11" width="7.140625" customWidth="1"/>
    <col min="12" max="12" width="6.42578125" customWidth="1"/>
    <col min="13" max="13" width="6" customWidth="1"/>
    <col min="14" max="14" width="7.140625" customWidth="1"/>
    <col min="15" max="15" width="6.42578125" customWidth="1"/>
    <col min="16" max="16" width="6" customWidth="1"/>
    <col min="17" max="17" width="7.140625" customWidth="1"/>
    <col min="18" max="18" width="6.42578125" customWidth="1"/>
    <col min="19" max="19" width="6" customWidth="1"/>
  </cols>
  <sheetData>
    <row r="1" spans="1:21" ht="22.5" customHeight="1" x14ac:dyDescent="0.25">
      <c r="A1" s="11" t="s">
        <v>258</v>
      </c>
      <c r="B1" s="4"/>
      <c r="C1" s="1"/>
      <c r="D1" s="1"/>
      <c r="E1" s="1"/>
      <c r="F1" s="1"/>
      <c r="G1" s="1"/>
      <c r="H1" s="1"/>
      <c r="I1" s="1"/>
      <c r="J1" s="1"/>
      <c r="K1" s="1"/>
      <c r="L1" s="1"/>
      <c r="M1" s="12"/>
      <c r="N1" s="1"/>
      <c r="O1" s="1"/>
      <c r="P1" s="1"/>
      <c r="Q1" s="1"/>
      <c r="R1" s="1"/>
      <c r="S1" s="1"/>
    </row>
    <row r="2" spans="1:21" ht="18.75" customHeight="1" thickBot="1" x14ac:dyDescent="0.3">
      <c r="A2" s="13" t="s">
        <v>96</v>
      </c>
      <c r="B2" s="14"/>
      <c r="C2" s="14"/>
      <c r="D2" s="14"/>
      <c r="E2" s="14"/>
      <c r="F2" s="14"/>
      <c r="G2" s="14"/>
      <c r="H2" s="14"/>
      <c r="I2" s="14"/>
      <c r="J2" s="14"/>
      <c r="K2" s="14"/>
      <c r="L2" s="14"/>
      <c r="M2" s="14"/>
      <c r="N2" s="14"/>
      <c r="O2" s="14"/>
      <c r="P2" s="14"/>
      <c r="Q2" s="14"/>
      <c r="R2" s="14"/>
      <c r="S2" s="15" t="s">
        <v>97</v>
      </c>
      <c r="T2" s="14"/>
      <c r="U2" s="16" t="s">
        <v>98</v>
      </c>
    </row>
    <row r="3" spans="1:21" ht="17.25" customHeight="1" x14ac:dyDescent="0.25">
      <c r="A3" s="559" t="s">
        <v>99</v>
      </c>
      <c r="B3" s="560"/>
      <c r="C3" s="565" t="s">
        <v>187</v>
      </c>
      <c r="D3" s="560"/>
      <c r="E3" s="566" t="s">
        <v>208</v>
      </c>
      <c r="F3" s="567"/>
      <c r="G3" s="567"/>
      <c r="H3" s="567"/>
      <c r="I3" s="567"/>
      <c r="J3" s="568"/>
      <c r="K3" s="565" t="s">
        <v>259</v>
      </c>
      <c r="L3" s="559"/>
      <c r="M3" s="559"/>
      <c r="N3" s="559"/>
      <c r="O3" s="559"/>
      <c r="P3" s="559"/>
      <c r="Q3" s="559"/>
      <c r="R3" s="559"/>
      <c r="S3" s="559"/>
    </row>
    <row r="4" spans="1:21" ht="17.25" customHeight="1" x14ac:dyDescent="0.25">
      <c r="A4" s="561"/>
      <c r="B4" s="562"/>
      <c r="C4" s="681"/>
      <c r="D4" s="562"/>
      <c r="E4" s="649" t="s">
        <v>211</v>
      </c>
      <c r="F4" s="647"/>
      <c r="G4" s="647"/>
      <c r="H4" s="647" t="s">
        <v>212</v>
      </c>
      <c r="I4" s="647"/>
      <c r="J4" s="648"/>
      <c r="K4" s="553" t="s">
        <v>179</v>
      </c>
      <c r="L4" s="682"/>
      <c r="M4" s="682"/>
      <c r="N4" s="682"/>
      <c r="O4" s="682"/>
      <c r="P4" s="601"/>
      <c r="Q4" s="647" t="s">
        <v>260</v>
      </c>
      <c r="R4" s="545"/>
      <c r="S4" s="545"/>
    </row>
    <row r="5" spans="1:21" ht="17.25" customHeight="1" x14ac:dyDescent="0.25">
      <c r="A5" s="561"/>
      <c r="B5" s="562"/>
      <c r="C5" s="659"/>
      <c r="D5" s="548"/>
      <c r="E5" s="650"/>
      <c r="F5" s="651"/>
      <c r="G5" s="651"/>
      <c r="H5" s="651"/>
      <c r="I5" s="651"/>
      <c r="J5" s="662"/>
      <c r="K5" s="659" t="s">
        <v>104</v>
      </c>
      <c r="L5" s="661"/>
      <c r="M5" s="571"/>
      <c r="N5" s="683" t="s">
        <v>113</v>
      </c>
      <c r="O5" s="561"/>
      <c r="P5" s="684"/>
      <c r="Q5" s="651"/>
      <c r="R5" s="547"/>
      <c r="S5" s="547"/>
    </row>
    <row r="6" spans="1:21" ht="17.25" customHeight="1" thickBot="1" x14ac:dyDescent="0.3">
      <c r="A6" s="563"/>
      <c r="B6" s="564"/>
      <c r="C6" s="18" t="s">
        <v>194</v>
      </c>
      <c r="D6" s="20" t="s">
        <v>217</v>
      </c>
      <c r="E6" s="18" t="s">
        <v>194</v>
      </c>
      <c r="F6" s="19" t="s">
        <v>217</v>
      </c>
      <c r="G6" s="19" t="s">
        <v>195</v>
      </c>
      <c r="H6" s="19" t="s">
        <v>194</v>
      </c>
      <c r="I6" s="19" t="s">
        <v>217</v>
      </c>
      <c r="J6" s="20" t="s">
        <v>195</v>
      </c>
      <c r="K6" s="18" t="s">
        <v>194</v>
      </c>
      <c r="L6" s="19" t="s">
        <v>196</v>
      </c>
      <c r="M6" s="19" t="s">
        <v>195</v>
      </c>
      <c r="N6" s="19" t="s">
        <v>194</v>
      </c>
      <c r="O6" s="19" t="s">
        <v>197</v>
      </c>
      <c r="P6" s="19" t="s">
        <v>261</v>
      </c>
      <c r="Q6" s="19" t="s">
        <v>194</v>
      </c>
      <c r="R6" s="19" t="s">
        <v>196</v>
      </c>
      <c r="S6" s="21" t="s">
        <v>195</v>
      </c>
    </row>
    <row r="7" spans="1:21" ht="18" customHeight="1" x14ac:dyDescent="0.25">
      <c r="A7" s="539" t="s">
        <v>115</v>
      </c>
      <c r="B7" s="540"/>
      <c r="C7" s="222">
        <v>6459</v>
      </c>
      <c r="D7" s="304">
        <v>7.3376798208692751E-3</v>
      </c>
      <c r="E7" s="217">
        <v>2653</v>
      </c>
      <c r="F7" s="305">
        <v>6.2067916759273338E-3</v>
      </c>
      <c r="G7" s="306">
        <v>0.41074469732156682</v>
      </c>
      <c r="H7" s="244">
        <v>3806</v>
      </c>
      <c r="I7" s="305">
        <v>8.4051800289742414E-3</v>
      </c>
      <c r="J7" s="307">
        <v>0.58925530267843318</v>
      </c>
      <c r="K7" s="217">
        <v>3129</v>
      </c>
      <c r="L7" s="305">
        <v>5.6743582117701674E-3</v>
      </c>
      <c r="M7" s="306">
        <v>0.48444031583836505</v>
      </c>
      <c r="N7" s="219">
        <v>1284</v>
      </c>
      <c r="O7" s="305">
        <v>1.0880341663065307E-2</v>
      </c>
      <c r="P7" s="306">
        <v>0.4103547459252157</v>
      </c>
      <c r="Q7" s="219">
        <v>3330</v>
      </c>
      <c r="R7" s="305">
        <v>1.0127028827058935E-2</v>
      </c>
      <c r="S7" s="308">
        <v>0.51555968416163489</v>
      </c>
      <c r="U7" s="33"/>
    </row>
    <row r="8" spans="1:21" ht="18" customHeight="1" x14ac:dyDescent="0.25">
      <c r="A8" s="539" t="s">
        <v>116</v>
      </c>
      <c r="B8" s="540"/>
      <c r="C8" s="222">
        <v>6059</v>
      </c>
      <c r="D8" s="304">
        <v>6.6862505352090294E-3</v>
      </c>
      <c r="E8" s="217">
        <v>2467</v>
      </c>
      <c r="F8" s="305">
        <v>5.6037615845902231E-3</v>
      </c>
      <c r="G8" s="306">
        <v>0.40716289816801454</v>
      </c>
      <c r="H8" s="244">
        <v>3592</v>
      </c>
      <c r="I8" s="305">
        <v>7.7090147398422145E-3</v>
      </c>
      <c r="J8" s="307">
        <v>0.59283710183198546</v>
      </c>
      <c r="K8" s="217">
        <v>2885</v>
      </c>
      <c r="L8" s="305">
        <v>5.0706017582772961E-3</v>
      </c>
      <c r="M8" s="306">
        <v>0.47615118006271662</v>
      </c>
      <c r="N8" s="219">
        <v>1137</v>
      </c>
      <c r="O8" s="305">
        <v>9.6083153758397769E-3</v>
      </c>
      <c r="P8" s="306">
        <v>0.39410745233968802</v>
      </c>
      <c r="Q8" s="219">
        <v>3174</v>
      </c>
      <c r="R8" s="305">
        <v>9.4121973062255733E-3</v>
      </c>
      <c r="S8" s="308">
        <v>0.52401386367387359</v>
      </c>
      <c r="U8" s="33"/>
    </row>
    <row r="9" spans="1:21" ht="18" customHeight="1" x14ac:dyDescent="0.25">
      <c r="A9" s="539" t="s">
        <v>117</v>
      </c>
      <c r="B9" s="540"/>
      <c r="C9" s="222">
        <v>6352</v>
      </c>
      <c r="D9" s="304">
        <v>6.8588112833492419E-3</v>
      </c>
      <c r="E9" s="217">
        <v>2576</v>
      </c>
      <c r="F9" s="305">
        <v>5.7288492930119604E-3</v>
      </c>
      <c r="G9" s="306">
        <v>0.40554156171284633</v>
      </c>
      <c r="H9" s="244">
        <v>3776</v>
      </c>
      <c r="I9" s="305">
        <v>7.925214186469208E-3</v>
      </c>
      <c r="J9" s="307">
        <v>0.59445843828715361</v>
      </c>
      <c r="K9" s="217">
        <v>3080</v>
      </c>
      <c r="L9" s="305">
        <v>5.3500179781448293E-3</v>
      </c>
      <c r="M9" s="306">
        <v>0.48488664987405544</v>
      </c>
      <c r="N9" s="219">
        <v>1201</v>
      </c>
      <c r="O9" s="305">
        <v>1.0624369703296121E-2</v>
      </c>
      <c r="P9" s="306">
        <v>0.38993506493506491</v>
      </c>
      <c r="Q9" s="219">
        <v>3272</v>
      </c>
      <c r="R9" s="305">
        <v>9.3376597062290075E-3</v>
      </c>
      <c r="S9" s="308">
        <v>0.51511335012594461</v>
      </c>
      <c r="U9" s="33"/>
    </row>
    <row r="10" spans="1:21" ht="18" customHeight="1" x14ac:dyDescent="0.25">
      <c r="A10" s="539" t="s">
        <v>118</v>
      </c>
      <c r="B10" s="540"/>
      <c r="C10" s="222">
        <v>6624</v>
      </c>
      <c r="D10" s="304">
        <v>7.0398585226499793E-3</v>
      </c>
      <c r="E10" s="217">
        <v>2705</v>
      </c>
      <c r="F10" s="305">
        <v>5.9221861952854582E-3</v>
      </c>
      <c r="G10" s="306">
        <v>0.40836352657004832</v>
      </c>
      <c r="H10" s="244">
        <v>3919</v>
      </c>
      <c r="I10" s="305">
        <v>8.0942476934801957E-3</v>
      </c>
      <c r="J10" s="307">
        <v>0.59163647342995174</v>
      </c>
      <c r="K10" s="217">
        <v>3118</v>
      </c>
      <c r="L10" s="305">
        <v>5.4373415271291607E-3</v>
      </c>
      <c r="M10" s="306">
        <v>0.47071256038647341</v>
      </c>
      <c r="N10" s="219">
        <v>1147</v>
      </c>
      <c r="O10" s="305">
        <v>1.0502797388493622E-2</v>
      </c>
      <c r="P10" s="306">
        <v>0.36786401539448366</v>
      </c>
      <c r="Q10" s="219">
        <v>3506</v>
      </c>
      <c r="R10" s="305">
        <v>9.5404995020218451E-3</v>
      </c>
      <c r="S10" s="308">
        <v>0.52928743961352653</v>
      </c>
      <c r="U10" s="33"/>
    </row>
    <row r="11" spans="1:21" ht="18" customHeight="1" x14ac:dyDescent="0.25">
      <c r="A11" s="539" t="s">
        <v>119</v>
      </c>
      <c r="B11" s="540"/>
      <c r="C11" s="222">
        <v>6795</v>
      </c>
      <c r="D11" s="304">
        <v>7.130519462802719E-3</v>
      </c>
      <c r="E11" s="217">
        <v>2898</v>
      </c>
      <c r="F11" s="305">
        <v>6.2604908587760291E-3</v>
      </c>
      <c r="G11" s="306">
        <v>0.42649006622516555</v>
      </c>
      <c r="H11" s="244">
        <v>3897</v>
      </c>
      <c r="I11" s="305">
        <v>7.9523633640313195E-3</v>
      </c>
      <c r="J11" s="307">
        <v>0.57350993377483439</v>
      </c>
      <c r="K11" s="217">
        <v>3195</v>
      </c>
      <c r="L11" s="305">
        <v>5.6714701089561302E-3</v>
      </c>
      <c r="M11" s="306">
        <v>0.47019867549668876</v>
      </c>
      <c r="N11" s="219">
        <v>1113</v>
      </c>
      <c r="O11" s="305">
        <v>1.0381300600679029E-2</v>
      </c>
      <c r="P11" s="306">
        <v>0.34835680751173709</v>
      </c>
      <c r="Q11" s="219">
        <v>3600</v>
      </c>
      <c r="R11" s="305">
        <v>9.2402464065708418E-3</v>
      </c>
      <c r="S11" s="308">
        <v>0.5298013245033113</v>
      </c>
      <c r="U11" s="33"/>
    </row>
    <row r="12" spans="1:21" ht="18" customHeight="1" x14ac:dyDescent="0.25">
      <c r="A12" s="539" t="s">
        <v>120</v>
      </c>
      <c r="B12" s="540"/>
      <c r="C12" s="222">
        <v>3205</v>
      </c>
      <c r="D12" s="304">
        <v>3.330396072938272E-3</v>
      </c>
      <c r="E12" s="217">
        <v>1403</v>
      </c>
      <c r="F12" s="305">
        <v>3.0003763836375769E-3</v>
      </c>
      <c r="G12" s="306">
        <v>0.43775351014040564</v>
      </c>
      <c r="H12" s="244">
        <v>1802</v>
      </c>
      <c r="I12" s="305">
        <v>3.6423171766988721E-3</v>
      </c>
      <c r="J12" s="307">
        <v>0.56224648985959436</v>
      </c>
      <c r="K12" s="217">
        <v>1906</v>
      </c>
      <c r="L12" s="305">
        <v>3.4336836074935731E-3</v>
      </c>
      <c r="M12" s="306">
        <v>0.59469578783151322</v>
      </c>
      <c r="N12" s="219">
        <v>800</v>
      </c>
      <c r="O12" s="305">
        <v>7.3106095220689029E-3</v>
      </c>
      <c r="P12" s="306">
        <v>0.41972717733473242</v>
      </c>
      <c r="Q12" s="219">
        <v>1299</v>
      </c>
      <c r="R12" s="305">
        <v>3.1896164357325435E-3</v>
      </c>
      <c r="S12" s="308">
        <v>0.40530421216848672</v>
      </c>
      <c r="U12" s="33"/>
    </row>
    <row r="13" spans="1:21" ht="18" customHeight="1" x14ac:dyDescent="0.25">
      <c r="A13" s="539" t="s">
        <v>121</v>
      </c>
      <c r="B13" s="540"/>
      <c r="C13" s="222">
        <v>8204</v>
      </c>
      <c r="D13" s="304">
        <v>8.5053355325839155E-3</v>
      </c>
      <c r="E13" s="217">
        <v>3532</v>
      </c>
      <c r="F13" s="305">
        <v>7.5300337913464304E-3</v>
      </c>
      <c r="G13" s="306">
        <v>0.43052169673330082</v>
      </c>
      <c r="H13" s="244">
        <v>4672</v>
      </c>
      <c r="I13" s="305">
        <v>9.4285552837849833E-3</v>
      </c>
      <c r="J13" s="307">
        <v>0.56947830326669913</v>
      </c>
      <c r="K13" s="217">
        <v>4059</v>
      </c>
      <c r="L13" s="305">
        <v>7.4380028989703339E-3</v>
      </c>
      <c r="M13" s="306">
        <v>0.49475865431496829</v>
      </c>
      <c r="N13" s="219">
        <v>1354</v>
      </c>
      <c r="O13" s="305">
        <v>1.2365635588189631E-2</v>
      </c>
      <c r="P13" s="306">
        <v>0.33357969943335797</v>
      </c>
      <c r="Q13" s="219">
        <v>4145</v>
      </c>
      <c r="R13" s="305">
        <v>9.8959079406006779E-3</v>
      </c>
      <c r="S13" s="308">
        <v>0.50524134568503165</v>
      </c>
      <c r="U13" s="33"/>
    </row>
    <row r="14" spans="1:21" ht="18" customHeight="1" x14ac:dyDescent="0.25">
      <c r="A14" s="539" t="s">
        <v>122</v>
      </c>
      <c r="B14" s="540"/>
      <c r="C14" s="222">
        <v>6558</v>
      </c>
      <c r="D14" s="304">
        <v>6.5073855551520277E-3</v>
      </c>
      <c r="E14" s="217">
        <v>2936</v>
      </c>
      <c r="F14" s="305">
        <v>5.9853505690771833E-3</v>
      </c>
      <c r="G14" s="306">
        <v>0.44769746874046967</v>
      </c>
      <c r="H14" s="244">
        <v>3622</v>
      </c>
      <c r="I14" s="305">
        <v>7.0024572399646594E-3</v>
      </c>
      <c r="J14" s="307">
        <v>0.55230253125953033</v>
      </c>
      <c r="K14" s="217">
        <v>3449</v>
      </c>
      <c r="L14" s="305">
        <v>6.0516522291451363E-3</v>
      </c>
      <c r="M14" s="306">
        <v>0.52592253735895089</v>
      </c>
      <c r="N14" s="219">
        <v>1340</v>
      </c>
      <c r="O14" s="305">
        <v>1.1265521618872272E-2</v>
      </c>
      <c r="P14" s="306">
        <v>0.38851841113366192</v>
      </c>
      <c r="Q14" s="219">
        <v>3109</v>
      </c>
      <c r="R14" s="305">
        <v>7.1005890131574439E-3</v>
      </c>
      <c r="S14" s="308">
        <v>0.47407746264104911</v>
      </c>
      <c r="U14" s="33"/>
    </row>
    <row r="15" spans="1:21" ht="18" customHeight="1" x14ac:dyDescent="0.25">
      <c r="A15" s="539" t="s">
        <v>123</v>
      </c>
      <c r="B15" s="540"/>
      <c r="C15" s="222">
        <v>5754</v>
      </c>
      <c r="D15" s="304">
        <v>5.7520098046076103E-3</v>
      </c>
      <c r="E15" s="217">
        <v>2540</v>
      </c>
      <c r="F15" s="305">
        <v>5.222082418440941E-3</v>
      </c>
      <c r="G15" s="306">
        <v>0.44143204727146335</v>
      </c>
      <c r="H15" s="244">
        <v>3214</v>
      </c>
      <c r="I15" s="305">
        <v>6.2535266076466584E-3</v>
      </c>
      <c r="J15" s="307">
        <v>0.55856795272853665</v>
      </c>
      <c r="K15" s="217">
        <v>2815</v>
      </c>
      <c r="L15" s="305">
        <v>4.9163178089464757E-3</v>
      </c>
      <c r="M15" s="306">
        <v>0.48922488703510603</v>
      </c>
      <c r="N15" s="219">
        <v>1096</v>
      </c>
      <c r="O15" s="305">
        <v>9.2674017452479204E-3</v>
      </c>
      <c r="P15" s="306">
        <v>0.38934280639431618</v>
      </c>
      <c r="Q15" s="219">
        <v>2939</v>
      </c>
      <c r="R15" s="305">
        <v>6.8706269593209321E-3</v>
      </c>
      <c r="S15" s="308">
        <v>0.51077511296489397</v>
      </c>
      <c r="U15" s="33"/>
    </row>
    <row r="16" spans="1:21" ht="18" customHeight="1" x14ac:dyDescent="0.25">
      <c r="A16" s="539" t="s">
        <v>124</v>
      </c>
      <c r="B16" s="540"/>
      <c r="C16" s="222">
        <v>5554</v>
      </c>
      <c r="D16" s="304">
        <v>5.5403706881072563E-3</v>
      </c>
      <c r="E16" s="217">
        <v>2422</v>
      </c>
      <c r="F16" s="305">
        <v>4.9759011887103334E-3</v>
      </c>
      <c r="G16" s="306">
        <v>0.43608210298883687</v>
      </c>
      <c r="H16" s="244">
        <v>3132</v>
      </c>
      <c r="I16" s="305">
        <v>6.0731335585227468E-3</v>
      </c>
      <c r="J16" s="307">
        <v>0.56391789701116313</v>
      </c>
      <c r="K16" s="217">
        <v>2686</v>
      </c>
      <c r="L16" s="305">
        <v>4.6078126956733568E-3</v>
      </c>
      <c r="M16" s="306">
        <v>0.4836154123154483</v>
      </c>
      <c r="N16" s="219">
        <v>1002</v>
      </c>
      <c r="O16" s="305">
        <v>8.285511105230953E-3</v>
      </c>
      <c r="P16" s="306">
        <v>0.37304542069992552</v>
      </c>
      <c r="Q16" s="219">
        <v>2868</v>
      </c>
      <c r="R16" s="305">
        <v>6.8361074231831761E-3</v>
      </c>
      <c r="S16" s="308">
        <v>0.51638458768455164</v>
      </c>
      <c r="U16" s="33"/>
    </row>
    <row r="17" spans="1:21" ht="18" customHeight="1" thickBot="1" x14ac:dyDescent="0.3">
      <c r="A17" s="539" t="s">
        <v>125</v>
      </c>
      <c r="B17" s="540"/>
      <c r="C17" s="222">
        <v>5335</v>
      </c>
      <c r="D17" s="304">
        <v>5.3194883719075176E-3</v>
      </c>
      <c r="E17" s="217">
        <v>2377</v>
      </c>
      <c r="F17" s="305">
        <v>4.8827783974544643E-3</v>
      </c>
      <c r="G17" s="306">
        <v>0.44554826616682286</v>
      </c>
      <c r="H17" s="244">
        <v>2958</v>
      </c>
      <c r="I17" s="305">
        <v>5.7314140781975689E-3</v>
      </c>
      <c r="J17" s="306">
        <v>0.55445173383317714</v>
      </c>
      <c r="K17" s="217">
        <v>2646</v>
      </c>
      <c r="L17" s="305">
        <v>4.4828158724887898E-3</v>
      </c>
      <c r="M17" s="306">
        <v>0.49597000937207125</v>
      </c>
      <c r="N17" s="219">
        <v>1078</v>
      </c>
      <c r="O17" s="305">
        <v>8.9909756626465834E-3</v>
      </c>
      <c r="P17" s="306">
        <v>0.40740740740740738</v>
      </c>
      <c r="Q17" s="219">
        <v>2689</v>
      </c>
      <c r="R17" s="305">
        <v>6.5162287780314151E-3</v>
      </c>
      <c r="S17" s="309">
        <v>0.50402999062792875</v>
      </c>
      <c r="U17" s="33"/>
    </row>
    <row r="18" spans="1:21" ht="18" customHeight="1" x14ac:dyDescent="0.25">
      <c r="A18" s="543" t="s">
        <v>126</v>
      </c>
      <c r="B18" s="45" t="s">
        <v>127</v>
      </c>
      <c r="C18" s="464">
        <f>C17-C16</f>
        <v>-219</v>
      </c>
      <c r="D18" s="518" t="s">
        <v>93</v>
      </c>
      <c r="E18" s="464">
        <f>E17-E16</f>
        <v>-45</v>
      </c>
      <c r="F18" s="507" t="s">
        <v>93</v>
      </c>
      <c r="G18" s="507" t="s">
        <v>93</v>
      </c>
      <c r="H18" s="466">
        <f>H17-H16</f>
        <v>-174</v>
      </c>
      <c r="I18" s="507" t="s">
        <v>93</v>
      </c>
      <c r="J18" s="518" t="s">
        <v>93</v>
      </c>
      <c r="K18" s="464">
        <f>K17-K16</f>
        <v>-40</v>
      </c>
      <c r="L18" s="507" t="s">
        <v>93</v>
      </c>
      <c r="M18" s="507" t="s">
        <v>93</v>
      </c>
      <c r="N18" s="466">
        <f>N17-N16</f>
        <v>76</v>
      </c>
      <c r="O18" s="507" t="s">
        <v>93</v>
      </c>
      <c r="P18" s="507" t="s">
        <v>93</v>
      </c>
      <c r="Q18" s="466">
        <f>Q17-Q16</f>
        <v>-179</v>
      </c>
      <c r="R18" s="507" t="s">
        <v>93</v>
      </c>
      <c r="S18" s="508" t="s">
        <v>93</v>
      </c>
    </row>
    <row r="19" spans="1:21" ht="18" customHeight="1" x14ac:dyDescent="0.25">
      <c r="A19" s="544"/>
      <c r="B19" s="47" t="s">
        <v>128</v>
      </c>
      <c r="C19" s="491">
        <f>C17/C16-1</f>
        <v>-3.9431040691393582E-2</v>
      </c>
      <c r="D19" s="519" t="s">
        <v>93</v>
      </c>
      <c r="E19" s="491">
        <f>E17/E16-1</f>
        <v>-1.857968620974404E-2</v>
      </c>
      <c r="F19" s="510" t="s">
        <v>93</v>
      </c>
      <c r="G19" s="510" t="s">
        <v>93</v>
      </c>
      <c r="H19" s="492">
        <f>H17/H16-1</f>
        <v>-5.555555555555558E-2</v>
      </c>
      <c r="I19" s="510" t="s">
        <v>93</v>
      </c>
      <c r="J19" s="519" t="s">
        <v>93</v>
      </c>
      <c r="K19" s="491">
        <f>K17/K16-1</f>
        <v>-1.4892032762472085E-2</v>
      </c>
      <c r="L19" s="510" t="s">
        <v>93</v>
      </c>
      <c r="M19" s="510" t="s">
        <v>93</v>
      </c>
      <c r="N19" s="492">
        <f>N17/N16-1</f>
        <v>7.5848303393213579E-2</v>
      </c>
      <c r="O19" s="510" t="s">
        <v>93</v>
      </c>
      <c r="P19" s="510" t="s">
        <v>93</v>
      </c>
      <c r="Q19" s="492">
        <f>Q17/Q16-1</f>
        <v>-6.2412831241283162E-2</v>
      </c>
      <c r="R19" s="510" t="s">
        <v>93</v>
      </c>
      <c r="S19" s="511" t="s">
        <v>93</v>
      </c>
    </row>
    <row r="20" spans="1:21" ht="18" customHeight="1" x14ac:dyDescent="0.25">
      <c r="A20" s="541" t="s">
        <v>129</v>
      </c>
      <c r="B20" s="48" t="s">
        <v>127</v>
      </c>
      <c r="C20" s="476">
        <f>C17-C12</f>
        <v>2130</v>
      </c>
      <c r="D20" s="520" t="s">
        <v>93</v>
      </c>
      <c r="E20" s="476">
        <f>E17-E12</f>
        <v>974</v>
      </c>
      <c r="F20" s="513" t="s">
        <v>93</v>
      </c>
      <c r="G20" s="513" t="s">
        <v>93</v>
      </c>
      <c r="H20" s="478">
        <f>H17-H12</f>
        <v>1156</v>
      </c>
      <c r="I20" s="513" t="s">
        <v>93</v>
      </c>
      <c r="J20" s="520" t="s">
        <v>93</v>
      </c>
      <c r="K20" s="476">
        <f>K17-K12</f>
        <v>740</v>
      </c>
      <c r="L20" s="513" t="s">
        <v>93</v>
      </c>
      <c r="M20" s="513" t="s">
        <v>93</v>
      </c>
      <c r="N20" s="478">
        <f>N17-N12</f>
        <v>278</v>
      </c>
      <c r="O20" s="513" t="s">
        <v>93</v>
      </c>
      <c r="P20" s="513" t="s">
        <v>93</v>
      </c>
      <c r="Q20" s="478">
        <f>Q17-Q12</f>
        <v>1390</v>
      </c>
      <c r="R20" s="513" t="s">
        <v>93</v>
      </c>
      <c r="S20" s="514" t="s">
        <v>93</v>
      </c>
    </row>
    <row r="21" spans="1:21" ht="18" customHeight="1" x14ac:dyDescent="0.25">
      <c r="A21" s="544"/>
      <c r="B21" s="47" t="s">
        <v>128</v>
      </c>
      <c r="C21" s="491">
        <f>C17/C12-1</f>
        <v>0.66458658346333843</v>
      </c>
      <c r="D21" s="519" t="s">
        <v>93</v>
      </c>
      <c r="E21" s="491">
        <f>E17/E12-1</f>
        <v>0.69422665716322163</v>
      </c>
      <c r="F21" s="510" t="s">
        <v>93</v>
      </c>
      <c r="G21" s="510" t="s">
        <v>93</v>
      </c>
      <c r="H21" s="492">
        <f>H17/H12-1</f>
        <v>0.64150943396226423</v>
      </c>
      <c r="I21" s="510" t="s">
        <v>93</v>
      </c>
      <c r="J21" s="519" t="s">
        <v>93</v>
      </c>
      <c r="K21" s="491">
        <f>K17/K12-1</f>
        <v>0.38824763903462745</v>
      </c>
      <c r="L21" s="510" t="s">
        <v>93</v>
      </c>
      <c r="M21" s="510" t="s">
        <v>93</v>
      </c>
      <c r="N21" s="492">
        <f>N17/N12-1</f>
        <v>0.34749999999999992</v>
      </c>
      <c r="O21" s="510" t="s">
        <v>93</v>
      </c>
      <c r="P21" s="510" t="s">
        <v>93</v>
      </c>
      <c r="Q21" s="492">
        <f>Q17/Q12-1</f>
        <v>1.0700538876058507</v>
      </c>
      <c r="R21" s="510" t="s">
        <v>93</v>
      </c>
      <c r="S21" s="511" t="s">
        <v>93</v>
      </c>
    </row>
    <row r="22" spans="1:21" ht="18" customHeight="1" x14ac:dyDescent="0.25">
      <c r="A22" s="541" t="s">
        <v>130</v>
      </c>
      <c r="B22" s="48" t="s">
        <v>127</v>
      </c>
      <c r="C22" s="476">
        <f>C17-C7</f>
        <v>-1124</v>
      </c>
      <c r="D22" s="520" t="s">
        <v>93</v>
      </c>
      <c r="E22" s="476">
        <f>E17-E7</f>
        <v>-276</v>
      </c>
      <c r="F22" s="513" t="s">
        <v>93</v>
      </c>
      <c r="G22" s="513" t="s">
        <v>93</v>
      </c>
      <c r="H22" s="478">
        <f>H17-H7</f>
        <v>-848</v>
      </c>
      <c r="I22" s="513" t="s">
        <v>93</v>
      </c>
      <c r="J22" s="520" t="s">
        <v>93</v>
      </c>
      <c r="K22" s="476">
        <f>K17-K7</f>
        <v>-483</v>
      </c>
      <c r="L22" s="513" t="s">
        <v>93</v>
      </c>
      <c r="M22" s="513" t="s">
        <v>93</v>
      </c>
      <c r="N22" s="478">
        <f>N17-N7</f>
        <v>-206</v>
      </c>
      <c r="O22" s="513" t="s">
        <v>93</v>
      </c>
      <c r="P22" s="513" t="s">
        <v>93</v>
      </c>
      <c r="Q22" s="478">
        <f>Q17-Q7</f>
        <v>-641</v>
      </c>
      <c r="R22" s="513" t="s">
        <v>93</v>
      </c>
      <c r="S22" s="514" t="s">
        <v>93</v>
      </c>
    </row>
    <row r="23" spans="1:21" ht="18" customHeight="1" x14ac:dyDescent="0.25">
      <c r="A23" s="542"/>
      <c r="B23" s="49" t="s">
        <v>128</v>
      </c>
      <c r="C23" s="500">
        <f>C17/C7-1</f>
        <v>-0.17402074624554886</v>
      </c>
      <c r="D23" s="521" t="s">
        <v>93</v>
      </c>
      <c r="E23" s="500">
        <f>E17/E7-1</f>
        <v>-0.10403316999623069</v>
      </c>
      <c r="F23" s="516" t="s">
        <v>93</v>
      </c>
      <c r="G23" s="516" t="s">
        <v>93</v>
      </c>
      <c r="H23" s="501">
        <f>H17/H7-1</f>
        <v>-0.22280609563846554</v>
      </c>
      <c r="I23" s="516" t="s">
        <v>93</v>
      </c>
      <c r="J23" s="521" t="s">
        <v>93</v>
      </c>
      <c r="K23" s="500">
        <f>K17/K7-1</f>
        <v>-0.15436241610738255</v>
      </c>
      <c r="L23" s="516" t="s">
        <v>93</v>
      </c>
      <c r="M23" s="516" t="s">
        <v>93</v>
      </c>
      <c r="N23" s="501">
        <f>N17/N7-1</f>
        <v>-0.16043613707165105</v>
      </c>
      <c r="O23" s="516" t="s">
        <v>93</v>
      </c>
      <c r="P23" s="516" t="s">
        <v>93</v>
      </c>
      <c r="Q23" s="501">
        <f>Q17/Q7-1</f>
        <v>-0.19249249249249245</v>
      </c>
      <c r="R23" s="516" t="s">
        <v>93</v>
      </c>
      <c r="S23" s="517" t="s">
        <v>93</v>
      </c>
    </row>
    <row r="24" spans="1:21" ht="7.5" customHeight="1" x14ac:dyDescent="0.25">
      <c r="A24" s="50"/>
      <c r="B24" s="22"/>
      <c r="C24" s="51"/>
      <c r="D24" s="226"/>
      <c r="E24" s="51"/>
      <c r="F24" s="226"/>
      <c r="G24" s="226"/>
      <c r="H24" s="51"/>
      <c r="I24" s="226"/>
      <c r="J24" s="226"/>
      <c r="K24" s="51"/>
      <c r="L24" s="226"/>
      <c r="M24" s="226"/>
      <c r="N24" s="51"/>
      <c r="O24" s="226"/>
      <c r="P24" s="226"/>
      <c r="Q24" s="51"/>
      <c r="R24" s="226"/>
      <c r="S24" s="226"/>
    </row>
    <row r="25" spans="1:21" ht="15" customHeight="1" x14ac:dyDescent="0.25">
      <c r="A25" s="227" t="s">
        <v>262</v>
      </c>
    </row>
    <row r="26" spans="1:21" ht="15" customHeight="1" x14ac:dyDescent="0.25">
      <c r="A26" s="55" t="s">
        <v>263</v>
      </c>
      <c r="B26" s="228"/>
      <c r="C26" s="46"/>
      <c r="D26" s="46"/>
      <c r="E26" s="46"/>
      <c r="F26" s="46"/>
      <c r="G26" s="46"/>
      <c r="H26" s="46"/>
      <c r="I26" s="46"/>
      <c r="J26" s="46"/>
      <c r="K26" s="46"/>
      <c r="L26" s="46"/>
      <c r="M26" s="46"/>
      <c r="N26" s="46"/>
      <c r="O26" s="46"/>
      <c r="P26" s="46"/>
      <c r="Q26" s="46"/>
      <c r="R26" s="46"/>
      <c r="S26" s="46"/>
    </row>
    <row r="27" spans="1:21" ht="15" customHeight="1" x14ac:dyDescent="0.25">
      <c r="A27" s="227" t="s">
        <v>264</v>
      </c>
      <c r="C27" s="229"/>
      <c r="D27" s="229"/>
    </row>
    <row r="28" spans="1:21" ht="15" customHeight="1" x14ac:dyDescent="0.25">
      <c r="A28" s="227" t="s">
        <v>265</v>
      </c>
      <c r="C28" s="230"/>
      <c r="D28" s="230"/>
    </row>
    <row r="29" spans="1:21" ht="15" customHeight="1" x14ac:dyDescent="0.25">
      <c r="A29" s="55" t="s">
        <v>266</v>
      </c>
      <c r="C29" s="230"/>
      <c r="D29" s="230"/>
    </row>
    <row r="30" spans="1:21" ht="15" hidden="1" customHeight="1" x14ac:dyDescent="0.25">
      <c r="A30" s="59"/>
    </row>
    <row r="31" spans="1:21" x14ac:dyDescent="0.25">
      <c r="C31" s="33"/>
      <c r="D31" s="33"/>
      <c r="E31" s="34"/>
      <c r="F31" s="33"/>
      <c r="G31" s="33"/>
      <c r="H31" s="33"/>
      <c r="I31" s="33"/>
      <c r="J31" s="33"/>
      <c r="K31" s="33"/>
      <c r="L31" s="33"/>
      <c r="M31" s="33"/>
      <c r="N31" s="33"/>
      <c r="O31" s="33"/>
      <c r="P31" s="33"/>
      <c r="Q31" s="33"/>
      <c r="R31" s="33"/>
      <c r="S31" s="33"/>
    </row>
    <row r="32" spans="1:21" x14ac:dyDescent="0.25">
      <c r="C32" s="57"/>
      <c r="D32" s="57"/>
      <c r="E32" s="34"/>
      <c r="F32" s="57"/>
      <c r="G32" s="57"/>
      <c r="H32" s="57"/>
      <c r="I32" s="57"/>
      <c r="J32" s="57"/>
      <c r="K32" s="57"/>
      <c r="L32" s="57"/>
      <c r="M32" s="57"/>
      <c r="N32" s="57"/>
      <c r="O32" s="57"/>
      <c r="P32" s="57"/>
      <c r="Q32" s="57"/>
      <c r="R32" s="57"/>
      <c r="S32" s="57"/>
    </row>
    <row r="33" spans="3:19" x14ac:dyDescent="0.25">
      <c r="C33" s="33"/>
      <c r="D33" s="33"/>
      <c r="E33" s="33"/>
      <c r="F33" s="33"/>
      <c r="G33" s="33"/>
      <c r="H33" s="33"/>
      <c r="I33" s="33"/>
      <c r="J33" s="33"/>
      <c r="K33" s="33"/>
      <c r="L33" s="33"/>
      <c r="M33" s="33"/>
      <c r="N33" s="33"/>
      <c r="O33" s="33"/>
      <c r="P33" s="33"/>
      <c r="Q33" s="33"/>
      <c r="R33" s="33"/>
      <c r="S33" s="33"/>
    </row>
    <row r="34" spans="3:19" x14ac:dyDescent="0.25">
      <c r="C34" s="57"/>
      <c r="D34" s="57"/>
      <c r="E34" s="57"/>
      <c r="F34" s="57"/>
      <c r="G34" s="57"/>
      <c r="H34" s="57"/>
      <c r="I34" s="57"/>
      <c r="J34" s="57"/>
      <c r="K34" s="57"/>
      <c r="L34" s="57"/>
      <c r="M34" s="57"/>
      <c r="N34" s="57"/>
      <c r="O34" s="57"/>
      <c r="P34" s="57"/>
      <c r="Q34" s="57"/>
      <c r="R34" s="57"/>
      <c r="S34" s="57"/>
    </row>
    <row r="35" spans="3:19" x14ac:dyDescent="0.25">
      <c r="C35" s="33"/>
      <c r="D35" s="33"/>
      <c r="E35" s="33"/>
      <c r="F35" s="33"/>
      <c r="G35" s="33"/>
      <c r="H35" s="33"/>
      <c r="I35" s="33"/>
      <c r="J35" s="33"/>
      <c r="K35" s="33"/>
      <c r="L35" s="33"/>
      <c r="M35" s="33"/>
      <c r="N35" s="33"/>
      <c r="O35" s="33"/>
      <c r="P35" s="33"/>
      <c r="Q35" s="33"/>
      <c r="R35" s="33"/>
      <c r="S35" s="33"/>
    </row>
    <row r="36" spans="3:19" x14ac:dyDescent="0.25">
      <c r="C36" s="57"/>
      <c r="D36" s="57"/>
      <c r="E36" s="57"/>
      <c r="F36" s="57"/>
      <c r="G36" s="57"/>
      <c r="H36" s="57"/>
      <c r="I36" s="57"/>
      <c r="J36" s="57"/>
      <c r="K36" s="57"/>
      <c r="L36" s="57"/>
      <c r="M36" s="57"/>
      <c r="N36" s="57"/>
      <c r="O36" s="57"/>
      <c r="P36" s="57"/>
      <c r="Q36" s="57"/>
      <c r="R36" s="57"/>
      <c r="S36" s="57"/>
    </row>
  </sheetData>
  <mergeCells count="24">
    <mergeCell ref="A12:B12"/>
    <mergeCell ref="A3:B6"/>
    <mergeCell ref="C3:D5"/>
    <mergeCell ref="E3:J3"/>
    <mergeCell ref="K3:S3"/>
    <mergeCell ref="E4:G5"/>
    <mergeCell ref="H4:J5"/>
    <mergeCell ref="K4:P4"/>
    <mergeCell ref="Q4:S5"/>
    <mergeCell ref="K5:M5"/>
    <mergeCell ref="N5:P5"/>
    <mergeCell ref="A7:B7"/>
    <mergeCell ref="A8:B8"/>
    <mergeCell ref="A9:B9"/>
    <mergeCell ref="A10:B10"/>
    <mergeCell ref="A11:B11"/>
    <mergeCell ref="A20:A21"/>
    <mergeCell ref="A22:A23"/>
    <mergeCell ref="A13:B13"/>
    <mergeCell ref="A14:B14"/>
    <mergeCell ref="A15:B15"/>
    <mergeCell ref="A16:B16"/>
    <mergeCell ref="A17:B17"/>
    <mergeCell ref="A18:A19"/>
  </mergeCells>
  <hyperlinks>
    <hyperlink ref="U2" location="OBSAH!A1" display="Zpět na obsah" xr:uid="{FA191471-6223-4EC6-87FB-53F273FD2F51}"/>
  </hyperlinks>
  <pageMargins left="0.70866141732283472" right="0.70866141732283472" top="0.78740157480314965" bottom="0.78740157480314965" header="0.31496062992125984" footer="0.31496062992125984"/>
  <pageSetup paperSize="9" scale="98"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EE79C-FA7D-4614-8EBD-9581F7C65EC1}">
  <dimension ref="A1:U28"/>
  <sheetViews>
    <sheetView showGridLines="0" zoomScaleNormal="100" workbookViewId="0"/>
  </sheetViews>
  <sheetFormatPr defaultColWidth="9.140625" defaultRowHeight="15" x14ac:dyDescent="0.25"/>
  <cols>
    <col min="1" max="1" width="20" customWidth="1"/>
    <col min="2" max="2" width="7.140625" customWidth="1"/>
    <col min="3" max="3" width="6.42578125" customWidth="1"/>
    <col min="4" max="4" width="7.140625" customWidth="1"/>
    <col min="5" max="6" width="6.42578125" customWidth="1"/>
    <col min="7" max="7" width="7.140625" customWidth="1"/>
    <col min="8" max="9" width="6.42578125" customWidth="1"/>
    <col min="10" max="10" width="7.140625" customWidth="1"/>
    <col min="11" max="12" width="6.42578125" customWidth="1"/>
    <col min="13" max="13" width="7.140625" customWidth="1"/>
    <col min="14" max="15" width="6.42578125" customWidth="1"/>
    <col min="16" max="16" width="7.140625" customWidth="1"/>
    <col min="17" max="17" width="6.42578125" customWidth="1"/>
    <col min="18" max="18" width="6.28515625" customWidth="1"/>
  </cols>
  <sheetData>
    <row r="1" spans="1:21" ht="22.5" customHeight="1" x14ac:dyDescent="0.25">
      <c r="A1" s="11" t="s">
        <v>267</v>
      </c>
      <c r="B1" s="1"/>
      <c r="C1" s="1"/>
      <c r="D1" s="1"/>
      <c r="E1" s="1"/>
      <c r="F1" s="1"/>
      <c r="G1" s="1"/>
      <c r="H1" s="1"/>
      <c r="I1" s="1"/>
      <c r="J1" s="1"/>
      <c r="K1" s="1"/>
      <c r="L1" s="12"/>
      <c r="M1" s="1"/>
      <c r="N1" s="1"/>
      <c r="O1" s="1"/>
      <c r="P1" s="1"/>
      <c r="Q1" s="1"/>
      <c r="R1" s="1"/>
    </row>
    <row r="2" spans="1:21" ht="18.75" customHeight="1" thickBot="1" x14ac:dyDescent="0.3">
      <c r="A2" s="13" t="s">
        <v>96</v>
      </c>
      <c r="B2" s="14"/>
      <c r="C2" s="14"/>
      <c r="D2" s="14"/>
      <c r="E2" s="14"/>
      <c r="F2" s="14"/>
      <c r="G2" s="14"/>
      <c r="H2" s="14"/>
      <c r="I2" s="14"/>
      <c r="J2" s="14"/>
      <c r="K2" s="14"/>
      <c r="L2" s="14"/>
      <c r="M2" s="14"/>
      <c r="N2" s="14"/>
      <c r="O2" s="14"/>
      <c r="P2" s="14"/>
      <c r="Q2" s="14"/>
      <c r="R2" s="15" t="s">
        <v>97</v>
      </c>
      <c r="S2" s="14"/>
      <c r="T2" s="16" t="s">
        <v>98</v>
      </c>
    </row>
    <row r="3" spans="1:21" ht="16.5" customHeight="1" x14ac:dyDescent="0.25">
      <c r="A3" s="559" t="s">
        <v>146</v>
      </c>
      <c r="B3" s="565" t="s">
        <v>187</v>
      </c>
      <c r="C3" s="560"/>
      <c r="D3" s="566" t="s">
        <v>208</v>
      </c>
      <c r="E3" s="567"/>
      <c r="F3" s="567"/>
      <c r="G3" s="567"/>
      <c r="H3" s="567"/>
      <c r="I3" s="568"/>
      <c r="J3" s="565" t="s">
        <v>259</v>
      </c>
      <c r="K3" s="559"/>
      <c r="L3" s="559"/>
      <c r="M3" s="559"/>
      <c r="N3" s="559"/>
      <c r="O3" s="559"/>
      <c r="P3" s="559"/>
      <c r="Q3" s="559"/>
      <c r="R3" s="559"/>
    </row>
    <row r="4" spans="1:21" ht="15.75" customHeight="1" x14ac:dyDescent="0.25">
      <c r="A4" s="561"/>
      <c r="B4" s="681"/>
      <c r="C4" s="562"/>
      <c r="D4" s="649" t="s">
        <v>211</v>
      </c>
      <c r="E4" s="647"/>
      <c r="F4" s="647"/>
      <c r="G4" s="647" t="s">
        <v>212</v>
      </c>
      <c r="H4" s="647"/>
      <c r="I4" s="648"/>
      <c r="J4" s="553" t="s">
        <v>179</v>
      </c>
      <c r="K4" s="682"/>
      <c r="L4" s="682"/>
      <c r="M4" s="682"/>
      <c r="N4" s="682"/>
      <c r="O4" s="601"/>
      <c r="P4" s="647" t="s">
        <v>180</v>
      </c>
      <c r="Q4" s="545"/>
      <c r="R4" s="545"/>
      <c r="T4" s="253"/>
    </row>
    <row r="5" spans="1:21" ht="14.25" customHeight="1" x14ac:dyDescent="0.25">
      <c r="A5" s="561"/>
      <c r="B5" s="659"/>
      <c r="C5" s="548"/>
      <c r="D5" s="650"/>
      <c r="E5" s="651"/>
      <c r="F5" s="651"/>
      <c r="G5" s="651"/>
      <c r="H5" s="651"/>
      <c r="I5" s="662"/>
      <c r="J5" s="659" t="s">
        <v>104</v>
      </c>
      <c r="K5" s="661"/>
      <c r="L5" s="571"/>
      <c r="M5" s="683" t="s">
        <v>113</v>
      </c>
      <c r="N5" s="561"/>
      <c r="O5" s="684"/>
      <c r="P5" s="651"/>
      <c r="Q5" s="547"/>
      <c r="R5" s="547"/>
      <c r="T5" s="233"/>
      <c r="U5" s="233"/>
    </row>
    <row r="6" spans="1:21" ht="17.25" customHeight="1" thickBot="1" x14ac:dyDescent="0.3">
      <c r="A6" s="563"/>
      <c r="B6" s="18" t="s">
        <v>194</v>
      </c>
      <c r="C6" s="20" t="s">
        <v>217</v>
      </c>
      <c r="D6" s="18" t="s">
        <v>194</v>
      </c>
      <c r="E6" s="19" t="s">
        <v>217</v>
      </c>
      <c r="F6" s="19" t="s">
        <v>195</v>
      </c>
      <c r="G6" s="19" t="s">
        <v>194</v>
      </c>
      <c r="H6" s="19" t="s">
        <v>217</v>
      </c>
      <c r="I6" s="20" t="s">
        <v>195</v>
      </c>
      <c r="J6" s="18" t="s">
        <v>194</v>
      </c>
      <c r="K6" s="19" t="s">
        <v>196</v>
      </c>
      <c r="L6" s="19" t="s">
        <v>195</v>
      </c>
      <c r="M6" s="19" t="s">
        <v>194</v>
      </c>
      <c r="N6" s="19" t="s">
        <v>197</v>
      </c>
      <c r="O6" s="19" t="s">
        <v>261</v>
      </c>
      <c r="P6" s="19" t="s">
        <v>194</v>
      </c>
      <c r="Q6" s="19" t="s">
        <v>196</v>
      </c>
      <c r="R6" s="21" t="s">
        <v>195</v>
      </c>
      <c r="T6" s="233"/>
      <c r="U6" s="233"/>
    </row>
    <row r="7" spans="1:21" ht="18.75" customHeight="1" x14ac:dyDescent="0.25">
      <c r="A7" s="121" t="s">
        <v>152</v>
      </c>
      <c r="B7" s="236">
        <v>5335</v>
      </c>
      <c r="C7" s="310">
        <v>5.3194883719075176E-3</v>
      </c>
      <c r="D7" s="311">
        <v>2377</v>
      </c>
      <c r="E7" s="310">
        <v>4.8827783974544643E-3</v>
      </c>
      <c r="F7" s="312">
        <v>0.44554826616682286</v>
      </c>
      <c r="G7" s="240">
        <v>2958</v>
      </c>
      <c r="H7" s="310">
        <v>5.7314140781975689E-3</v>
      </c>
      <c r="I7" s="312">
        <v>0.55445173383317714</v>
      </c>
      <c r="J7" s="236">
        <v>2646</v>
      </c>
      <c r="K7" s="313">
        <v>4.4828158724887898E-3</v>
      </c>
      <c r="L7" s="312">
        <v>0.49597000937207125</v>
      </c>
      <c r="M7" s="240">
        <v>1078</v>
      </c>
      <c r="N7" s="313">
        <v>8.9909756626465834E-3</v>
      </c>
      <c r="O7" s="312">
        <v>0.40740740740740738</v>
      </c>
      <c r="P7" s="238">
        <v>2689</v>
      </c>
      <c r="Q7" s="313">
        <v>6.5162287780314151E-3</v>
      </c>
      <c r="R7" s="314">
        <v>0.50402999062792875</v>
      </c>
      <c r="S7" s="315"/>
      <c r="T7" s="233"/>
      <c r="U7" s="233"/>
    </row>
    <row r="8" spans="1:21" ht="18.75" customHeight="1" x14ac:dyDescent="0.25">
      <c r="A8" s="137" t="s">
        <v>153</v>
      </c>
      <c r="B8" s="243">
        <v>415</v>
      </c>
      <c r="C8" s="305">
        <v>3.4203390668655683E-3</v>
      </c>
      <c r="D8" s="243">
        <v>174</v>
      </c>
      <c r="E8" s="305">
        <v>2.9547615813068878E-3</v>
      </c>
      <c r="F8" s="306">
        <v>0.41927710843373495</v>
      </c>
      <c r="G8" s="245">
        <v>241</v>
      </c>
      <c r="H8" s="305">
        <v>3.8593962687164707E-3</v>
      </c>
      <c r="I8" s="306">
        <v>0.58072289156626511</v>
      </c>
      <c r="J8" s="243">
        <v>194</v>
      </c>
      <c r="K8" s="305">
        <v>2.7189146765332437E-3</v>
      </c>
      <c r="L8" s="306">
        <v>0.46746987951807228</v>
      </c>
      <c r="M8" s="245">
        <v>55</v>
      </c>
      <c r="N8" s="305">
        <v>3.9308176100628931E-3</v>
      </c>
      <c r="O8" s="306">
        <v>0.28350515463917525</v>
      </c>
      <c r="P8" s="244">
        <v>221</v>
      </c>
      <c r="Q8" s="305">
        <v>4.4216802384906299E-3</v>
      </c>
      <c r="R8" s="308">
        <v>0.53253012048192772</v>
      </c>
      <c r="S8" s="315"/>
      <c r="T8" s="233"/>
      <c r="U8" s="233"/>
    </row>
    <row r="9" spans="1:21" ht="18.75" customHeight="1" x14ac:dyDescent="0.25">
      <c r="A9" s="137" t="s">
        <v>154</v>
      </c>
      <c r="B9" s="217">
        <v>654</v>
      </c>
      <c r="C9" s="305">
        <v>4.3699927166788053E-3</v>
      </c>
      <c r="D9" s="217">
        <v>285</v>
      </c>
      <c r="E9" s="305">
        <v>3.9065712640842173E-3</v>
      </c>
      <c r="F9" s="306">
        <v>0.43577981651376146</v>
      </c>
      <c r="G9" s="222">
        <v>369</v>
      </c>
      <c r="H9" s="305">
        <v>4.8107635946442774E-3</v>
      </c>
      <c r="I9" s="306">
        <v>0.56422018348623848</v>
      </c>
      <c r="J9" s="217">
        <v>319</v>
      </c>
      <c r="K9" s="305">
        <v>3.60260652534812E-3</v>
      </c>
      <c r="L9" s="306">
        <v>0.48776758409785931</v>
      </c>
      <c r="M9" s="222">
        <v>123</v>
      </c>
      <c r="N9" s="305">
        <v>6.9008078994614004E-3</v>
      </c>
      <c r="O9" s="306">
        <v>0.38557993730407525</v>
      </c>
      <c r="P9" s="219">
        <v>335</v>
      </c>
      <c r="Q9" s="305">
        <v>5.4819178530518733E-3</v>
      </c>
      <c r="R9" s="308">
        <v>0.51223241590214064</v>
      </c>
      <c r="S9" s="315"/>
    </row>
    <row r="10" spans="1:21" ht="18.75" customHeight="1" x14ac:dyDescent="0.25">
      <c r="A10" s="137" t="s">
        <v>155</v>
      </c>
      <c r="B10" s="217">
        <v>331</v>
      </c>
      <c r="C10" s="305">
        <v>5.5058385175820882E-3</v>
      </c>
      <c r="D10" s="217">
        <v>145</v>
      </c>
      <c r="E10" s="305">
        <v>4.9741003739151319E-3</v>
      </c>
      <c r="F10" s="306">
        <v>0.4380664652567976</v>
      </c>
      <c r="G10" s="222">
        <v>186</v>
      </c>
      <c r="H10" s="305">
        <v>6.0063939031872642E-3</v>
      </c>
      <c r="I10" s="306">
        <v>0.5619335347432024</v>
      </c>
      <c r="J10" s="217">
        <v>158</v>
      </c>
      <c r="K10" s="305">
        <v>4.4424450317719173E-3</v>
      </c>
      <c r="L10" s="306">
        <v>0.4773413897280967</v>
      </c>
      <c r="M10" s="222">
        <v>76</v>
      </c>
      <c r="N10" s="305">
        <v>1.0423810176930462E-2</v>
      </c>
      <c r="O10" s="306">
        <v>0.48101265822784811</v>
      </c>
      <c r="P10" s="219">
        <v>173</v>
      </c>
      <c r="Q10" s="305">
        <v>7.0462691430433367E-3</v>
      </c>
      <c r="R10" s="308">
        <v>0.5226586102719033</v>
      </c>
      <c r="S10" s="315"/>
      <c r="T10" s="233"/>
      <c r="U10" s="233"/>
    </row>
    <row r="11" spans="1:21" ht="18.75" customHeight="1" x14ac:dyDescent="0.25">
      <c r="A11" s="137" t="s">
        <v>156</v>
      </c>
      <c r="B11" s="217">
        <v>316</v>
      </c>
      <c r="C11" s="305">
        <v>5.7598016878406214E-3</v>
      </c>
      <c r="D11" s="217">
        <v>148</v>
      </c>
      <c r="E11" s="305">
        <v>5.5354003814938098E-3</v>
      </c>
      <c r="F11" s="306">
        <v>0.46835443037974683</v>
      </c>
      <c r="G11" s="222">
        <v>168</v>
      </c>
      <c r="H11" s="305">
        <v>5.9731209556993532E-3</v>
      </c>
      <c r="I11" s="306">
        <v>0.53164556962025311</v>
      </c>
      <c r="J11" s="217">
        <v>141</v>
      </c>
      <c r="K11" s="305">
        <v>4.3711442477601765E-3</v>
      </c>
      <c r="L11" s="306">
        <v>0.44620253164556961</v>
      </c>
      <c r="M11" s="222">
        <v>63</v>
      </c>
      <c r="N11" s="305">
        <v>9.7447795823665893E-3</v>
      </c>
      <c r="O11" s="306">
        <v>0.44680851063829785</v>
      </c>
      <c r="P11" s="219">
        <v>175</v>
      </c>
      <c r="Q11" s="305">
        <v>7.7413076174466956E-3</v>
      </c>
      <c r="R11" s="308">
        <v>0.55379746835443033</v>
      </c>
      <c r="S11" s="315"/>
      <c r="T11" s="233"/>
      <c r="U11" s="233"/>
    </row>
    <row r="12" spans="1:21" ht="18.75" customHeight="1" x14ac:dyDescent="0.25">
      <c r="A12" s="137" t="s">
        <v>157</v>
      </c>
      <c r="B12" s="217">
        <v>233</v>
      </c>
      <c r="C12" s="305">
        <v>9.3807875030195668E-3</v>
      </c>
      <c r="D12" s="217">
        <v>111</v>
      </c>
      <c r="E12" s="305">
        <v>9.1599273807559008E-3</v>
      </c>
      <c r="F12" s="306">
        <v>0.47639484978540775</v>
      </c>
      <c r="G12" s="222">
        <v>122</v>
      </c>
      <c r="H12" s="305">
        <v>9.5911949685534587E-3</v>
      </c>
      <c r="I12" s="306">
        <v>0.52360515021459231</v>
      </c>
      <c r="J12" s="217">
        <v>112</v>
      </c>
      <c r="K12" s="305">
        <v>7.8054219806258278E-3</v>
      </c>
      <c r="L12" s="306">
        <v>0.48068669527896996</v>
      </c>
      <c r="M12" s="222">
        <v>40</v>
      </c>
      <c r="N12" s="305">
        <v>1.3642564802182811E-2</v>
      </c>
      <c r="O12" s="306">
        <v>0.35714285714285715</v>
      </c>
      <c r="P12" s="219">
        <v>121</v>
      </c>
      <c r="Q12" s="305">
        <v>1.1535894746877681E-2</v>
      </c>
      <c r="R12" s="308">
        <v>0.51931330472102999</v>
      </c>
      <c r="S12" s="315"/>
      <c r="T12" s="233"/>
      <c r="U12" s="233"/>
    </row>
    <row r="13" spans="1:21" ht="18.75" customHeight="1" x14ac:dyDescent="0.25">
      <c r="A13" s="137" t="s">
        <v>158</v>
      </c>
      <c r="B13" s="217">
        <v>627</v>
      </c>
      <c r="C13" s="305">
        <v>8.4324062617677116E-3</v>
      </c>
      <c r="D13" s="217">
        <v>322</v>
      </c>
      <c r="E13" s="305">
        <v>8.932286609892091E-3</v>
      </c>
      <c r="F13" s="306">
        <v>0.51355661881977677</v>
      </c>
      <c r="G13" s="222">
        <v>305</v>
      </c>
      <c r="H13" s="305">
        <v>7.9619912809669197E-3</v>
      </c>
      <c r="I13" s="306">
        <v>0.48644338118022329</v>
      </c>
      <c r="J13" s="217">
        <v>333</v>
      </c>
      <c r="K13" s="305">
        <v>7.7535624476110648E-3</v>
      </c>
      <c r="L13" s="306">
        <v>0.53110047846889952</v>
      </c>
      <c r="M13" s="222">
        <v>164</v>
      </c>
      <c r="N13" s="305">
        <v>1.9246567304307006E-2</v>
      </c>
      <c r="O13" s="306">
        <v>0.4924924924924925</v>
      </c>
      <c r="P13" s="219">
        <v>294</v>
      </c>
      <c r="Q13" s="305">
        <v>9.3606724401426381E-3</v>
      </c>
      <c r="R13" s="308">
        <v>0.46889952153110048</v>
      </c>
      <c r="S13" s="315"/>
      <c r="T13" s="233"/>
      <c r="U13" s="233"/>
    </row>
    <row r="14" spans="1:21" ht="18.75" customHeight="1" x14ac:dyDescent="0.25">
      <c r="A14" s="137" t="s">
        <v>159</v>
      </c>
      <c r="B14" s="217">
        <v>282</v>
      </c>
      <c r="C14" s="305">
        <v>6.6374805818387233E-3</v>
      </c>
      <c r="D14" s="217">
        <v>113</v>
      </c>
      <c r="E14" s="305">
        <v>5.4806479774953927E-3</v>
      </c>
      <c r="F14" s="306">
        <v>0.40070921985815605</v>
      </c>
      <c r="G14" s="222">
        <v>169</v>
      </c>
      <c r="H14" s="305">
        <v>7.728187305652094E-3</v>
      </c>
      <c r="I14" s="306">
        <v>0.599290780141844</v>
      </c>
      <c r="J14" s="217">
        <v>146</v>
      </c>
      <c r="K14" s="305">
        <v>5.9238821715491361E-3</v>
      </c>
      <c r="L14" s="306">
        <v>0.51773049645390068</v>
      </c>
      <c r="M14" s="222">
        <v>67</v>
      </c>
      <c r="N14" s="305">
        <v>1.365953109072375E-2</v>
      </c>
      <c r="O14" s="306">
        <v>0.4589041095890411</v>
      </c>
      <c r="P14" s="219">
        <v>136</v>
      </c>
      <c r="Q14" s="305">
        <v>7.623318385650224E-3</v>
      </c>
      <c r="R14" s="308">
        <v>0.48226950354609927</v>
      </c>
      <c r="S14" s="315"/>
      <c r="T14" s="233"/>
      <c r="U14" s="233"/>
    </row>
    <row r="15" spans="1:21" ht="18.75" customHeight="1" x14ac:dyDescent="0.25">
      <c r="A15" s="137" t="s">
        <v>160</v>
      </c>
      <c r="B15" s="217">
        <v>291</v>
      </c>
      <c r="C15" s="305">
        <v>5.7777071834173846E-3</v>
      </c>
      <c r="D15" s="217">
        <v>127</v>
      </c>
      <c r="E15" s="305">
        <v>5.2113254000820683E-3</v>
      </c>
      <c r="F15" s="306">
        <v>0.43642611683848798</v>
      </c>
      <c r="G15" s="222">
        <v>164</v>
      </c>
      <c r="H15" s="305">
        <v>6.3086628712109554E-3</v>
      </c>
      <c r="I15" s="306">
        <v>0.56357388316151202</v>
      </c>
      <c r="J15" s="217">
        <v>145</v>
      </c>
      <c r="K15" s="305">
        <v>4.9124233492563608E-3</v>
      </c>
      <c r="L15" s="306">
        <v>0.49828178694158076</v>
      </c>
      <c r="M15" s="222">
        <v>64</v>
      </c>
      <c r="N15" s="305">
        <v>1.0611838832697729E-2</v>
      </c>
      <c r="O15" s="306">
        <v>0.44137931034482758</v>
      </c>
      <c r="P15" s="219">
        <v>146</v>
      </c>
      <c r="Q15" s="305">
        <v>7.0027339440740565E-3</v>
      </c>
      <c r="R15" s="308">
        <v>0.50171821305841924</v>
      </c>
      <c r="S15" s="315"/>
      <c r="T15" s="233"/>
      <c r="U15" s="233"/>
    </row>
    <row r="16" spans="1:21" ht="18.75" customHeight="1" x14ac:dyDescent="0.25">
      <c r="A16" s="137" t="s">
        <v>161</v>
      </c>
      <c r="B16" s="217">
        <v>315</v>
      </c>
      <c r="C16" s="305">
        <v>6.3514467184191958E-3</v>
      </c>
      <c r="D16" s="217">
        <v>136</v>
      </c>
      <c r="E16" s="305">
        <v>5.6494828230797987E-3</v>
      </c>
      <c r="F16" s="306">
        <v>0.43174603174603177</v>
      </c>
      <c r="G16" s="222">
        <v>179</v>
      </c>
      <c r="H16" s="305">
        <v>7.0135569312749788E-3</v>
      </c>
      <c r="I16" s="306">
        <v>0.56825396825396823</v>
      </c>
      <c r="J16" s="217">
        <v>151</v>
      </c>
      <c r="K16" s="305">
        <v>5.2013365023595463E-3</v>
      </c>
      <c r="L16" s="306">
        <v>0.47936507936507938</v>
      </c>
      <c r="M16" s="222">
        <v>64</v>
      </c>
      <c r="N16" s="305">
        <v>1.0608320901707277E-2</v>
      </c>
      <c r="O16" s="306">
        <v>0.42384105960264901</v>
      </c>
      <c r="P16" s="219">
        <v>164</v>
      </c>
      <c r="Q16" s="305">
        <v>7.9751021202100758E-3</v>
      </c>
      <c r="R16" s="308">
        <v>0.52063492063492067</v>
      </c>
      <c r="S16" s="315"/>
      <c r="T16" s="233"/>
      <c r="U16" s="233"/>
    </row>
    <row r="17" spans="1:21" ht="18.75" customHeight="1" x14ac:dyDescent="0.25">
      <c r="A17" s="137" t="s">
        <v>162</v>
      </c>
      <c r="B17" s="217">
        <v>239</v>
      </c>
      <c r="C17" s="305">
        <v>5.020164678205344E-3</v>
      </c>
      <c r="D17" s="217">
        <v>106</v>
      </c>
      <c r="E17" s="305">
        <v>4.580614493755672E-3</v>
      </c>
      <c r="F17" s="306">
        <v>0.44351464435146443</v>
      </c>
      <c r="G17" s="222">
        <v>133</v>
      </c>
      <c r="H17" s="305">
        <v>5.4358932439612538E-3</v>
      </c>
      <c r="I17" s="306">
        <v>0.55648535564853552</v>
      </c>
      <c r="J17" s="217">
        <v>98</v>
      </c>
      <c r="K17" s="305">
        <v>3.4839489494827404E-3</v>
      </c>
      <c r="L17" s="306">
        <v>0.41004184100418412</v>
      </c>
      <c r="M17" s="222">
        <v>21</v>
      </c>
      <c r="N17" s="305">
        <v>3.5714285714285713E-3</v>
      </c>
      <c r="O17" s="306">
        <v>0.21428571428571427</v>
      </c>
      <c r="P17" s="219">
        <v>141</v>
      </c>
      <c r="Q17" s="305">
        <v>7.2385646080394273E-3</v>
      </c>
      <c r="R17" s="308">
        <v>0.58995815899581594</v>
      </c>
      <c r="S17" s="315"/>
      <c r="T17" s="233"/>
      <c r="U17" s="233"/>
    </row>
    <row r="18" spans="1:21" ht="18.75" customHeight="1" x14ac:dyDescent="0.25">
      <c r="A18" s="137" t="s">
        <v>163</v>
      </c>
      <c r="B18" s="217">
        <v>526</v>
      </c>
      <c r="C18" s="305">
        <v>4.586156086247635E-3</v>
      </c>
      <c r="D18" s="217">
        <v>235</v>
      </c>
      <c r="E18" s="305">
        <v>4.2058165548098433E-3</v>
      </c>
      <c r="F18" s="306">
        <v>0.44676806083650189</v>
      </c>
      <c r="G18" s="222">
        <v>291</v>
      </c>
      <c r="H18" s="305">
        <v>4.9474650617158016E-3</v>
      </c>
      <c r="I18" s="306">
        <v>0.55323193916349811</v>
      </c>
      <c r="J18" s="217">
        <v>242</v>
      </c>
      <c r="K18" s="305">
        <v>3.5385807659126466E-3</v>
      </c>
      <c r="L18" s="306">
        <v>0.46007604562737642</v>
      </c>
      <c r="M18" s="222">
        <v>71</v>
      </c>
      <c r="N18" s="305">
        <v>4.9726852500350189E-3</v>
      </c>
      <c r="O18" s="306">
        <v>0.29338842975206614</v>
      </c>
      <c r="P18" s="219">
        <v>284</v>
      </c>
      <c r="Q18" s="305">
        <v>6.1333794056668972E-3</v>
      </c>
      <c r="R18" s="308">
        <v>0.53992395437262353</v>
      </c>
      <c r="S18" s="315"/>
      <c r="T18" s="233"/>
      <c r="U18" s="233"/>
    </row>
    <row r="19" spans="1:21" ht="18.75" customHeight="1" x14ac:dyDescent="0.25">
      <c r="A19" s="137" t="s">
        <v>164</v>
      </c>
      <c r="B19" s="217">
        <v>250</v>
      </c>
      <c r="C19" s="305">
        <v>4.4253270316676405E-3</v>
      </c>
      <c r="D19" s="217">
        <v>107</v>
      </c>
      <c r="E19" s="305">
        <v>3.9068205053308016E-3</v>
      </c>
      <c r="F19" s="306">
        <v>0.42799999999999999</v>
      </c>
      <c r="G19" s="222">
        <v>143</v>
      </c>
      <c r="H19" s="305">
        <v>4.9132451468819789E-3</v>
      </c>
      <c r="I19" s="306">
        <v>0.57199999999999995</v>
      </c>
      <c r="J19" s="217">
        <v>111</v>
      </c>
      <c r="K19" s="305">
        <v>3.3029816104267096E-3</v>
      </c>
      <c r="L19" s="306">
        <v>0.44400000000000001</v>
      </c>
      <c r="M19" s="222">
        <v>48</v>
      </c>
      <c r="N19" s="305">
        <v>7.048458149779736E-3</v>
      </c>
      <c r="O19" s="306">
        <v>0.43243243243243246</v>
      </c>
      <c r="P19" s="219">
        <v>139</v>
      </c>
      <c r="Q19" s="305">
        <v>6.0733167300214093E-3</v>
      </c>
      <c r="R19" s="308">
        <v>0.55600000000000005</v>
      </c>
      <c r="S19" s="315"/>
      <c r="T19" s="233"/>
      <c r="U19" s="233"/>
    </row>
    <row r="20" spans="1:21" ht="18.75" customHeight="1" x14ac:dyDescent="0.25">
      <c r="A20" s="137" t="s">
        <v>165</v>
      </c>
      <c r="B20" s="217">
        <v>219</v>
      </c>
      <c r="C20" s="305">
        <v>4.1863399155085733E-3</v>
      </c>
      <c r="D20" s="217">
        <v>95</v>
      </c>
      <c r="E20" s="305">
        <v>3.765657206278738E-3</v>
      </c>
      <c r="F20" s="306">
        <v>0.43378995433789952</v>
      </c>
      <c r="G20" s="222">
        <v>124</v>
      </c>
      <c r="H20" s="305">
        <v>4.578179804319734E-3</v>
      </c>
      <c r="I20" s="306">
        <v>0.56621004566210043</v>
      </c>
      <c r="J20" s="217">
        <v>128</v>
      </c>
      <c r="K20" s="305">
        <v>4.1674806277267693E-3</v>
      </c>
      <c r="L20" s="306">
        <v>0.58447488584474883</v>
      </c>
      <c r="M20" s="222">
        <v>44</v>
      </c>
      <c r="N20" s="305">
        <v>7.0660028906375464E-3</v>
      </c>
      <c r="O20" s="306">
        <v>0.34375</v>
      </c>
      <c r="P20" s="219">
        <v>91</v>
      </c>
      <c r="Q20" s="305">
        <v>4.2131580165748412E-3</v>
      </c>
      <c r="R20" s="308">
        <v>0.41552511415525112</v>
      </c>
      <c r="S20" s="315"/>
      <c r="T20" s="233"/>
      <c r="U20" s="233"/>
    </row>
    <row r="21" spans="1:21" ht="18.75" customHeight="1" x14ac:dyDescent="0.25">
      <c r="A21" s="137" t="s">
        <v>166</v>
      </c>
      <c r="B21" s="217">
        <v>637</v>
      </c>
      <c r="C21" s="305">
        <v>6.1134197721623464E-3</v>
      </c>
      <c r="D21" s="217">
        <v>273</v>
      </c>
      <c r="E21" s="305">
        <v>5.4357565258945102E-3</v>
      </c>
      <c r="F21" s="306">
        <v>0.42857142857142855</v>
      </c>
      <c r="G21" s="222">
        <v>364</v>
      </c>
      <c r="H21" s="305">
        <v>6.7439878459999263E-3</v>
      </c>
      <c r="I21" s="306">
        <v>0.5714285714285714</v>
      </c>
      <c r="J21" s="217">
        <v>368</v>
      </c>
      <c r="K21" s="305">
        <v>6.0127771514468242E-3</v>
      </c>
      <c r="L21" s="306">
        <v>0.57770800627943486</v>
      </c>
      <c r="M21" s="222">
        <v>178</v>
      </c>
      <c r="N21" s="305">
        <v>1.4005822645369424E-2</v>
      </c>
      <c r="O21" s="306">
        <v>0.48369565217391303</v>
      </c>
      <c r="P21" s="219">
        <v>269</v>
      </c>
      <c r="Q21" s="305">
        <v>6.2566869795785459E-3</v>
      </c>
      <c r="R21" s="308">
        <v>0.42229199372056514</v>
      </c>
      <c r="S21" s="315"/>
      <c r="T21" s="233"/>
      <c r="U21" s="233"/>
    </row>
    <row r="22" spans="1:21" ht="9.75" customHeight="1" x14ac:dyDescent="0.25">
      <c r="A22" s="105"/>
      <c r="B22" s="271"/>
      <c r="C22" s="316"/>
      <c r="D22" s="271"/>
      <c r="E22" s="316"/>
      <c r="F22" s="317"/>
      <c r="G22" s="271"/>
      <c r="H22" s="316"/>
      <c r="I22" s="317"/>
      <c r="J22" s="271"/>
      <c r="K22" s="316"/>
      <c r="L22" s="317"/>
      <c r="M22" s="271"/>
      <c r="N22" s="316"/>
      <c r="O22" s="317"/>
      <c r="P22" s="271"/>
      <c r="Q22" s="316"/>
      <c r="R22" s="317"/>
      <c r="S22" s="315"/>
      <c r="T22" s="233"/>
      <c r="U22" s="233"/>
    </row>
    <row r="23" spans="1:21" ht="15" customHeight="1" x14ac:dyDescent="0.25">
      <c r="A23" s="227" t="s">
        <v>268</v>
      </c>
      <c r="B23" s="230"/>
      <c r="C23" s="230"/>
      <c r="T23" s="233"/>
      <c r="U23" s="233"/>
    </row>
    <row r="24" spans="1:21" ht="15" customHeight="1" x14ac:dyDescent="0.25">
      <c r="A24" s="55" t="s">
        <v>269</v>
      </c>
      <c r="B24" s="230"/>
      <c r="C24" s="230"/>
      <c r="T24" s="233"/>
      <c r="U24" s="233"/>
    </row>
    <row r="25" spans="1:21" ht="15" customHeight="1" x14ac:dyDescent="0.25">
      <c r="A25" s="227" t="s">
        <v>270</v>
      </c>
      <c r="B25" s="230"/>
      <c r="C25" s="230"/>
    </row>
    <row r="26" spans="1:21" ht="15" customHeight="1" x14ac:dyDescent="0.25">
      <c r="A26" s="227" t="s">
        <v>271</v>
      </c>
      <c r="B26" s="230"/>
      <c r="C26" s="230"/>
    </row>
    <row r="27" spans="1:21" ht="15" customHeight="1" x14ac:dyDescent="0.25">
      <c r="A27" s="55" t="s">
        <v>272</v>
      </c>
      <c r="B27" s="230"/>
      <c r="C27" s="230"/>
    </row>
    <row r="28" spans="1:21" ht="14.1" customHeight="1" x14ac:dyDescent="0.25">
      <c r="A28" s="59"/>
    </row>
  </sheetData>
  <mergeCells count="10">
    <mergeCell ref="A3:A6"/>
    <mergeCell ref="B3:C5"/>
    <mergeCell ref="D3:I3"/>
    <mergeCell ref="J3:R3"/>
    <mergeCell ref="D4:F5"/>
    <mergeCell ref="G4:I5"/>
    <mergeCell ref="J4:O4"/>
    <mergeCell ref="P4:R5"/>
    <mergeCell ref="J5:L5"/>
    <mergeCell ref="M5:O5"/>
  </mergeCells>
  <hyperlinks>
    <hyperlink ref="T2" location="OBSAH!A1" display="Zpět na obsah" xr:uid="{A1BDBAEA-AF6B-41A3-B51F-B42C6808DD27}"/>
  </hyperlinks>
  <pageMargins left="0.70866141732283472" right="0.70866141732283472" top="0.78740157480314965" bottom="0.78740157480314965" header="0.31496062992125984" footer="0.31496062992125984"/>
  <pageSetup paperSize="9" scale="9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C250C-2172-4D3A-813E-36CF973509BD}">
  <dimension ref="A1:U29"/>
  <sheetViews>
    <sheetView showGridLines="0" zoomScaleNormal="100" workbookViewId="0"/>
  </sheetViews>
  <sheetFormatPr defaultColWidth="9.140625" defaultRowHeight="15" x14ac:dyDescent="0.25"/>
  <cols>
    <col min="1" max="1" width="12.85546875" customWidth="1"/>
    <col min="2" max="2" width="5.85546875" customWidth="1"/>
    <col min="3" max="18" width="6.7109375" customWidth="1"/>
  </cols>
  <sheetData>
    <row r="1" spans="1:21" s="7" customFormat="1" ht="22.5" customHeight="1" x14ac:dyDescent="0.25">
      <c r="A1" s="318" t="s">
        <v>273</v>
      </c>
      <c r="B1" s="278"/>
      <c r="C1" s="4"/>
      <c r="D1" s="4"/>
      <c r="E1" s="4"/>
      <c r="F1" s="4"/>
      <c r="G1" s="4"/>
      <c r="H1" s="4"/>
      <c r="I1" s="4"/>
      <c r="J1" s="4"/>
      <c r="K1" s="4"/>
      <c r="L1" s="4"/>
      <c r="M1"/>
      <c r="N1" s="4"/>
      <c r="O1"/>
      <c r="P1"/>
    </row>
    <row r="2" spans="1:21" s="14" customFormat="1" ht="18.75" customHeight="1" thickBot="1" x14ac:dyDescent="0.3">
      <c r="A2" s="13" t="s">
        <v>96</v>
      </c>
      <c r="C2"/>
      <c r="D2"/>
      <c r="R2" s="15" t="s">
        <v>97</v>
      </c>
      <c r="T2" s="16" t="s">
        <v>98</v>
      </c>
    </row>
    <row r="3" spans="1:21" ht="17.25" customHeight="1" x14ac:dyDescent="0.25">
      <c r="A3" s="559" t="s">
        <v>99</v>
      </c>
      <c r="B3" s="560"/>
      <c r="C3" s="677" t="s">
        <v>274</v>
      </c>
      <c r="D3" s="627" t="s">
        <v>208</v>
      </c>
      <c r="E3" s="629"/>
      <c r="F3" s="675" t="s">
        <v>275</v>
      </c>
      <c r="G3" s="677"/>
      <c r="H3" s="677"/>
      <c r="I3" s="677"/>
      <c r="J3" s="677"/>
      <c r="K3" s="677"/>
      <c r="L3" s="677"/>
      <c r="M3" s="677"/>
      <c r="N3" s="677"/>
      <c r="O3" s="677"/>
      <c r="P3" s="677"/>
      <c r="Q3" s="677"/>
      <c r="R3" s="677"/>
    </row>
    <row r="4" spans="1:21" ht="24" customHeight="1" x14ac:dyDescent="0.25">
      <c r="A4" s="561"/>
      <c r="B4" s="562"/>
      <c r="C4" s="624"/>
      <c r="D4" s="619"/>
      <c r="E4" s="687"/>
      <c r="F4" s="619" t="s">
        <v>276</v>
      </c>
      <c r="G4" s="680"/>
      <c r="H4" s="680"/>
      <c r="I4" s="623" t="s">
        <v>277</v>
      </c>
      <c r="J4" s="624"/>
      <c r="K4" s="624"/>
      <c r="L4" s="680" t="s">
        <v>278</v>
      </c>
      <c r="M4" s="680"/>
      <c r="N4" s="680"/>
      <c r="O4" s="623" t="s">
        <v>279</v>
      </c>
      <c r="P4" s="624"/>
      <c r="Q4" s="680" t="s">
        <v>280</v>
      </c>
      <c r="R4" s="623"/>
    </row>
    <row r="5" spans="1:21" ht="17.25" customHeight="1" x14ac:dyDescent="0.25">
      <c r="A5" s="561"/>
      <c r="B5" s="562"/>
      <c r="C5" s="624"/>
      <c r="D5" s="151" t="s">
        <v>211</v>
      </c>
      <c r="E5" s="319" t="s">
        <v>212</v>
      </c>
      <c r="F5" s="676" t="s">
        <v>104</v>
      </c>
      <c r="G5" s="621"/>
      <c r="H5" s="576" t="s">
        <v>281</v>
      </c>
      <c r="I5" s="623" t="s">
        <v>104</v>
      </c>
      <c r="J5" s="624"/>
      <c r="K5" s="576" t="s">
        <v>281</v>
      </c>
      <c r="L5" s="623" t="s">
        <v>104</v>
      </c>
      <c r="M5" s="621"/>
      <c r="N5" s="576" t="s">
        <v>281</v>
      </c>
      <c r="O5" s="576" t="s">
        <v>282</v>
      </c>
      <c r="P5" s="576" t="s">
        <v>281</v>
      </c>
      <c r="Q5" s="576" t="s">
        <v>282</v>
      </c>
      <c r="R5" s="596" t="s">
        <v>281</v>
      </c>
    </row>
    <row r="6" spans="1:21" ht="17.25" customHeight="1" thickBot="1" x14ac:dyDescent="0.3">
      <c r="A6" s="563"/>
      <c r="B6" s="564"/>
      <c r="C6" s="154" t="s">
        <v>194</v>
      </c>
      <c r="D6" s="153" t="s">
        <v>194</v>
      </c>
      <c r="E6" s="320" t="s">
        <v>194</v>
      </c>
      <c r="F6" s="153" t="s">
        <v>194</v>
      </c>
      <c r="G6" s="155" t="s">
        <v>283</v>
      </c>
      <c r="H6" s="577"/>
      <c r="I6" s="155" t="s">
        <v>194</v>
      </c>
      <c r="J6" s="155" t="s">
        <v>283</v>
      </c>
      <c r="K6" s="577"/>
      <c r="L6" s="155" t="s">
        <v>194</v>
      </c>
      <c r="M6" s="155" t="s">
        <v>283</v>
      </c>
      <c r="N6" s="577"/>
      <c r="O6" s="577"/>
      <c r="P6" s="577"/>
      <c r="Q6" s="577"/>
      <c r="R6" s="597"/>
    </row>
    <row r="7" spans="1:21" s="286" customFormat="1" ht="18" customHeight="1" x14ac:dyDescent="0.25">
      <c r="A7" s="539" t="s">
        <v>284</v>
      </c>
      <c r="B7" s="540"/>
      <c r="C7" s="138">
        <v>79515</v>
      </c>
      <c r="D7" s="66">
        <v>37944</v>
      </c>
      <c r="E7" s="106">
        <v>41571</v>
      </c>
      <c r="F7" s="66">
        <v>675</v>
      </c>
      <c r="G7" s="282">
        <v>8.6273030245865561E-3</v>
      </c>
      <c r="H7" s="64">
        <v>275</v>
      </c>
      <c r="I7" s="76">
        <v>3113</v>
      </c>
      <c r="J7" s="321">
        <v>3.9149845941017419E-2</v>
      </c>
      <c r="K7" s="76">
        <v>1154</v>
      </c>
      <c r="L7" s="64">
        <v>75716</v>
      </c>
      <c r="M7" s="321">
        <v>0.95222285103439608</v>
      </c>
      <c r="N7" s="76">
        <v>36510</v>
      </c>
      <c r="O7" s="140">
        <v>11</v>
      </c>
      <c r="P7" s="140">
        <v>5</v>
      </c>
      <c r="Q7" s="322" t="s">
        <v>285</v>
      </c>
      <c r="R7" s="61" t="s">
        <v>285</v>
      </c>
      <c r="S7" s="284"/>
      <c r="T7" s="284"/>
      <c r="U7" s="284"/>
    </row>
    <row r="8" spans="1:21" s="286" customFormat="1" ht="18" customHeight="1" x14ac:dyDescent="0.25">
      <c r="A8" s="539" t="s">
        <v>115</v>
      </c>
      <c r="B8" s="540"/>
      <c r="C8" s="138">
        <v>79481</v>
      </c>
      <c r="D8" s="66">
        <v>37999</v>
      </c>
      <c r="E8" s="106">
        <v>41482</v>
      </c>
      <c r="F8" s="66">
        <v>775</v>
      </c>
      <c r="G8" s="282">
        <v>1.0820196021690719E-2</v>
      </c>
      <c r="H8" s="64">
        <v>315</v>
      </c>
      <c r="I8" s="76">
        <v>3192</v>
      </c>
      <c r="J8" s="321">
        <v>4.0160541513066014E-2</v>
      </c>
      <c r="K8" s="76">
        <v>1242</v>
      </c>
      <c r="L8" s="64">
        <v>75429</v>
      </c>
      <c r="M8" s="321">
        <v>0.94901926246524326</v>
      </c>
      <c r="N8" s="76">
        <v>36392</v>
      </c>
      <c r="O8" s="140">
        <v>11</v>
      </c>
      <c r="P8" s="140">
        <v>8</v>
      </c>
      <c r="Q8" s="76">
        <v>74</v>
      </c>
      <c r="R8" s="140">
        <v>42</v>
      </c>
      <c r="S8" s="284"/>
      <c r="T8" s="284"/>
      <c r="U8" s="284"/>
    </row>
    <row r="9" spans="1:21" s="286" customFormat="1" ht="18" customHeight="1" x14ac:dyDescent="0.25">
      <c r="A9" s="539" t="s">
        <v>116</v>
      </c>
      <c r="B9" s="540"/>
      <c r="C9" s="138">
        <v>80803</v>
      </c>
      <c r="D9" s="66">
        <v>38833</v>
      </c>
      <c r="E9" s="106">
        <v>41970</v>
      </c>
      <c r="F9" s="66">
        <v>780</v>
      </c>
      <c r="G9" s="282">
        <v>1.1571352548791505E-2</v>
      </c>
      <c r="H9" s="64">
        <v>321</v>
      </c>
      <c r="I9" s="76">
        <v>3241</v>
      </c>
      <c r="J9" s="321">
        <v>4.0109896909768204E-2</v>
      </c>
      <c r="K9" s="76">
        <v>1282</v>
      </c>
      <c r="L9" s="64">
        <v>76627</v>
      </c>
      <c r="M9" s="321">
        <v>0.94831875054144033</v>
      </c>
      <c r="N9" s="76">
        <v>37154</v>
      </c>
      <c r="O9" s="140">
        <v>13</v>
      </c>
      <c r="P9" s="140">
        <v>4</v>
      </c>
      <c r="Q9" s="76">
        <v>142</v>
      </c>
      <c r="R9" s="140">
        <v>72</v>
      </c>
      <c r="S9" s="284"/>
      <c r="T9" s="284"/>
      <c r="U9" s="284"/>
    </row>
    <row r="10" spans="1:21" s="286" customFormat="1" ht="18" customHeight="1" x14ac:dyDescent="0.25">
      <c r="A10" s="539" t="s">
        <v>117</v>
      </c>
      <c r="B10" s="540"/>
      <c r="C10" s="138">
        <v>82091</v>
      </c>
      <c r="D10" s="66">
        <v>39497</v>
      </c>
      <c r="E10" s="106">
        <v>42594</v>
      </c>
      <c r="F10" s="66">
        <v>758</v>
      </c>
      <c r="G10" s="282">
        <v>1.0610176511432435E-2</v>
      </c>
      <c r="H10" s="64">
        <v>308</v>
      </c>
      <c r="I10" s="76">
        <v>3187</v>
      </c>
      <c r="J10" s="321">
        <v>3.882276985296805E-2</v>
      </c>
      <c r="K10" s="76">
        <v>1230</v>
      </c>
      <c r="L10" s="64">
        <v>78033</v>
      </c>
      <c r="M10" s="321">
        <v>0.95056705363559957</v>
      </c>
      <c r="N10" s="76">
        <v>37903</v>
      </c>
      <c r="O10" s="140">
        <v>9</v>
      </c>
      <c r="P10" s="140">
        <v>4</v>
      </c>
      <c r="Q10" s="76">
        <v>104</v>
      </c>
      <c r="R10" s="140">
        <v>52</v>
      </c>
      <c r="S10" s="284"/>
      <c r="T10" s="284"/>
      <c r="U10" s="284"/>
    </row>
    <row r="11" spans="1:21" s="286" customFormat="1" ht="18" customHeight="1" x14ac:dyDescent="0.25">
      <c r="A11" s="539" t="s">
        <v>118</v>
      </c>
      <c r="B11" s="540"/>
      <c r="C11" s="138">
        <v>84172</v>
      </c>
      <c r="D11" s="66">
        <v>40295</v>
      </c>
      <c r="E11" s="106">
        <v>43877</v>
      </c>
      <c r="F11" s="77">
        <v>779</v>
      </c>
      <c r="G11" s="282">
        <v>1.1096326569405504E-2</v>
      </c>
      <c r="H11" s="64">
        <v>306</v>
      </c>
      <c r="I11" s="76">
        <v>3291</v>
      </c>
      <c r="J11" s="321">
        <v>3.9098512569500546E-2</v>
      </c>
      <c r="K11" s="76">
        <v>1279</v>
      </c>
      <c r="L11" s="64">
        <v>79947</v>
      </c>
      <c r="M11" s="321">
        <v>0.9498051608610939</v>
      </c>
      <c r="N11" s="76">
        <v>38627</v>
      </c>
      <c r="O11" s="140">
        <v>20</v>
      </c>
      <c r="P11" s="140">
        <v>11</v>
      </c>
      <c r="Q11" s="76">
        <v>135</v>
      </c>
      <c r="R11" s="140">
        <v>72</v>
      </c>
      <c r="S11" s="284"/>
      <c r="T11" s="284"/>
      <c r="U11" s="284"/>
    </row>
    <row r="12" spans="1:21" s="286" customFormat="1" ht="18" customHeight="1" x14ac:dyDescent="0.25">
      <c r="A12" s="539" t="s">
        <v>119</v>
      </c>
      <c r="B12" s="540"/>
      <c r="C12" s="138">
        <v>88737</v>
      </c>
      <c r="D12" s="66">
        <v>42623</v>
      </c>
      <c r="E12" s="106">
        <v>46114</v>
      </c>
      <c r="F12" s="77">
        <v>769</v>
      </c>
      <c r="G12" s="282">
        <v>1.0322638809064991E-2</v>
      </c>
      <c r="H12" s="64">
        <v>296</v>
      </c>
      <c r="I12" s="76">
        <v>3323</v>
      </c>
      <c r="J12" s="321">
        <v>3.7447738823715021E-2</v>
      </c>
      <c r="K12" s="76">
        <v>1340</v>
      </c>
      <c r="L12" s="64">
        <v>84498</v>
      </c>
      <c r="M12" s="321">
        <v>0.95222962236721997</v>
      </c>
      <c r="N12" s="76">
        <v>40924</v>
      </c>
      <c r="O12" s="140">
        <v>9</v>
      </c>
      <c r="P12" s="140">
        <v>4</v>
      </c>
      <c r="Q12" s="76">
        <v>138</v>
      </c>
      <c r="R12" s="140">
        <v>59</v>
      </c>
      <c r="S12" s="284"/>
      <c r="T12" s="284"/>
      <c r="U12" s="284"/>
    </row>
    <row r="13" spans="1:21" s="286" customFormat="1" ht="18" customHeight="1" x14ac:dyDescent="0.25">
      <c r="A13" s="539" t="s">
        <v>120</v>
      </c>
      <c r="B13" s="540"/>
      <c r="C13" s="138">
        <v>94407</v>
      </c>
      <c r="D13" s="66">
        <v>45212</v>
      </c>
      <c r="E13" s="106">
        <v>49195</v>
      </c>
      <c r="F13" s="77">
        <v>645</v>
      </c>
      <c r="G13" s="282">
        <v>9.0883091296196251E-3</v>
      </c>
      <c r="H13" s="64">
        <v>278</v>
      </c>
      <c r="I13" s="76">
        <v>2768</v>
      </c>
      <c r="J13" s="321">
        <v>2.931985975616215E-2</v>
      </c>
      <c r="K13" s="76">
        <v>1103</v>
      </c>
      <c r="L13" s="64">
        <v>90781</v>
      </c>
      <c r="M13" s="321">
        <v>0.9615918311142182</v>
      </c>
      <c r="N13" s="76">
        <v>43729</v>
      </c>
      <c r="O13" s="140">
        <v>10</v>
      </c>
      <c r="P13" s="140">
        <v>2</v>
      </c>
      <c r="Q13" s="76">
        <v>203</v>
      </c>
      <c r="R13" s="140">
        <v>100</v>
      </c>
      <c r="S13" s="284"/>
      <c r="T13" s="284"/>
      <c r="U13" s="284"/>
    </row>
    <row r="14" spans="1:21" s="286" customFormat="1" ht="18" customHeight="1" x14ac:dyDescent="0.25">
      <c r="A14" s="539" t="s">
        <v>121</v>
      </c>
      <c r="B14" s="540"/>
      <c r="C14" s="138">
        <v>101312</v>
      </c>
      <c r="D14" s="66">
        <v>48887</v>
      </c>
      <c r="E14" s="106">
        <v>52425</v>
      </c>
      <c r="F14" s="77">
        <v>593</v>
      </c>
      <c r="G14" s="282">
        <v>8.2418667087807967E-3</v>
      </c>
      <c r="H14" s="64">
        <v>239</v>
      </c>
      <c r="I14" s="76">
        <v>3317</v>
      </c>
      <c r="J14" s="321">
        <v>3.2740445356917246E-2</v>
      </c>
      <c r="K14" s="76">
        <v>1335</v>
      </c>
      <c r="L14" s="64">
        <v>97147</v>
      </c>
      <c r="M14" s="321">
        <v>0.95888937144662034</v>
      </c>
      <c r="N14" s="76">
        <v>47206</v>
      </c>
      <c r="O14" s="140">
        <v>13</v>
      </c>
      <c r="P14" s="140">
        <v>7</v>
      </c>
      <c r="Q14" s="76">
        <v>242</v>
      </c>
      <c r="R14" s="140">
        <v>100</v>
      </c>
      <c r="S14" s="284"/>
      <c r="T14" s="284"/>
      <c r="U14" s="284"/>
    </row>
    <row r="15" spans="1:21" s="286" customFormat="1" ht="18" customHeight="1" x14ac:dyDescent="0.25">
      <c r="A15" s="539" t="s">
        <v>122</v>
      </c>
      <c r="B15" s="540"/>
      <c r="C15" s="138">
        <v>110589</v>
      </c>
      <c r="D15" s="66">
        <v>53884</v>
      </c>
      <c r="E15" s="106">
        <v>56705</v>
      </c>
      <c r="F15" s="77">
        <v>693</v>
      </c>
      <c r="G15" s="282">
        <v>6.2664460298944742E-3</v>
      </c>
      <c r="H15" s="64">
        <v>274</v>
      </c>
      <c r="I15" s="76">
        <v>3081</v>
      </c>
      <c r="J15" s="321">
        <v>2.7859913734639068E-2</v>
      </c>
      <c r="K15" s="76">
        <v>1269</v>
      </c>
      <c r="L15" s="64">
        <v>106619</v>
      </c>
      <c r="M15" s="321">
        <v>0.96410131206539529</v>
      </c>
      <c r="N15" s="76">
        <v>52254</v>
      </c>
      <c r="O15" s="140">
        <v>3</v>
      </c>
      <c r="P15" s="140">
        <v>1</v>
      </c>
      <c r="Q15" s="76">
        <v>193</v>
      </c>
      <c r="R15" s="140">
        <v>86</v>
      </c>
      <c r="S15" s="284"/>
      <c r="T15" s="284"/>
      <c r="U15" s="284"/>
    </row>
    <row r="16" spans="1:21" s="286" customFormat="1" ht="18" customHeight="1" x14ac:dyDescent="0.25">
      <c r="A16" s="539" t="s">
        <v>123</v>
      </c>
      <c r="B16" s="540"/>
      <c r="C16" s="138">
        <v>107863</v>
      </c>
      <c r="D16" s="66">
        <v>52439</v>
      </c>
      <c r="E16" s="106">
        <v>55424</v>
      </c>
      <c r="F16" s="77">
        <v>564</v>
      </c>
      <c r="G16" s="282">
        <v>5.2288551217748438E-3</v>
      </c>
      <c r="H16" s="64">
        <v>242</v>
      </c>
      <c r="I16" s="76">
        <v>3044</v>
      </c>
      <c r="J16" s="321">
        <v>2.8220984026033024E-2</v>
      </c>
      <c r="K16" s="76">
        <v>1253</v>
      </c>
      <c r="L16" s="64">
        <v>104245</v>
      </c>
      <c r="M16" s="321">
        <v>0.95403428423092251</v>
      </c>
      <c r="N16" s="76">
        <v>50938</v>
      </c>
      <c r="O16" s="140">
        <v>10</v>
      </c>
      <c r="P16" s="140">
        <v>6</v>
      </c>
      <c r="Q16" s="323" t="s">
        <v>285</v>
      </c>
      <c r="R16" s="324" t="s">
        <v>285</v>
      </c>
      <c r="S16" s="284"/>
      <c r="T16" s="284"/>
      <c r="U16" s="284"/>
    </row>
    <row r="17" spans="1:21" s="286" customFormat="1" ht="18" customHeight="1" thickBot="1" x14ac:dyDescent="0.3">
      <c r="A17" s="685" t="s">
        <v>124</v>
      </c>
      <c r="B17" s="686"/>
      <c r="C17" s="325">
        <v>110524</v>
      </c>
      <c r="D17" s="326">
        <v>53497</v>
      </c>
      <c r="E17" s="327">
        <v>57027</v>
      </c>
      <c r="F17" s="81">
        <v>589</v>
      </c>
      <c r="G17" s="288">
        <v>5.3291592776229593E-3</v>
      </c>
      <c r="H17" s="328">
        <v>254</v>
      </c>
      <c r="I17" s="80">
        <v>3061</v>
      </c>
      <c r="J17" s="288">
        <v>2.7695342188122037E-2</v>
      </c>
      <c r="K17" s="80">
        <v>1311</v>
      </c>
      <c r="L17" s="328">
        <v>106871</v>
      </c>
      <c r="M17" s="329">
        <v>0.96694835510839272</v>
      </c>
      <c r="N17" s="80">
        <v>51931</v>
      </c>
      <c r="O17" s="140">
        <v>3</v>
      </c>
      <c r="P17" s="140">
        <v>1</v>
      </c>
      <c r="Q17" s="323" t="s">
        <v>285</v>
      </c>
      <c r="R17" s="324" t="s">
        <v>285</v>
      </c>
      <c r="S17" s="284"/>
      <c r="T17" s="284"/>
      <c r="U17" s="284"/>
    </row>
    <row r="18" spans="1:21" s="46" customFormat="1" ht="18" customHeight="1" x14ac:dyDescent="0.2">
      <c r="A18" s="543" t="s">
        <v>286</v>
      </c>
      <c r="B18" s="330" t="s">
        <v>127</v>
      </c>
      <c r="C18" s="524">
        <f>C17-C16</f>
        <v>2661</v>
      </c>
      <c r="D18" s="525">
        <f>D17-D16</f>
        <v>1058</v>
      </c>
      <c r="E18" s="526">
        <f>E17-E16</f>
        <v>1603</v>
      </c>
      <c r="F18" s="525">
        <f>F17-F16</f>
        <v>25</v>
      </c>
      <c r="G18" s="527" t="s">
        <v>93</v>
      </c>
      <c r="H18" s="528">
        <f>H17-H16</f>
        <v>12</v>
      </c>
      <c r="I18" s="528">
        <f>I17-I16</f>
        <v>17</v>
      </c>
      <c r="J18" s="527" t="s">
        <v>93</v>
      </c>
      <c r="K18" s="528">
        <f>K17-K16</f>
        <v>58</v>
      </c>
      <c r="L18" s="528">
        <f>L17-L16</f>
        <v>2626</v>
      </c>
      <c r="M18" s="527" t="s">
        <v>93</v>
      </c>
      <c r="N18" s="528">
        <f>N17-N16</f>
        <v>993</v>
      </c>
      <c r="O18" s="466">
        <f>O17-O16</f>
        <v>-7</v>
      </c>
      <c r="P18" s="466">
        <f>P17-P16</f>
        <v>-5</v>
      </c>
      <c r="Q18" s="507" t="s">
        <v>93</v>
      </c>
      <c r="R18" s="508" t="s">
        <v>93</v>
      </c>
    </row>
    <row r="19" spans="1:21" ht="18" customHeight="1" x14ac:dyDescent="0.25">
      <c r="A19" s="544"/>
      <c r="B19" s="331" t="s">
        <v>128</v>
      </c>
      <c r="C19" s="529">
        <f>C17/C16-1</f>
        <v>2.4670183473480156E-2</v>
      </c>
      <c r="D19" s="491">
        <f>D17/D16-1</f>
        <v>2.0175823337592158E-2</v>
      </c>
      <c r="E19" s="493">
        <f>E17/E16-1</f>
        <v>2.8922488452655992E-2</v>
      </c>
      <c r="F19" s="491">
        <f>F17/F16-1</f>
        <v>4.4326241134751809E-2</v>
      </c>
      <c r="G19" s="510" t="s">
        <v>93</v>
      </c>
      <c r="H19" s="492">
        <f>H17/H16-1</f>
        <v>4.9586776859504189E-2</v>
      </c>
      <c r="I19" s="492">
        <f>I17/I16-1</f>
        <v>5.5847568988174334E-3</v>
      </c>
      <c r="J19" s="510" t="s">
        <v>93</v>
      </c>
      <c r="K19" s="492">
        <f>K17/K16-1</f>
        <v>4.6288906624102122E-2</v>
      </c>
      <c r="L19" s="492">
        <f>L17/L16-1</f>
        <v>2.5190656626217001E-2</v>
      </c>
      <c r="M19" s="510" t="s">
        <v>93</v>
      </c>
      <c r="N19" s="492">
        <f>N17/N16-1</f>
        <v>1.9494287172641345E-2</v>
      </c>
      <c r="O19" s="492">
        <f>O17/O16-1</f>
        <v>-0.7</v>
      </c>
      <c r="P19" s="492">
        <f>P17/P16-1</f>
        <v>-0.83333333333333337</v>
      </c>
      <c r="Q19" s="516" t="s">
        <v>93</v>
      </c>
      <c r="R19" s="517" t="s">
        <v>93</v>
      </c>
    </row>
    <row r="20" spans="1:21" ht="18" customHeight="1" x14ac:dyDescent="0.25">
      <c r="A20" s="541" t="s">
        <v>287</v>
      </c>
      <c r="B20" s="48" t="s">
        <v>127</v>
      </c>
      <c r="C20" s="480">
        <f>C17-C12</f>
        <v>21787</v>
      </c>
      <c r="D20" s="476">
        <f>D17-D12</f>
        <v>10874</v>
      </c>
      <c r="E20" s="479">
        <f>E17-E12</f>
        <v>10913</v>
      </c>
      <c r="F20" s="476">
        <f>F17-F12</f>
        <v>-180</v>
      </c>
      <c r="G20" s="513" t="s">
        <v>93</v>
      </c>
      <c r="H20" s="478">
        <f>H17-H12</f>
        <v>-42</v>
      </c>
      <c r="I20" s="478">
        <f>I17-I12</f>
        <v>-262</v>
      </c>
      <c r="J20" s="513" t="s">
        <v>93</v>
      </c>
      <c r="K20" s="478">
        <f>K17-K12</f>
        <v>-29</v>
      </c>
      <c r="L20" s="478">
        <f>L17-L12</f>
        <v>22373</v>
      </c>
      <c r="M20" s="513" t="s">
        <v>93</v>
      </c>
      <c r="N20" s="478">
        <f>N17-N12</f>
        <v>11007</v>
      </c>
      <c r="O20" s="478">
        <f>O17-O12</f>
        <v>-6</v>
      </c>
      <c r="P20" s="478">
        <f>P17-P12</f>
        <v>-3</v>
      </c>
      <c r="Q20" s="513" t="s">
        <v>93</v>
      </c>
      <c r="R20" s="514" t="s">
        <v>93</v>
      </c>
    </row>
    <row r="21" spans="1:21" ht="18" customHeight="1" x14ac:dyDescent="0.25">
      <c r="A21" s="544"/>
      <c r="B21" s="331" t="s">
        <v>128</v>
      </c>
      <c r="C21" s="529">
        <f>C17/C12-1</f>
        <v>0.2455232879182303</v>
      </c>
      <c r="D21" s="491">
        <f>D17/D12-1</f>
        <v>0.25512047486099054</v>
      </c>
      <c r="E21" s="493">
        <f>E17/E12-1</f>
        <v>0.23665264344884407</v>
      </c>
      <c r="F21" s="491">
        <f>F17/F12-1</f>
        <v>-0.23407022106631992</v>
      </c>
      <c r="G21" s="510" t="s">
        <v>93</v>
      </c>
      <c r="H21" s="492">
        <f>H17/H12-1</f>
        <v>-0.14189189189189189</v>
      </c>
      <c r="I21" s="492">
        <f>I17/I12-1</f>
        <v>-7.8844417694854063E-2</v>
      </c>
      <c r="J21" s="510" t="s">
        <v>93</v>
      </c>
      <c r="K21" s="492">
        <f>K17/K12-1</f>
        <v>-2.1641791044776149E-2</v>
      </c>
      <c r="L21" s="492">
        <f>L17/L12-1</f>
        <v>0.26477549764491459</v>
      </c>
      <c r="M21" s="510" t="s">
        <v>93</v>
      </c>
      <c r="N21" s="492">
        <f>N17/N12-1</f>
        <v>0.26896197830124136</v>
      </c>
      <c r="O21" s="492">
        <f>O17/O12-1</f>
        <v>-0.66666666666666674</v>
      </c>
      <c r="P21" s="492">
        <f>P17/P12-1</f>
        <v>-0.75</v>
      </c>
      <c r="Q21" s="516" t="s">
        <v>93</v>
      </c>
      <c r="R21" s="517" t="s">
        <v>93</v>
      </c>
    </row>
    <row r="22" spans="1:21" ht="18" customHeight="1" x14ac:dyDescent="0.25">
      <c r="A22" s="541" t="s">
        <v>288</v>
      </c>
      <c r="B22" s="48" t="s">
        <v>127</v>
      </c>
      <c r="C22" s="480">
        <f>C17-C7</f>
        <v>31009</v>
      </c>
      <c r="D22" s="476">
        <f>D17-D7</f>
        <v>15553</v>
      </c>
      <c r="E22" s="479">
        <f>E17-E7</f>
        <v>15456</v>
      </c>
      <c r="F22" s="476">
        <f>F17-F7</f>
        <v>-86</v>
      </c>
      <c r="G22" s="513" t="s">
        <v>93</v>
      </c>
      <c r="H22" s="478">
        <f>H17-H7</f>
        <v>-21</v>
      </c>
      <c r="I22" s="478">
        <f>I17-I7</f>
        <v>-52</v>
      </c>
      <c r="J22" s="513" t="s">
        <v>93</v>
      </c>
      <c r="K22" s="478">
        <f>K17-K7</f>
        <v>157</v>
      </c>
      <c r="L22" s="478">
        <f>L17-L7</f>
        <v>31155</v>
      </c>
      <c r="M22" s="513" t="s">
        <v>93</v>
      </c>
      <c r="N22" s="478">
        <f>N17-N7</f>
        <v>15421</v>
      </c>
      <c r="O22" s="478">
        <f>O17-O7</f>
        <v>-8</v>
      </c>
      <c r="P22" s="478">
        <f>P17-P7</f>
        <v>-4</v>
      </c>
      <c r="Q22" s="513" t="s">
        <v>93</v>
      </c>
      <c r="R22" s="514" t="s">
        <v>93</v>
      </c>
    </row>
    <row r="23" spans="1:21" ht="18" customHeight="1" x14ac:dyDescent="0.25">
      <c r="A23" s="542"/>
      <c r="B23" s="332" t="s">
        <v>128</v>
      </c>
      <c r="C23" s="530">
        <f>C17/C7-1</f>
        <v>0.38997673394956922</v>
      </c>
      <c r="D23" s="500">
        <f>D17/D7-1</f>
        <v>0.40989352730339457</v>
      </c>
      <c r="E23" s="502">
        <f>E17/E7-1</f>
        <v>0.3717976473984268</v>
      </c>
      <c r="F23" s="500">
        <f>F17/F7-1</f>
        <v>-0.12740740740740741</v>
      </c>
      <c r="G23" s="516" t="s">
        <v>93</v>
      </c>
      <c r="H23" s="501">
        <f>H17/H7-1</f>
        <v>-7.6363636363636411E-2</v>
      </c>
      <c r="I23" s="501">
        <f>I17/I7-1</f>
        <v>-1.6704143912624425E-2</v>
      </c>
      <c r="J23" s="516" t="s">
        <v>93</v>
      </c>
      <c r="K23" s="501">
        <f>K17/K7-1</f>
        <v>0.13604852686308488</v>
      </c>
      <c r="L23" s="501">
        <f>L17/L7-1</f>
        <v>0.41147181573247393</v>
      </c>
      <c r="M23" s="516" t="s">
        <v>93</v>
      </c>
      <c r="N23" s="501">
        <f>N17/N7-1</f>
        <v>0.42237743084086543</v>
      </c>
      <c r="O23" s="501">
        <f>O17/O7-1</f>
        <v>-0.72727272727272729</v>
      </c>
      <c r="P23" s="501">
        <f>P17/P7-1</f>
        <v>-0.8</v>
      </c>
      <c r="Q23" s="516" t="s">
        <v>93</v>
      </c>
      <c r="R23" s="517" t="s">
        <v>93</v>
      </c>
    </row>
    <row r="24" spans="1:21" ht="7.5" customHeight="1" x14ac:dyDescent="0.25">
      <c r="A24" s="50"/>
      <c r="B24" s="22"/>
      <c r="C24" s="51"/>
      <c r="D24" s="51"/>
      <c r="E24" s="51"/>
      <c r="F24" s="51"/>
      <c r="G24" s="226"/>
      <c r="H24" s="51"/>
      <c r="I24" s="51"/>
      <c r="J24" s="226"/>
      <c r="K24" s="51"/>
      <c r="L24" s="51"/>
      <c r="M24" s="226"/>
      <c r="N24" s="51"/>
      <c r="O24" s="51"/>
      <c r="P24" s="51"/>
      <c r="Q24" s="226"/>
      <c r="R24" s="226"/>
    </row>
    <row r="25" spans="1:21" x14ac:dyDescent="0.25">
      <c r="A25" s="55" t="s">
        <v>289</v>
      </c>
    </row>
    <row r="26" spans="1:21" x14ac:dyDescent="0.25">
      <c r="A26" s="55" t="s">
        <v>290</v>
      </c>
    </row>
    <row r="27" spans="1:21" x14ac:dyDescent="0.25">
      <c r="A27" s="55" t="s">
        <v>291</v>
      </c>
    </row>
    <row r="28" spans="1:21" x14ac:dyDescent="0.25">
      <c r="A28" s="55" t="s">
        <v>292</v>
      </c>
    </row>
    <row r="29" spans="1:21" ht="2.25" customHeight="1" x14ac:dyDescent="0.25">
      <c r="A29" s="59"/>
    </row>
  </sheetData>
  <mergeCells count="33">
    <mergeCell ref="F5:G5"/>
    <mergeCell ref="F3:R3"/>
    <mergeCell ref="F4:H4"/>
    <mergeCell ref="I4:K4"/>
    <mergeCell ref="L4:N4"/>
    <mergeCell ref="O4:P4"/>
    <mergeCell ref="Q4:R4"/>
    <mergeCell ref="A15:B15"/>
    <mergeCell ref="P5:P6"/>
    <mergeCell ref="Q5:Q6"/>
    <mergeCell ref="R5:R6"/>
    <mergeCell ref="A7:B7"/>
    <mergeCell ref="A8:B8"/>
    <mergeCell ref="A9:B9"/>
    <mergeCell ref="H5:H6"/>
    <mergeCell ref="I5:J5"/>
    <mergeCell ref="K5:K6"/>
    <mergeCell ref="L5:M5"/>
    <mergeCell ref="N5:N6"/>
    <mergeCell ref="O5:O6"/>
    <mergeCell ref="A3:B6"/>
    <mergeCell ref="C3:C5"/>
    <mergeCell ref="D3:E4"/>
    <mergeCell ref="A10:B10"/>
    <mergeCell ref="A11:B11"/>
    <mergeCell ref="A12:B12"/>
    <mergeCell ref="A13:B13"/>
    <mergeCell ref="A14:B14"/>
    <mergeCell ref="A16:B16"/>
    <mergeCell ref="A17:B17"/>
    <mergeCell ref="A18:A19"/>
    <mergeCell ref="A20:A21"/>
    <mergeCell ref="A22:A23"/>
  </mergeCells>
  <hyperlinks>
    <hyperlink ref="T2" location="OBSAH!A1" display="Zpět na obsah" xr:uid="{5146DBDD-5983-4E43-BBBF-46004B4FC77B}"/>
  </hyperlinks>
  <pageMargins left="0.70866141732283472" right="0.70866141732283472" top="0.78740157480314965" bottom="0.78740157480314965"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B8A17-A4C4-4514-9911-95F0312DD1F2}">
  <dimension ref="A1:Q27"/>
  <sheetViews>
    <sheetView showGridLines="0" zoomScaleNormal="100" workbookViewId="0"/>
  </sheetViews>
  <sheetFormatPr defaultColWidth="9.140625" defaultRowHeight="15" x14ac:dyDescent="0.25"/>
  <cols>
    <col min="1" max="1" width="18.5703125" customWidth="1"/>
    <col min="2" max="4" width="7.85546875" customWidth="1"/>
    <col min="5" max="10" width="7.140625" customWidth="1"/>
    <col min="11" max="11" width="7.85546875" customWidth="1"/>
    <col min="12" max="12" width="7.140625" customWidth="1"/>
    <col min="13" max="13" width="7.85546875" customWidth="1"/>
    <col min="14" max="14" width="6.7109375" customWidth="1"/>
  </cols>
  <sheetData>
    <row r="1" spans="1:17" s="7" customFormat="1" ht="22.5" customHeight="1" x14ac:dyDescent="0.2">
      <c r="A1" s="318" t="s">
        <v>293</v>
      </c>
      <c r="B1" s="4"/>
      <c r="C1" s="4"/>
      <c r="D1" s="4"/>
      <c r="E1" s="4"/>
      <c r="F1" s="4"/>
      <c r="G1" s="4"/>
      <c r="H1" s="4"/>
      <c r="I1" s="4"/>
      <c r="J1" s="4"/>
      <c r="K1" s="4"/>
      <c r="L1" s="12"/>
      <c r="M1" s="4"/>
    </row>
    <row r="2" spans="1:17" s="14" customFormat="1" ht="18.75" customHeight="1" thickBot="1" x14ac:dyDescent="0.3">
      <c r="A2" s="13" t="s">
        <v>96</v>
      </c>
      <c r="B2" s="232"/>
      <c r="C2" s="232"/>
      <c r="D2" s="232"/>
      <c r="E2" s="232"/>
      <c r="F2" s="232"/>
      <c r="G2" s="232"/>
      <c r="H2" s="232"/>
      <c r="I2" s="232"/>
      <c r="J2" s="232"/>
      <c r="K2" s="232"/>
      <c r="L2" s="232"/>
      <c r="M2" s="232"/>
      <c r="O2" s="15" t="s">
        <v>97</v>
      </c>
      <c r="Q2" s="16" t="s">
        <v>98</v>
      </c>
    </row>
    <row r="3" spans="1:17" ht="17.25" customHeight="1" x14ac:dyDescent="0.25">
      <c r="A3" s="560" t="s">
        <v>146</v>
      </c>
      <c r="B3" s="675" t="s">
        <v>274</v>
      </c>
      <c r="C3" s="627" t="s">
        <v>208</v>
      </c>
      <c r="D3" s="629"/>
      <c r="E3" s="675" t="s">
        <v>275</v>
      </c>
      <c r="F3" s="677"/>
      <c r="G3" s="677"/>
      <c r="H3" s="677"/>
      <c r="I3" s="677"/>
      <c r="J3" s="677"/>
      <c r="K3" s="677"/>
      <c r="L3" s="677"/>
      <c r="M3" s="677"/>
      <c r="N3" s="677"/>
      <c r="O3" s="677"/>
    </row>
    <row r="4" spans="1:17" ht="21" customHeight="1" x14ac:dyDescent="0.25">
      <c r="A4" s="562"/>
      <c r="B4" s="676"/>
      <c r="C4" s="619"/>
      <c r="D4" s="687"/>
      <c r="E4" s="619" t="s">
        <v>276</v>
      </c>
      <c r="F4" s="680"/>
      <c r="G4" s="680"/>
      <c r="H4" s="623" t="s">
        <v>277</v>
      </c>
      <c r="I4" s="624"/>
      <c r="J4" s="624"/>
      <c r="K4" s="680" t="s">
        <v>294</v>
      </c>
      <c r="L4" s="680"/>
      <c r="M4" s="680"/>
      <c r="N4" s="680" t="s">
        <v>279</v>
      </c>
      <c r="O4" s="623"/>
    </row>
    <row r="5" spans="1:17" ht="17.25" customHeight="1" x14ac:dyDescent="0.25">
      <c r="A5" s="562"/>
      <c r="B5" s="676"/>
      <c r="C5" s="151" t="s">
        <v>211</v>
      </c>
      <c r="D5" s="319" t="s">
        <v>212</v>
      </c>
      <c r="E5" s="676" t="s">
        <v>104</v>
      </c>
      <c r="F5" s="621"/>
      <c r="G5" s="576" t="s">
        <v>281</v>
      </c>
      <c r="H5" s="623" t="s">
        <v>104</v>
      </c>
      <c r="I5" s="624"/>
      <c r="J5" s="576" t="s">
        <v>281</v>
      </c>
      <c r="K5" s="623" t="s">
        <v>104</v>
      </c>
      <c r="L5" s="621"/>
      <c r="M5" s="576" t="s">
        <v>281</v>
      </c>
      <c r="N5" s="576" t="s">
        <v>282</v>
      </c>
      <c r="O5" s="596" t="s">
        <v>281</v>
      </c>
    </row>
    <row r="6" spans="1:17" ht="17.25" customHeight="1" thickBot="1" x14ac:dyDescent="0.3">
      <c r="A6" s="564"/>
      <c r="B6" s="291" t="s">
        <v>194</v>
      </c>
      <c r="C6" s="153" t="s">
        <v>194</v>
      </c>
      <c r="D6" s="320" t="s">
        <v>194</v>
      </c>
      <c r="E6" s="153" t="s">
        <v>194</v>
      </c>
      <c r="F6" s="155" t="s">
        <v>283</v>
      </c>
      <c r="G6" s="577"/>
      <c r="H6" s="155" t="s">
        <v>194</v>
      </c>
      <c r="I6" s="155" t="s">
        <v>283</v>
      </c>
      <c r="J6" s="577"/>
      <c r="K6" s="155" t="s">
        <v>194</v>
      </c>
      <c r="L6" s="155" t="s">
        <v>283</v>
      </c>
      <c r="M6" s="577"/>
      <c r="N6" s="577"/>
      <c r="O6" s="597"/>
    </row>
    <row r="7" spans="1:17" s="286" customFormat="1" ht="18.75" customHeight="1" x14ac:dyDescent="0.25">
      <c r="A7" s="333" t="s">
        <v>152</v>
      </c>
      <c r="B7" s="292">
        <v>110524</v>
      </c>
      <c r="C7" s="292">
        <v>53497</v>
      </c>
      <c r="D7" s="334">
        <v>57027</v>
      </c>
      <c r="E7" s="122">
        <v>589</v>
      </c>
      <c r="F7" s="335">
        <f>E7/$B7</f>
        <v>5.3291592776229593E-3</v>
      </c>
      <c r="G7" s="336">
        <v>254</v>
      </c>
      <c r="H7" s="337">
        <v>3061</v>
      </c>
      <c r="I7" s="335">
        <f>H7/$B7</f>
        <v>2.7695342188122037E-2</v>
      </c>
      <c r="J7" s="337">
        <v>1311</v>
      </c>
      <c r="K7" s="337">
        <v>106871</v>
      </c>
      <c r="L7" s="335">
        <f>K7/$B7</f>
        <v>0.96694835510839272</v>
      </c>
      <c r="M7" s="337">
        <v>51931</v>
      </c>
      <c r="N7" s="337">
        <v>3</v>
      </c>
      <c r="O7" s="338">
        <v>1</v>
      </c>
      <c r="P7" s="284"/>
      <c r="Q7" s="284"/>
    </row>
    <row r="8" spans="1:17" s="286" customFormat="1" ht="18.75" customHeight="1" x14ac:dyDescent="0.25">
      <c r="A8" s="137" t="s">
        <v>153</v>
      </c>
      <c r="B8" s="296">
        <v>12806</v>
      </c>
      <c r="C8" s="296">
        <v>6207</v>
      </c>
      <c r="D8" s="139">
        <v>6599</v>
      </c>
      <c r="E8" s="66">
        <v>16</v>
      </c>
      <c r="F8" s="321">
        <f t="shared" ref="F8:F21" si="0">E8/$B8</f>
        <v>1.2494143370295175E-3</v>
      </c>
      <c r="G8" s="64">
        <v>4</v>
      </c>
      <c r="H8" s="76">
        <v>137</v>
      </c>
      <c r="I8" s="321">
        <f t="shared" ref="I8:I21" si="1">H8/$B8</f>
        <v>1.0698110260815243E-2</v>
      </c>
      <c r="J8" s="76">
        <v>60</v>
      </c>
      <c r="K8" s="76">
        <v>12653</v>
      </c>
      <c r="L8" s="321">
        <f t="shared" ref="L8:L21" si="2">K8/$B8</f>
        <v>0.98805247540215524</v>
      </c>
      <c r="M8" s="76">
        <v>6143</v>
      </c>
      <c r="N8" s="323" t="s">
        <v>285</v>
      </c>
      <c r="O8" s="324" t="s">
        <v>285</v>
      </c>
      <c r="P8" s="284"/>
      <c r="Q8" s="284"/>
    </row>
    <row r="9" spans="1:17" s="286" customFormat="1" ht="18.75" customHeight="1" x14ac:dyDescent="0.25">
      <c r="A9" s="137" t="s">
        <v>154</v>
      </c>
      <c r="B9" s="296">
        <v>15771</v>
      </c>
      <c r="C9" s="296">
        <v>7701</v>
      </c>
      <c r="D9" s="139">
        <v>8070</v>
      </c>
      <c r="E9" s="66">
        <v>69</v>
      </c>
      <c r="F9" s="321">
        <f t="shared" si="0"/>
        <v>4.3751188891002473E-3</v>
      </c>
      <c r="G9" s="64">
        <v>33</v>
      </c>
      <c r="H9" s="76">
        <v>364</v>
      </c>
      <c r="I9" s="321">
        <f t="shared" si="1"/>
        <v>2.30803373280071E-2</v>
      </c>
      <c r="J9" s="76">
        <v>151</v>
      </c>
      <c r="K9" s="76">
        <v>15338</v>
      </c>
      <c r="L9" s="321">
        <f t="shared" si="2"/>
        <v>0.97254454378289268</v>
      </c>
      <c r="M9" s="76">
        <v>7517</v>
      </c>
      <c r="N9" s="323" t="s">
        <v>285</v>
      </c>
      <c r="O9" s="324" t="s">
        <v>285</v>
      </c>
      <c r="P9" s="284"/>
      <c r="Q9" s="284"/>
    </row>
    <row r="10" spans="1:17" s="286" customFormat="1" ht="18.75" customHeight="1" x14ac:dyDescent="0.25">
      <c r="A10" s="137" t="s">
        <v>155</v>
      </c>
      <c r="B10" s="296">
        <v>6603</v>
      </c>
      <c r="C10" s="296">
        <v>3179</v>
      </c>
      <c r="D10" s="139">
        <v>3424</v>
      </c>
      <c r="E10" s="66">
        <v>36</v>
      </c>
      <c r="F10" s="321">
        <f t="shared" si="0"/>
        <v>5.4520672421626533E-3</v>
      </c>
      <c r="G10" s="64">
        <v>14</v>
      </c>
      <c r="H10" s="76">
        <v>209</v>
      </c>
      <c r="I10" s="321">
        <f t="shared" si="1"/>
        <v>3.1652279266999851E-2</v>
      </c>
      <c r="J10" s="76">
        <v>84</v>
      </c>
      <c r="K10" s="76">
        <v>6358</v>
      </c>
      <c r="L10" s="321">
        <f t="shared" si="2"/>
        <v>0.9628956534908375</v>
      </c>
      <c r="M10" s="76">
        <v>3081</v>
      </c>
      <c r="N10" s="323" t="s">
        <v>285</v>
      </c>
      <c r="O10" s="324" t="s">
        <v>285</v>
      </c>
      <c r="P10" s="284"/>
      <c r="Q10" s="284"/>
    </row>
    <row r="11" spans="1:17" s="286" customFormat="1" ht="18.75" customHeight="1" x14ac:dyDescent="0.25">
      <c r="A11" s="137" t="s">
        <v>156</v>
      </c>
      <c r="B11" s="296">
        <v>6246</v>
      </c>
      <c r="C11" s="296">
        <v>3021</v>
      </c>
      <c r="D11" s="139">
        <v>3225</v>
      </c>
      <c r="E11" s="66">
        <v>29</v>
      </c>
      <c r="F11" s="321">
        <f t="shared" si="0"/>
        <v>4.6429715017611275E-3</v>
      </c>
      <c r="G11" s="64">
        <v>12</v>
      </c>
      <c r="H11" s="76">
        <v>248</v>
      </c>
      <c r="I11" s="321">
        <f t="shared" si="1"/>
        <v>3.9705411463336539E-2</v>
      </c>
      <c r="J11" s="76">
        <v>96</v>
      </c>
      <c r="K11" s="76">
        <v>5968</v>
      </c>
      <c r="L11" s="321">
        <f t="shared" si="2"/>
        <v>0.95549151456932435</v>
      </c>
      <c r="M11" s="76">
        <v>2912</v>
      </c>
      <c r="N11" s="339">
        <v>1</v>
      </c>
      <c r="O11" s="340">
        <v>1</v>
      </c>
      <c r="P11" s="284"/>
      <c r="Q11" s="284"/>
    </row>
    <row r="12" spans="1:17" s="286" customFormat="1" ht="18.75" customHeight="1" x14ac:dyDescent="0.25">
      <c r="A12" s="137" t="s">
        <v>157</v>
      </c>
      <c r="B12" s="296">
        <v>2970</v>
      </c>
      <c r="C12" s="296">
        <v>1413</v>
      </c>
      <c r="D12" s="139">
        <v>1557</v>
      </c>
      <c r="E12" s="66">
        <v>27</v>
      </c>
      <c r="F12" s="321">
        <f t="shared" si="0"/>
        <v>9.0909090909090905E-3</v>
      </c>
      <c r="G12" s="64">
        <v>14</v>
      </c>
      <c r="H12" s="76">
        <v>96</v>
      </c>
      <c r="I12" s="321">
        <f t="shared" si="1"/>
        <v>3.2323232323232323E-2</v>
      </c>
      <c r="J12" s="76">
        <v>46</v>
      </c>
      <c r="K12" s="76">
        <v>2847</v>
      </c>
      <c r="L12" s="321">
        <f t="shared" si="2"/>
        <v>0.95858585858585854</v>
      </c>
      <c r="M12" s="76">
        <v>1353</v>
      </c>
      <c r="N12" s="323" t="s">
        <v>285</v>
      </c>
      <c r="O12" s="324" t="s">
        <v>285</v>
      </c>
      <c r="P12" s="284"/>
      <c r="Q12" s="284"/>
    </row>
    <row r="13" spans="1:17" s="286" customFormat="1" ht="18.75" customHeight="1" x14ac:dyDescent="0.25">
      <c r="A13" s="137" t="s">
        <v>158</v>
      </c>
      <c r="B13" s="296">
        <v>8826</v>
      </c>
      <c r="C13" s="296">
        <v>4193</v>
      </c>
      <c r="D13" s="139">
        <v>4633</v>
      </c>
      <c r="E13" s="66">
        <v>142</v>
      </c>
      <c r="F13" s="321">
        <f t="shared" si="0"/>
        <v>1.6088828461364151E-2</v>
      </c>
      <c r="G13" s="64">
        <v>72</v>
      </c>
      <c r="H13" s="76">
        <v>562</v>
      </c>
      <c r="I13" s="321">
        <f t="shared" si="1"/>
        <v>6.3675504192159532E-2</v>
      </c>
      <c r="J13" s="76">
        <v>264</v>
      </c>
      <c r="K13" s="76">
        <v>8122</v>
      </c>
      <c r="L13" s="321">
        <f t="shared" si="2"/>
        <v>0.92023566734647633</v>
      </c>
      <c r="M13" s="76">
        <v>3857</v>
      </c>
      <c r="N13" s="323" t="s">
        <v>285</v>
      </c>
      <c r="O13" s="324" t="s">
        <v>285</v>
      </c>
      <c r="P13" s="284"/>
      <c r="Q13" s="284"/>
    </row>
    <row r="14" spans="1:17" s="286" customFormat="1" ht="18.75" customHeight="1" x14ac:dyDescent="0.25">
      <c r="A14" s="137" t="s">
        <v>159</v>
      </c>
      <c r="B14" s="296">
        <v>4914</v>
      </c>
      <c r="C14" s="296">
        <v>2342</v>
      </c>
      <c r="D14" s="139">
        <v>2572</v>
      </c>
      <c r="E14" s="66">
        <v>22</v>
      </c>
      <c r="F14" s="321">
        <f t="shared" si="0"/>
        <v>4.4770044770044773E-3</v>
      </c>
      <c r="G14" s="64">
        <v>9</v>
      </c>
      <c r="H14" s="76">
        <v>126</v>
      </c>
      <c r="I14" s="321">
        <f t="shared" si="1"/>
        <v>2.564102564102564E-2</v>
      </c>
      <c r="J14" s="76">
        <v>51</v>
      </c>
      <c r="K14" s="76">
        <v>4765</v>
      </c>
      <c r="L14" s="321">
        <f t="shared" si="2"/>
        <v>0.96967846967846971</v>
      </c>
      <c r="M14" s="76">
        <v>2282</v>
      </c>
      <c r="N14" s="339">
        <v>1</v>
      </c>
      <c r="O14" s="324" t="s">
        <v>285</v>
      </c>
      <c r="P14" s="284"/>
      <c r="Q14" s="284"/>
    </row>
    <row r="15" spans="1:17" s="286" customFormat="1" ht="18.75" customHeight="1" x14ac:dyDescent="0.25">
      <c r="A15" s="137" t="s">
        <v>160</v>
      </c>
      <c r="B15" s="296">
        <v>5870</v>
      </c>
      <c r="C15" s="296">
        <v>2805</v>
      </c>
      <c r="D15" s="139">
        <v>3065</v>
      </c>
      <c r="E15" s="66">
        <v>35</v>
      </c>
      <c r="F15" s="321">
        <f t="shared" si="0"/>
        <v>5.96252129471891E-3</v>
      </c>
      <c r="G15" s="64">
        <v>14</v>
      </c>
      <c r="H15" s="76">
        <v>180</v>
      </c>
      <c r="I15" s="321">
        <f t="shared" si="1"/>
        <v>3.0664395229982964E-2</v>
      </c>
      <c r="J15" s="76">
        <v>64</v>
      </c>
      <c r="K15" s="76">
        <v>5655</v>
      </c>
      <c r="L15" s="321">
        <f t="shared" si="2"/>
        <v>0.96337308347529815</v>
      </c>
      <c r="M15" s="76">
        <v>2727</v>
      </c>
      <c r="N15" s="323" t="s">
        <v>285</v>
      </c>
      <c r="O15" s="324" t="s">
        <v>285</v>
      </c>
      <c r="P15" s="284"/>
      <c r="Q15" s="284"/>
    </row>
    <row r="16" spans="1:17" s="286" customFormat="1" ht="18.75" customHeight="1" x14ac:dyDescent="0.25">
      <c r="A16" s="137" t="s">
        <v>161</v>
      </c>
      <c r="B16" s="296">
        <v>5490</v>
      </c>
      <c r="C16" s="296">
        <v>2713</v>
      </c>
      <c r="D16" s="139">
        <v>2777</v>
      </c>
      <c r="E16" s="66">
        <v>37</v>
      </c>
      <c r="F16" s="321">
        <f t="shared" si="0"/>
        <v>6.7395264116575596E-3</v>
      </c>
      <c r="G16" s="64">
        <v>17</v>
      </c>
      <c r="H16" s="76">
        <v>148</v>
      </c>
      <c r="I16" s="321">
        <f t="shared" si="1"/>
        <v>2.6958105646630239E-2</v>
      </c>
      <c r="J16" s="76">
        <v>57</v>
      </c>
      <c r="K16" s="76">
        <v>5305</v>
      </c>
      <c r="L16" s="321">
        <f t="shared" si="2"/>
        <v>0.9663023679417122</v>
      </c>
      <c r="M16" s="76">
        <v>2639</v>
      </c>
      <c r="N16" s="323" t="s">
        <v>285</v>
      </c>
      <c r="O16" s="324" t="s">
        <v>285</v>
      </c>
      <c r="P16" s="284"/>
      <c r="Q16" s="284"/>
    </row>
    <row r="17" spans="1:17" s="286" customFormat="1" ht="18.75" customHeight="1" x14ac:dyDescent="0.25">
      <c r="A17" s="137" t="s">
        <v>162</v>
      </c>
      <c r="B17" s="296">
        <v>5085</v>
      </c>
      <c r="C17" s="296">
        <v>2479</v>
      </c>
      <c r="D17" s="139">
        <v>2606</v>
      </c>
      <c r="E17" s="66">
        <v>17</v>
      </c>
      <c r="F17" s="321">
        <f t="shared" si="0"/>
        <v>3.3431661750245819E-3</v>
      </c>
      <c r="G17" s="64">
        <v>4</v>
      </c>
      <c r="H17" s="76">
        <v>102</v>
      </c>
      <c r="I17" s="321">
        <f t="shared" si="1"/>
        <v>2.0058997050147492E-2</v>
      </c>
      <c r="J17" s="76">
        <v>59</v>
      </c>
      <c r="K17" s="76">
        <v>4966</v>
      </c>
      <c r="L17" s="321">
        <f t="shared" si="2"/>
        <v>0.97659783677482792</v>
      </c>
      <c r="M17" s="76">
        <v>2416</v>
      </c>
      <c r="N17" s="323" t="s">
        <v>285</v>
      </c>
      <c r="O17" s="324" t="s">
        <v>285</v>
      </c>
      <c r="P17" s="284"/>
      <c r="Q17" s="284"/>
    </row>
    <row r="18" spans="1:17" s="46" customFormat="1" ht="18.75" customHeight="1" x14ac:dyDescent="0.2">
      <c r="A18" s="137" t="s">
        <v>163</v>
      </c>
      <c r="B18" s="296">
        <v>11930</v>
      </c>
      <c r="C18" s="296">
        <v>5810</v>
      </c>
      <c r="D18" s="139">
        <v>6120</v>
      </c>
      <c r="E18" s="66">
        <v>27</v>
      </c>
      <c r="F18" s="321">
        <f t="shared" si="0"/>
        <v>2.2632020117351217E-3</v>
      </c>
      <c r="G18" s="64">
        <v>13</v>
      </c>
      <c r="H18" s="76">
        <v>201</v>
      </c>
      <c r="I18" s="321">
        <f t="shared" si="1"/>
        <v>1.6848281642917014E-2</v>
      </c>
      <c r="J18" s="76">
        <v>79</v>
      </c>
      <c r="K18" s="76">
        <v>11702</v>
      </c>
      <c r="L18" s="321">
        <f t="shared" si="2"/>
        <v>0.98088851634534791</v>
      </c>
      <c r="M18" s="76">
        <v>5718</v>
      </c>
      <c r="N18" s="323" t="s">
        <v>285</v>
      </c>
      <c r="O18" s="324" t="s">
        <v>285</v>
      </c>
      <c r="P18" s="284"/>
      <c r="Q18" s="284"/>
    </row>
    <row r="19" spans="1:17" ht="18.75" customHeight="1" x14ac:dyDescent="0.25">
      <c r="A19" s="137" t="s">
        <v>164</v>
      </c>
      <c r="B19" s="296">
        <v>6207</v>
      </c>
      <c r="C19" s="296">
        <v>3012</v>
      </c>
      <c r="D19" s="139">
        <v>3195</v>
      </c>
      <c r="E19" s="66">
        <v>26</v>
      </c>
      <c r="F19" s="321">
        <f t="shared" si="0"/>
        <v>4.1888190752376346E-3</v>
      </c>
      <c r="G19" s="64">
        <v>8</v>
      </c>
      <c r="H19" s="76">
        <v>167</v>
      </c>
      <c r="I19" s="321">
        <f t="shared" si="1"/>
        <v>2.6905107137103271E-2</v>
      </c>
      <c r="J19" s="76">
        <v>75</v>
      </c>
      <c r="K19" s="76">
        <v>6013</v>
      </c>
      <c r="L19" s="321">
        <f t="shared" si="2"/>
        <v>0.96874496536168841</v>
      </c>
      <c r="M19" s="76">
        <v>2929</v>
      </c>
      <c r="N19" s="76">
        <v>1</v>
      </c>
      <c r="O19" s="324" t="s">
        <v>285</v>
      </c>
      <c r="P19" s="284"/>
      <c r="Q19" s="284"/>
    </row>
    <row r="20" spans="1:17" ht="18.75" customHeight="1" x14ac:dyDescent="0.25">
      <c r="A20" s="137" t="s">
        <v>165</v>
      </c>
      <c r="B20" s="296">
        <v>5868</v>
      </c>
      <c r="C20" s="296">
        <v>2824</v>
      </c>
      <c r="D20" s="139">
        <v>3044</v>
      </c>
      <c r="E20" s="66">
        <v>13</v>
      </c>
      <c r="F20" s="321">
        <f t="shared" si="0"/>
        <v>2.2154055896387186E-3</v>
      </c>
      <c r="G20" s="64">
        <v>6</v>
      </c>
      <c r="H20" s="76">
        <v>91</v>
      </c>
      <c r="I20" s="321">
        <f t="shared" si="1"/>
        <v>1.5507839127471029E-2</v>
      </c>
      <c r="J20" s="76">
        <v>37</v>
      </c>
      <c r="K20" s="76">
        <v>5764</v>
      </c>
      <c r="L20" s="321">
        <f t="shared" si="2"/>
        <v>0.98227675528289027</v>
      </c>
      <c r="M20" s="76">
        <v>2781</v>
      </c>
      <c r="N20" s="323" t="s">
        <v>285</v>
      </c>
      <c r="O20" s="324" t="s">
        <v>285</v>
      </c>
      <c r="P20" s="284"/>
      <c r="Q20" s="284"/>
    </row>
    <row r="21" spans="1:17" ht="18.75" customHeight="1" x14ac:dyDescent="0.25">
      <c r="A21" s="137" t="s">
        <v>166</v>
      </c>
      <c r="B21" s="296">
        <v>11938</v>
      </c>
      <c r="C21" s="296">
        <v>5798</v>
      </c>
      <c r="D21" s="139">
        <v>6140</v>
      </c>
      <c r="E21" s="66">
        <v>93</v>
      </c>
      <c r="F21" s="321">
        <f t="shared" si="0"/>
        <v>7.7902496230524377E-3</v>
      </c>
      <c r="G21" s="64">
        <v>34</v>
      </c>
      <c r="H21" s="76">
        <v>430</v>
      </c>
      <c r="I21" s="321">
        <f t="shared" si="1"/>
        <v>3.6019433740995144E-2</v>
      </c>
      <c r="J21" s="76">
        <v>188</v>
      </c>
      <c r="K21" s="76">
        <v>11415</v>
      </c>
      <c r="L21" s="321">
        <f t="shared" si="2"/>
        <v>0.95619031663595244</v>
      </c>
      <c r="M21" s="76">
        <v>5576</v>
      </c>
      <c r="N21" s="323" t="s">
        <v>285</v>
      </c>
      <c r="O21" s="324" t="s">
        <v>285</v>
      </c>
      <c r="P21" s="284"/>
      <c r="Q21" s="284"/>
    </row>
    <row r="22" spans="1:17" ht="17.25" customHeight="1" x14ac:dyDescent="0.25">
      <c r="A22" s="105"/>
      <c r="B22" s="138"/>
      <c r="C22" s="138"/>
      <c r="D22" s="114"/>
      <c r="E22" s="138"/>
      <c r="F22" s="341"/>
      <c r="G22" s="138"/>
      <c r="H22" s="114"/>
      <c r="I22" s="341"/>
      <c r="J22" s="114"/>
      <c r="K22" s="114"/>
      <c r="L22" s="341"/>
      <c r="M22" s="114"/>
      <c r="N22" s="114"/>
      <c r="O22" s="114"/>
      <c r="Q22" s="284"/>
    </row>
    <row r="23" spans="1:17" ht="17.25" customHeight="1" x14ac:dyDescent="0.25">
      <c r="A23" s="55" t="s">
        <v>289</v>
      </c>
    </row>
    <row r="24" spans="1:17" ht="17.25" customHeight="1" x14ac:dyDescent="0.25">
      <c r="A24" s="55" t="s">
        <v>295</v>
      </c>
      <c r="M24" s="33"/>
    </row>
    <row r="25" spans="1:17" ht="17.25" customHeight="1" x14ac:dyDescent="0.25">
      <c r="A25" s="55" t="s">
        <v>292</v>
      </c>
    </row>
    <row r="26" spans="1:17" x14ac:dyDescent="0.25">
      <c r="A26" s="59"/>
    </row>
    <row r="27" spans="1:17" x14ac:dyDescent="0.25">
      <c r="A27" s="342"/>
      <c r="B27" s="33"/>
      <c r="C27" s="33"/>
      <c r="D27" s="33"/>
      <c r="E27" s="33"/>
      <c r="F27" s="33"/>
      <c r="G27" s="33"/>
      <c r="H27" s="33"/>
      <c r="I27" s="33"/>
      <c r="J27" s="33"/>
      <c r="K27" s="33"/>
      <c r="L27" s="33"/>
      <c r="M27" s="33"/>
      <c r="N27" s="33"/>
      <c r="O27" s="33"/>
    </row>
  </sheetData>
  <mergeCells count="16">
    <mergeCell ref="O5:O6"/>
    <mergeCell ref="A3:A6"/>
    <mergeCell ref="B3:B5"/>
    <mergeCell ref="C3:D4"/>
    <mergeCell ref="E3:O3"/>
    <mergeCell ref="E4:G4"/>
    <mergeCell ref="H4:J4"/>
    <mergeCell ref="K4:M4"/>
    <mergeCell ref="N4:O4"/>
    <mergeCell ref="E5:F5"/>
    <mergeCell ref="G5:G6"/>
    <mergeCell ref="H5:I5"/>
    <mergeCell ref="J5:J6"/>
    <mergeCell ref="K5:L5"/>
    <mergeCell ref="M5:M6"/>
    <mergeCell ref="N5:N6"/>
  </mergeCells>
  <hyperlinks>
    <hyperlink ref="Q2" location="OBSAH!A1" display="Zpět na obsah" xr:uid="{6D24A829-12BE-4732-9DB6-B0A4F9E6CD8F}"/>
  </hyperlinks>
  <pageMargins left="0.70866141732283472" right="0.70866141732283472" top="0.78740157480314965" bottom="0.78740157480314965"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F8A0C-F880-4D01-BB9E-F96F2A988585}">
  <dimension ref="A1:S35"/>
  <sheetViews>
    <sheetView showGridLines="0" zoomScaleNormal="100" workbookViewId="0"/>
  </sheetViews>
  <sheetFormatPr defaultColWidth="9.140625" defaultRowHeight="15" x14ac:dyDescent="0.25"/>
  <cols>
    <col min="1" max="1" width="12.85546875" customWidth="1"/>
    <col min="2" max="2" width="5.85546875" customWidth="1"/>
    <col min="3" max="17" width="7.140625" customWidth="1"/>
    <col min="18" max="18" width="7.85546875" customWidth="1"/>
  </cols>
  <sheetData>
    <row r="1" spans="1:19" s="7" customFormat="1" ht="22.5" customHeight="1" x14ac:dyDescent="0.2">
      <c r="A1" s="318" t="s">
        <v>296</v>
      </c>
      <c r="B1" s="278"/>
      <c r="C1" s="4"/>
      <c r="D1" s="4"/>
      <c r="E1" s="4"/>
      <c r="F1" s="4"/>
      <c r="G1" s="4"/>
      <c r="H1" s="4"/>
      <c r="I1" s="4"/>
      <c r="J1" s="4"/>
      <c r="K1" s="4"/>
      <c r="L1" s="4"/>
      <c r="M1" s="4"/>
      <c r="N1" s="4"/>
      <c r="O1" s="4"/>
      <c r="P1" s="4"/>
      <c r="Q1" s="4"/>
      <c r="R1" s="12"/>
    </row>
    <row r="2" spans="1:19" s="343" customFormat="1" ht="18.75" customHeight="1" thickBot="1" x14ac:dyDescent="0.3">
      <c r="A2" s="13" t="s">
        <v>96</v>
      </c>
      <c r="O2" s="14"/>
      <c r="P2" s="14"/>
      <c r="Q2" s="15" t="s">
        <v>97</v>
      </c>
      <c r="R2" s="14"/>
      <c r="S2" s="16" t="s">
        <v>98</v>
      </c>
    </row>
    <row r="3" spans="1:19" ht="17.25" customHeight="1" x14ac:dyDescent="0.25">
      <c r="A3" s="559" t="s">
        <v>99</v>
      </c>
      <c r="B3" s="560"/>
      <c r="C3" s="578" t="s">
        <v>187</v>
      </c>
      <c r="D3" s="578" t="s">
        <v>208</v>
      </c>
      <c r="E3" s="579"/>
      <c r="F3" s="579"/>
      <c r="G3" s="580"/>
      <c r="H3" s="689" t="s">
        <v>297</v>
      </c>
      <c r="I3" s="689"/>
      <c r="J3" s="628"/>
      <c r="K3" s="628"/>
      <c r="L3" s="628"/>
      <c r="M3" s="628"/>
      <c r="N3" s="628"/>
      <c r="O3" s="628"/>
      <c r="P3" s="628"/>
      <c r="Q3" s="630"/>
    </row>
    <row r="4" spans="1:19" ht="17.25" customHeight="1" x14ac:dyDescent="0.25">
      <c r="A4" s="561"/>
      <c r="B4" s="562"/>
      <c r="C4" s="688"/>
      <c r="D4" s="581"/>
      <c r="E4" s="582"/>
      <c r="F4" s="582"/>
      <c r="G4" s="583"/>
      <c r="H4" s="621" t="s">
        <v>298</v>
      </c>
      <c r="I4" s="621"/>
      <c r="J4" s="680"/>
      <c r="K4" s="680"/>
      <c r="L4" s="680"/>
      <c r="M4" s="680" t="s">
        <v>299</v>
      </c>
      <c r="N4" s="680"/>
      <c r="O4" s="680"/>
      <c r="P4" s="680"/>
      <c r="Q4" s="623"/>
    </row>
    <row r="5" spans="1:19" ht="17.25" customHeight="1" x14ac:dyDescent="0.25">
      <c r="A5" s="561"/>
      <c r="B5" s="562"/>
      <c r="C5" s="581"/>
      <c r="D5" s="620" t="s">
        <v>211</v>
      </c>
      <c r="E5" s="576"/>
      <c r="F5" s="576" t="s">
        <v>212</v>
      </c>
      <c r="G5" s="690"/>
      <c r="H5" s="624" t="s">
        <v>104</v>
      </c>
      <c r="I5" s="624"/>
      <c r="J5" s="621"/>
      <c r="K5" s="279" t="s">
        <v>211</v>
      </c>
      <c r="L5" s="279" t="s">
        <v>212</v>
      </c>
      <c r="M5" s="623" t="s">
        <v>104</v>
      </c>
      <c r="N5" s="624"/>
      <c r="O5" s="621"/>
      <c r="P5" s="279" t="s">
        <v>211</v>
      </c>
      <c r="Q5" s="152" t="s">
        <v>212</v>
      </c>
    </row>
    <row r="6" spans="1:19" s="286" customFormat="1" ht="17.25" customHeight="1" thickBot="1" x14ac:dyDescent="0.3">
      <c r="A6" s="563"/>
      <c r="B6" s="564"/>
      <c r="C6" s="291" t="s">
        <v>194</v>
      </c>
      <c r="D6" s="153" t="s">
        <v>194</v>
      </c>
      <c r="E6" s="155" t="s">
        <v>251</v>
      </c>
      <c r="F6" s="155" t="s">
        <v>194</v>
      </c>
      <c r="G6" s="280" t="s">
        <v>251</v>
      </c>
      <c r="H6" s="153" t="s">
        <v>194</v>
      </c>
      <c r="I6" s="155" t="s">
        <v>283</v>
      </c>
      <c r="J6" s="155" t="s">
        <v>251</v>
      </c>
      <c r="K6" s="275" t="s">
        <v>194</v>
      </c>
      <c r="L6" s="155" t="s">
        <v>194</v>
      </c>
      <c r="M6" s="155" t="s">
        <v>194</v>
      </c>
      <c r="N6" s="155" t="s">
        <v>300</v>
      </c>
      <c r="O6" s="155" t="s">
        <v>251</v>
      </c>
      <c r="P6" s="155" t="s">
        <v>194</v>
      </c>
      <c r="Q6" s="280" t="s">
        <v>194</v>
      </c>
      <c r="R6"/>
    </row>
    <row r="7" spans="1:19" s="286" customFormat="1" ht="18" customHeight="1" x14ac:dyDescent="0.25">
      <c r="A7" s="539" t="s">
        <v>284</v>
      </c>
      <c r="B7" s="540"/>
      <c r="C7" s="344">
        <v>10022</v>
      </c>
      <c r="D7" s="66">
        <v>5570</v>
      </c>
      <c r="E7" s="345">
        <v>0.55577728996208342</v>
      </c>
      <c r="F7" s="76">
        <v>4452</v>
      </c>
      <c r="G7" s="346">
        <v>0.44422271003791658</v>
      </c>
      <c r="H7" s="63">
        <v>7853</v>
      </c>
      <c r="I7" s="347">
        <v>8.2749391471112002E-2</v>
      </c>
      <c r="J7" s="345">
        <v>0.78357613250848135</v>
      </c>
      <c r="K7" s="64">
        <v>4268</v>
      </c>
      <c r="L7" s="64">
        <v>3585</v>
      </c>
      <c r="M7" s="64">
        <v>2059</v>
      </c>
      <c r="N7" s="282">
        <v>2.4682922151094487E-2</v>
      </c>
      <c r="O7" s="348">
        <v>0.20544801436838955</v>
      </c>
      <c r="P7" s="76">
        <v>1237</v>
      </c>
      <c r="Q7" s="140">
        <v>822</v>
      </c>
      <c r="R7"/>
    </row>
    <row r="8" spans="1:19" s="286" customFormat="1" ht="18" customHeight="1" x14ac:dyDescent="0.25">
      <c r="A8" s="539" t="s">
        <v>115</v>
      </c>
      <c r="B8" s="540"/>
      <c r="C8" s="344">
        <v>10395</v>
      </c>
      <c r="D8" s="66">
        <v>5725</v>
      </c>
      <c r="E8" s="345">
        <v>0.55074555074555076</v>
      </c>
      <c r="F8" s="76">
        <v>4670</v>
      </c>
      <c r="G8" s="346">
        <v>0.44925444925444924</v>
      </c>
      <c r="H8" s="63">
        <v>8219</v>
      </c>
      <c r="I8" s="347">
        <v>8.2121838873734795E-2</v>
      </c>
      <c r="J8" s="345">
        <v>0.79066859066859063</v>
      </c>
      <c r="K8" s="64">
        <v>4450</v>
      </c>
      <c r="L8" s="64">
        <v>3769</v>
      </c>
      <c r="M8" s="64">
        <v>2068</v>
      </c>
      <c r="N8" s="282">
        <v>2.4296539975327498E-2</v>
      </c>
      <c r="O8" s="348">
        <v>0.19894179894179895</v>
      </c>
      <c r="P8" s="76">
        <v>1214</v>
      </c>
      <c r="Q8" s="140">
        <v>854</v>
      </c>
      <c r="R8"/>
    </row>
    <row r="9" spans="1:19" s="286" customFormat="1" ht="18" customHeight="1" x14ac:dyDescent="0.25">
      <c r="A9" s="539" t="s">
        <v>116</v>
      </c>
      <c r="B9" s="540"/>
      <c r="C9" s="344">
        <v>10539</v>
      </c>
      <c r="D9" s="66">
        <v>5806</v>
      </c>
      <c r="E9" s="345">
        <v>0.55090615807951415</v>
      </c>
      <c r="F9" s="76">
        <v>4733</v>
      </c>
      <c r="G9" s="346">
        <v>0.44909384192048579</v>
      </c>
      <c r="H9" s="63">
        <v>8289</v>
      </c>
      <c r="I9" s="347">
        <v>7.8670880669684806E-2</v>
      </c>
      <c r="J9" s="345">
        <v>0.78650725875320238</v>
      </c>
      <c r="K9" s="64">
        <v>4506</v>
      </c>
      <c r="L9" s="64">
        <v>3783</v>
      </c>
      <c r="M9" s="64">
        <v>2143</v>
      </c>
      <c r="N9" s="282">
        <v>2.4710006226506469E-2</v>
      </c>
      <c r="O9" s="348">
        <v>0.20333997532972767</v>
      </c>
      <c r="P9" s="76">
        <v>1247</v>
      </c>
      <c r="Q9" s="140">
        <v>896</v>
      </c>
      <c r="R9"/>
    </row>
    <row r="10" spans="1:19" s="286" customFormat="1" ht="18" customHeight="1" x14ac:dyDescent="0.25">
      <c r="A10" s="539" t="s">
        <v>117</v>
      </c>
      <c r="B10" s="540"/>
      <c r="C10" s="344">
        <v>10580</v>
      </c>
      <c r="D10" s="66">
        <v>5638</v>
      </c>
      <c r="E10" s="345">
        <v>0.53289224952741021</v>
      </c>
      <c r="F10" s="76">
        <v>4942</v>
      </c>
      <c r="G10" s="346">
        <v>0.46710775047258979</v>
      </c>
      <c r="H10" s="63">
        <v>8297</v>
      </c>
      <c r="I10" s="347">
        <v>7.5014013706308877E-2</v>
      </c>
      <c r="J10" s="345">
        <v>0.78421550094517956</v>
      </c>
      <c r="K10" s="64">
        <v>4324</v>
      </c>
      <c r="L10" s="64">
        <v>3973</v>
      </c>
      <c r="M10" s="64">
        <v>2182</v>
      </c>
      <c r="N10" s="282">
        <v>2.3814201209263745E-2</v>
      </c>
      <c r="O10" s="348">
        <v>0.20623818525519849</v>
      </c>
      <c r="P10" s="76">
        <v>1262</v>
      </c>
      <c r="Q10" s="140">
        <v>920</v>
      </c>
      <c r="R10"/>
    </row>
    <row r="11" spans="1:19" s="286" customFormat="1" ht="18" customHeight="1" x14ac:dyDescent="0.25">
      <c r="A11" s="539" t="s">
        <v>118</v>
      </c>
      <c r="B11" s="540"/>
      <c r="C11" s="344">
        <v>10611</v>
      </c>
      <c r="D11" s="66">
        <v>5721</v>
      </c>
      <c r="E11" s="345">
        <v>0.53915747808877579</v>
      </c>
      <c r="F11" s="76">
        <v>4890</v>
      </c>
      <c r="G11" s="346">
        <v>0.46084252191122421</v>
      </c>
      <c r="H11" s="63">
        <v>8322</v>
      </c>
      <c r="I11" s="347">
        <v>7.0867147516413889E-2</v>
      </c>
      <c r="J11" s="345">
        <v>0.78428046366977666</v>
      </c>
      <c r="K11" s="64">
        <v>4372</v>
      </c>
      <c r="L11" s="64">
        <v>3950</v>
      </c>
      <c r="M11" s="64">
        <v>2190</v>
      </c>
      <c r="N11" s="282">
        <v>2.2636828776680964E-2</v>
      </c>
      <c r="O11" s="348">
        <v>0.20638959570257281</v>
      </c>
      <c r="P11" s="76">
        <v>1287</v>
      </c>
      <c r="Q11" s="140">
        <v>903</v>
      </c>
      <c r="R11"/>
    </row>
    <row r="12" spans="1:19" s="286" customFormat="1" ht="18" customHeight="1" x14ac:dyDescent="0.25">
      <c r="A12" s="539" t="s">
        <v>119</v>
      </c>
      <c r="B12" s="540"/>
      <c r="C12" s="344">
        <v>10318</v>
      </c>
      <c r="D12" s="66">
        <v>5547</v>
      </c>
      <c r="E12" s="345">
        <v>0.53760418685791822</v>
      </c>
      <c r="F12" s="76">
        <v>4771</v>
      </c>
      <c r="G12" s="346">
        <v>0.46239581314208178</v>
      </c>
      <c r="H12" s="79">
        <v>8160</v>
      </c>
      <c r="I12" s="347">
        <v>6.9615663524292964E-2</v>
      </c>
      <c r="J12" s="345">
        <v>0.7908509401046715</v>
      </c>
      <c r="K12" s="64">
        <v>4261</v>
      </c>
      <c r="L12" s="64">
        <v>3899</v>
      </c>
      <c r="M12" s="64">
        <v>2070</v>
      </c>
      <c r="N12" s="282">
        <v>2.0265705922089618E-2</v>
      </c>
      <c r="O12" s="348">
        <v>0.20062027524714091</v>
      </c>
      <c r="P12" s="76">
        <v>1231</v>
      </c>
      <c r="Q12" s="140">
        <v>839</v>
      </c>
      <c r="R12"/>
    </row>
    <row r="13" spans="1:19" s="286" customFormat="1" ht="18" customHeight="1" x14ac:dyDescent="0.25">
      <c r="A13" s="539" t="s">
        <v>120</v>
      </c>
      <c r="B13" s="540"/>
      <c r="C13" s="344">
        <v>10337</v>
      </c>
      <c r="D13" s="66">
        <v>5622</v>
      </c>
      <c r="E13" s="345">
        <v>0.54387152945728934</v>
      </c>
      <c r="F13" s="76">
        <v>4715</v>
      </c>
      <c r="G13" s="346">
        <v>0.45612847054271066</v>
      </c>
      <c r="H13" s="63">
        <v>8077</v>
      </c>
      <c r="I13" s="347">
        <v>6.880249416494881E-2</v>
      </c>
      <c r="J13" s="345">
        <v>0.78136790171229564</v>
      </c>
      <c r="K13" s="64">
        <v>4298</v>
      </c>
      <c r="L13" s="64">
        <v>3779</v>
      </c>
      <c r="M13" s="64">
        <v>2173</v>
      </c>
      <c r="N13" s="282">
        <v>1.9893437820418924E-2</v>
      </c>
      <c r="O13" s="348">
        <v>0.21021572990229273</v>
      </c>
      <c r="P13" s="76">
        <v>1279</v>
      </c>
      <c r="Q13" s="140">
        <v>894</v>
      </c>
      <c r="R13"/>
    </row>
    <row r="14" spans="1:19" s="286" customFormat="1" ht="18" customHeight="1" x14ac:dyDescent="0.25">
      <c r="A14" s="539" t="s">
        <v>121</v>
      </c>
      <c r="B14" s="540"/>
      <c r="C14" s="344">
        <v>10537</v>
      </c>
      <c r="D14" s="66">
        <v>5550</v>
      </c>
      <c r="E14" s="345">
        <v>0.52671538388535633</v>
      </c>
      <c r="F14" s="76">
        <v>4987</v>
      </c>
      <c r="G14" s="346">
        <v>0.47328461611464362</v>
      </c>
      <c r="H14" s="63">
        <v>8230</v>
      </c>
      <c r="I14" s="347">
        <v>7.3245403250209146E-2</v>
      </c>
      <c r="J14" s="345">
        <v>0.7810572269146816</v>
      </c>
      <c r="K14" s="64">
        <v>4269</v>
      </c>
      <c r="L14" s="64">
        <v>3961</v>
      </c>
      <c r="M14" s="64">
        <v>2166</v>
      </c>
      <c r="N14" s="282">
        <v>1.9936673907440815E-2</v>
      </c>
      <c r="O14" s="348">
        <v>0.20556135522444718</v>
      </c>
      <c r="P14" s="76">
        <v>1204</v>
      </c>
      <c r="Q14" s="140">
        <v>962</v>
      </c>
      <c r="R14"/>
    </row>
    <row r="15" spans="1:19" s="286" customFormat="1" ht="18" customHeight="1" x14ac:dyDescent="0.25">
      <c r="A15" s="539" t="s">
        <v>122</v>
      </c>
      <c r="B15" s="540"/>
      <c r="C15" s="344">
        <v>10408</v>
      </c>
      <c r="D15" s="66">
        <v>5476</v>
      </c>
      <c r="E15" s="345">
        <v>0.52613374327440432</v>
      </c>
      <c r="F15" s="76">
        <v>4932</v>
      </c>
      <c r="G15" s="346">
        <v>0.47386625672559568</v>
      </c>
      <c r="H15" s="63">
        <v>8094</v>
      </c>
      <c r="I15" s="347">
        <v>7.1597905314556648E-2</v>
      </c>
      <c r="J15" s="345">
        <v>0.77767102229054574</v>
      </c>
      <c r="K15" s="64">
        <v>4169</v>
      </c>
      <c r="L15" s="64">
        <v>3925</v>
      </c>
      <c r="M15" s="64">
        <v>2185</v>
      </c>
      <c r="N15" s="282">
        <v>1.9322945223650932E-2</v>
      </c>
      <c r="O15" s="348">
        <v>0.20993466564181398</v>
      </c>
      <c r="P15" s="76">
        <v>1241</v>
      </c>
      <c r="Q15" s="140">
        <v>944</v>
      </c>
      <c r="R15"/>
    </row>
    <row r="16" spans="1:19" s="286" customFormat="1" ht="18" customHeight="1" x14ac:dyDescent="0.25">
      <c r="A16" s="539" t="s">
        <v>123</v>
      </c>
      <c r="B16" s="540"/>
      <c r="C16" s="344">
        <v>10203</v>
      </c>
      <c r="D16" s="66">
        <v>5361</v>
      </c>
      <c r="E16" s="345">
        <v>0.52543369597177303</v>
      </c>
      <c r="F16" s="76">
        <v>4842</v>
      </c>
      <c r="G16" s="346">
        <v>0.47456630402822697</v>
      </c>
      <c r="H16" s="63">
        <v>7832</v>
      </c>
      <c r="I16" s="347">
        <v>7.0345620464180497E-2</v>
      </c>
      <c r="J16" s="345">
        <v>0.76761736744094877</v>
      </c>
      <c r="K16" s="64">
        <v>3968</v>
      </c>
      <c r="L16" s="64">
        <v>3864</v>
      </c>
      <c r="M16" s="64">
        <v>2221</v>
      </c>
      <c r="N16" s="282">
        <v>2.0589789466853314E-2</v>
      </c>
      <c r="O16" s="348">
        <v>0.21768107419386454</v>
      </c>
      <c r="P16" s="76">
        <v>1311</v>
      </c>
      <c r="Q16" s="140">
        <v>910</v>
      </c>
      <c r="R16"/>
    </row>
    <row r="17" spans="1:18" s="46" customFormat="1" ht="18" customHeight="1" thickBot="1" x14ac:dyDescent="0.3">
      <c r="A17" s="685" t="s">
        <v>124</v>
      </c>
      <c r="B17" s="686"/>
      <c r="C17" s="349">
        <v>10261</v>
      </c>
      <c r="D17" s="66">
        <v>5366</v>
      </c>
      <c r="E17" s="345">
        <v>0.5229509794367021</v>
      </c>
      <c r="F17" s="76">
        <v>4895</v>
      </c>
      <c r="G17" s="346">
        <v>0.4770490205632979</v>
      </c>
      <c r="H17" s="63">
        <v>7949</v>
      </c>
      <c r="I17" s="347">
        <v>7.0264297710598431E-2</v>
      </c>
      <c r="J17" s="345">
        <v>0.77468083032842805</v>
      </c>
      <c r="K17" s="64">
        <v>4022</v>
      </c>
      <c r="L17" s="64">
        <v>3927</v>
      </c>
      <c r="M17" s="64">
        <v>2196</v>
      </c>
      <c r="N17" s="282">
        <v>2.0950999847351548E-2</v>
      </c>
      <c r="O17" s="348">
        <v>0.21401422863268688</v>
      </c>
      <c r="P17" s="76">
        <v>1277</v>
      </c>
      <c r="Q17" s="140">
        <v>919</v>
      </c>
      <c r="R17"/>
    </row>
    <row r="18" spans="1:18" ht="17.25" customHeight="1" x14ac:dyDescent="0.25">
      <c r="A18" s="543" t="s">
        <v>286</v>
      </c>
      <c r="B18" s="330" t="s">
        <v>127</v>
      </c>
      <c r="C18" s="531">
        <f>C17-C16</f>
        <v>58</v>
      </c>
      <c r="D18" s="464">
        <f>D17-D16</f>
        <v>5</v>
      </c>
      <c r="E18" s="507" t="s">
        <v>93</v>
      </c>
      <c r="F18" s="466">
        <f t="shared" ref="F18:M18" si="0">F17-F16</f>
        <v>53</v>
      </c>
      <c r="G18" s="518" t="s">
        <v>93</v>
      </c>
      <c r="H18" s="465">
        <f t="shared" si="0"/>
        <v>117</v>
      </c>
      <c r="I18" s="507" t="s">
        <v>93</v>
      </c>
      <c r="J18" s="507" t="s">
        <v>93</v>
      </c>
      <c r="K18" s="466">
        <f t="shared" si="0"/>
        <v>54</v>
      </c>
      <c r="L18" s="466">
        <f t="shared" si="0"/>
        <v>63</v>
      </c>
      <c r="M18" s="466">
        <f t="shared" si="0"/>
        <v>-25</v>
      </c>
      <c r="N18" s="507" t="s">
        <v>93</v>
      </c>
      <c r="O18" s="507" t="s">
        <v>93</v>
      </c>
      <c r="P18" s="466">
        <f>P17-P16</f>
        <v>-34</v>
      </c>
      <c r="Q18" s="469">
        <f>Q17-Q16</f>
        <v>9</v>
      </c>
    </row>
    <row r="19" spans="1:18" ht="17.25" customHeight="1" x14ac:dyDescent="0.25">
      <c r="A19" s="544"/>
      <c r="B19" s="331" t="s">
        <v>128</v>
      </c>
      <c r="C19" s="532">
        <f>C17/C16-1</f>
        <v>5.6846025678722878E-3</v>
      </c>
      <c r="D19" s="491">
        <f t="shared" ref="D19:M19" si="1">D17/D16-1</f>
        <v>9.3266181682527538E-4</v>
      </c>
      <c r="E19" s="510" t="s">
        <v>93</v>
      </c>
      <c r="F19" s="492">
        <f t="shared" si="1"/>
        <v>1.0945890128046365E-2</v>
      </c>
      <c r="G19" s="519" t="s">
        <v>93</v>
      </c>
      <c r="H19" s="522">
        <f t="shared" si="1"/>
        <v>1.4938712972420776E-2</v>
      </c>
      <c r="I19" s="510" t="s">
        <v>93</v>
      </c>
      <c r="J19" s="510" t="s">
        <v>93</v>
      </c>
      <c r="K19" s="492">
        <f t="shared" si="1"/>
        <v>1.3608870967741993E-2</v>
      </c>
      <c r="L19" s="492">
        <f t="shared" si="1"/>
        <v>1.6304347826086918E-2</v>
      </c>
      <c r="M19" s="492">
        <f t="shared" si="1"/>
        <v>-1.1256190904997743E-2</v>
      </c>
      <c r="N19" s="510" t="s">
        <v>93</v>
      </c>
      <c r="O19" s="510" t="s">
        <v>93</v>
      </c>
      <c r="P19" s="492">
        <f>P17/P16-1</f>
        <v>-2.5934401220442438E-2</v>
      </c>
      <c r="Q19" s="494">
        <f>Q17/Q16-1</f>
        <v>9.890109890109855E-3</v>
      </c>
    </row>
    <row r="20" spans="1:18" ht="17.25" customHeight="1" x14ac:dyDescent="0.25">
      <c r="A20" s="541" t="s">
        <v>287</v>
      </c>
      <c r="B20" s="48" t="s">
        <v>127</v>
      </c>
      <c r="C20" s="533">
        <f>C17-C12</f>
        <v>-57</v>
      </c>
      <c r="D20" s="476">
        <f t="shared" ref="D20:M20" si="2">D17-D12</f>
        <v>-181</v>
      </c>
      <c r="E20" s="513" t="s">
        <v>93</v>
      </c>
      <c r="F20" s="478">
        <f t="shared" si="2"/>
        <v>124</v>
      </c>
      <c r="G20" s="520" t="s">
        <v>93</v>
      </c>
      <c r="H20" s="477">
        <f t="shared" si="2"/>
        <v>-211</v>
      </c>
      <c r="I20" s="513" t="s">
        <v>93</v>
      </c>
      <c r="J20" s="513" t="s">
        <v>93</v>
      </c>
      <c r="K20" s="478">
        <f t="shared" si="2"/>
        <v>-239</v>
      </c>
      <c r="L20" s="478">
        <f t="shared" si="2"/>
        <v>28</v>
      </c>
      <c r="M20" s="478">
        <f t="shared" si="2"/>
        <v>126</v>
      </c>
      <c r="N20" s="513" t="s">
        <v>93</v>
      </c>
      <c r="O20" s="513" t="s">
        <v>93</v>
      </c>
      <c r="P20" s="478">
        <f>P17-P12</f>
        <v>46</v>
      </c>
      <c r="Q20" s="481">
        <f>Q17-Q12</f>
        <v>80</v>
      </c>
    </row>
    <row r="21" spans="1:18" ht="17.25" customHeight="1" x14ac:dyDescent="0.25">
      <c r="A21" s="544"/>
      <c r="B21" s="331" t="s">
        <v>128</v>
      </c>
      <c r="C21" s="532">
        <f>C17/C12-1</f>
        <v>-5.5243264198487907E-3</v>
      </c>
      <c r="D21" s="491">
        <f t="shared" ref="D21:M21" si="3">D17/D12-1</f>
        <v>-3.2630250585902298E-2</v>
      </c>
      <c r="E21" s="510" t="s">
        <v>93</v>
      </c>
      <c r="F21" s="492">
        <f t="shared" si="3"/>
        <v>2.5990358415426629E-2</v>
      </c>
      <c r="G21" s="519" t="s">
        <v>93</v>
      </c>
      <c r="H21" s="522">
        <f t="shared" si="3"/>
        <v>-2.5857843137254921E-2</v>
      </c>
      <c r="I21" s="510" t="s">
        <v>93</v>
      </c>
      <c r="J21" s="510" t="s">
        <v>93</v>
      </c>
      <c r="K21" s="492">
        <f t="shared" si="3"/>
        <v>-5.6090119690213602E-2</v>
      </c>
      <c r="L21" s="492">
        <f t="shared" si="3"/>
        <v>7.1813285457809073E-3</v>
      </c>
      <c r="M21" s="492">
        <f t="shared" si="3"/>
        <v>6.0869565217391397E-2</v>
      </c>
      <c r="N21" s="510" t="s">
        <v>93</v>
      </c>
      <c r="O21" s="510" t="s">
        <v>93</v>
      </c>
      <c r="P21" s="492">
        <f>P17/P12-1</f>
        <v>3.7367993501218555E-2</v>
      </c>
      <c r="Q21" s="494">
        <f>Q17/Q12-1</f>
        <v>9.5351609058402786E-2</v>
      </c>
    </row>
    <row r="22" spans="1:18" ht="17.25" customHeight="1" x14ac:dyDescent="0.25">
      <c r="A22" s="541" t="s">
        <v>288</v>
      </c>
      <c r="B22" s="48" t="s">
        <v>127</v>
      </c>
      <c r="C22" s="533">
        <f>C17-C7</f>
        <v>239</v>
      </c>
      <c r="D22" s="476">
        <f t="shared" ref="D22:M22" si="4">D17-D7</f>
        <v>-204</v>
      </c>
      <c r="E22" s="513" t="s">
        <v>93</v>
      </c>
      <c r="F22" s="478">
        <f t="shared" si="4"/>
        <v>443</v>
      </c>
      <c r="G22" s="520" t="s">
        <v>93</v>
      </c>
      <c r="H22" s="477">
        <f t="shared" si="4"/>
        <v>96</v>
      </c>
      <c r="I22" s="513" t="s">
        <v>93</v>
      </c>
      <c r="J22" s="513" t="s">
        <v>93</v>
      </c>
      <c r="K22" s="478">
        <f t="shared" si="4"/>
        <v>-246</v>
      </c>
      <c r="L22" s="478">
        <f t="shared" si="4"/>
        <v>342</v>
      </c>
      <c r="M22" s="478">
        <f t="shared" si="4"/>
        <v>137</v>
      </c>
      <c r="N22" s="513" t="s">
        <v>93</v>
      </c>
      <c r="O22" s="513" t="s">
        <v>93</v>
      </c>
      <c r="P22" s="478">
        <f>P17-P7</f>
        <v>40</v>
      </c>
      <c r="Q22" s="481">
        <f>Q17-Q7</f>
        <v>97</v>
      </c>
    </row>
    <row r="23" spans="1:18" ht="17.25" customHeight="1" x14ac:dyDescent="0.25">
      <c r="A23" s="542"/>
      <c r="B23" s="332" t="s">
        <v>128</v>
      </c>
      <c r="C23" s="534">
        <f>C17/C7-1</f>
        <v>2.384753542207152E-2</v>
      </c>
      <c r="D23" s="500">
        <f t="shared" ref="D23:M23" si="5">D17/D7-1</f>
        <v>-3.6624775583482982E-2</v>
      </c>
      <c r="E23" s="516" t="s">
        <v>93</v>
      </c>
      <c r="F23" s="501">
        <f t="shared" si="5"/>
        <v>9.9505840071877794E-2</v>
      </c>
      <c r="G23" s="521" t="s">
        <v>93</v>
      </c>
      <c r="H23" s="523">
        <f t="shared" si="5"/>
        <v>1.2224627530879939E-2</v>
      </c>
      <c r="I23" s="516" t="s">
        <v>93</v>
      </c>
      <c r="J23" s="516" t="s">
        <v>93</v>
      </c>
      <c r="K23" s="501">
        <f t="shared" si="5"/>
        <v>-5.7638238050609192E-2</v>
      </c>
      <c r="L23" s="501">
        <f t="shared" si="5"/>
        <v>9.5397489539748914E-2</v>
      </c>
      <c r="M23" s="501">
        <f t="shared" si="5"/>
        <v>6.6537153958232231E-2</v>
      </c>
      <c r="N23" s="516" t="s">
        <v>93</v>
      </c>
      <c r="O23" s="516" t="s">
        <v>93</v>
      </c>
      <c r="P23" s="501">
        <f>P17/P7-1</f>
        <v>3.2336297493936961E-2</v>
      </c>
      <c r="Q23" s="505">
        <f>Q17/Q7-1</f>
        <v>0.11800486618004857</v>
      </c>
    </row>
    <row r="24" spans="1:18" ht="7.5" customHeight="1" x14ac:dyDescent="0.25">
      <c r="A24" s="50"/>
      <c r="B24" s="22"/>
      <c r="C24" s="51"/>
      <c r="D24" s="51"/>
      <c r="E24" s="226"/>
      <c r="F24" s="51"/>
      <c r="G24" s="226"/>
      <c r="H24" s="51"/>
      <c r="I24" s="226"/>
      <c r="J24" s="226"/>
      <c r="K24" s="51"/>
      <c r="L24" s="51"/>
      <c r="M24" s="51"/>
      <c r="N24" s="226"/>
      <c r="O24" s="226"/>
      <c r="P24" s="51"/>
      <c r="Q24" s="51"/>
    </row>
    <row r="25" spans="1:18" ht="15" customHeight="1" x14ac:dyDescent="0.25">
      <c r="A25" s="55" t="s">
        <v>301</v>
      </c>
      <c r="B25" s="22"/>
      <c r="C25" s="51"/>
      <c r="D25" s="51"/>
      <c r="E25" s="226"/>
      <c r="F25" s="51"/>
      <c r="G25" s="226"/>
      <c r="H25" s="51"/>
      <c r="I25" s="226"/>
      <c r="J25" s="226"/>
      <c r="K25" s="51"/>
      <c r="L25" s="51"/>
      <c r="M25" s="51"/>
      <c r="N25" s="226"/>
      <c r="O25" s="226"/>
      <c r="P25" s="51"/>
      <c r="Q25" s="51"/>
    </row>
    <row r="26" spans="1:18" ht="15" customHeight="1" x14ac:dyDescent="0.25">
      <c r="A26" s="55" t="s">
        <v>302</v>
      </c>
    </row>
    <row r="27" spans="1:18" ht="15" customHeight="1" x14ac:dyDescent="0.25">
      <c r="A27" s="55" t="s">
        <v>303</v>
      </c>
    </row>
    <row r="28" spans="1:18" ht="15" customHeight="1" x14ac:dyDescent="0.25">
      <c r="A28" s="55" t="s">
        <v>304</v>
      </c>
    </row>
    <row r="29" spans="1:18" ht="15" customHeight="1" x14ac:dyDescent="0.25">
      <c r="A29" s="55" t="s">
        <v>305</v>
      </c>
    </row>
    <row r="30" spans="1:18" x14ac:dyDescent="0.25">
      <c r="C30" s="33"/>
      <c r="D30" s="33"/>
      <c r="E30" s="33"/>
      <c r="F30" s="33"/>
      <c r="G30" s="33"/>
      <c r="H30" s="33"/>
      <c r="I30" s="33"/>
      <c r="J30" s="33"/>
      <c r="K30" s="33"/>
      <c r="L30" s="33"/>
      <c r="M30" s="33"/>
      <c r="N30" s="33"/>
      <c r="O30" s="33"/>
      <c r="P30" s="33"/>
      <c r="Q30" s="33"/>
    </row>
    <row r="31" spans="1:18" x14ac:dyDescent="0.25">
      <c r="C31" s="57"/>
      <c r="D31" s="57"/>
      <c r="E31" s="57"/>
      <c r="F31" s="57"/>
      <c r="G31" s="57"/>
      <c r="H31" s="57"/>
      <c r="I31" s="57"/>
      <c r="J31" s="57"/>
      <c r="K31" s="57"/>
      <c r="L31" s="57"/>
      <c r="M31" s="57"/>
      <c r="N31" s="57"/>
      <c r="O31" s="57"/>
      <c r="P31" s="57"/>
      <c r="Q31" s="57"/>
    </row>
    <row r="32" spans="1:18" x14ac:dyDescent="0.25">
      <c r="C32" s="33"/>
      <c r="D32" s="33"/>
      <c r="E32" s="33"/>
      <c r="F32" s="33"/>
      <c r="G32" s="33"/>
      <c r="H32" s="33"/>
      <c r="I32" s="33"/>
      <c r="J32" s="33"/>
      <c r="K32" s="33"/>
      <c r="L32" s="33"/>
      <c r="M32" s="33"/>
      <c r="N32" s="33"/>
      <c r="O32" s="33"/>
      <c r="P32" s="33"/>
      <c r="Q32" s="33"/>
    </row>
    <row r="33" spans="3:17" x14ac:dyDescent="0.25">
      <c r="C33" s="57"/>
      <c r="D33" s="57"/>
      <c r="E33" s="57"/>
      <c r="F33" s="57"/>
      <c r="G33" s="57"/>
      <c r="H33" s="57"/>
      <c r="I33" s="57"/>
      <c r="J33" s="57"/>
      <c r="K33" s="57"/>
      <c r="L33" s="57"/>
      <c r="M33" s="57"/>
      <c r="N33" s="57"/>
      <c r="O33" s="57"/>
      <c r="P33" s="57"/>
      <c r="Q33" s="57"/>
    </row>
    <row r="34" spans="3:17" x14ac:dyDescent="0.25">
      <c r="C34" s="33"/>
      <c r="D34" s="33"/>
      <c r="E34" s="33"/>
      <c r="F34" s="33"/>
      <c r="G34" s="33"/>
      <c r="H34" s="33"/>
      <c r="I34" s="33"/>
      <c r="J34" s="33"/>
      <c r="K34" s="33"/>
      <c r="L34" s="33"/>
      <c r="M34" s="33"/>
      <c r="N34" s="33"/>
      <c r="O34" s="33"/>
      <c r="P34" s="33"/>
      <c r="Q34" s="33"/>
    </row>
    <row r="35" spans="3:17" x14ac:dyDescent="0.25">
      <c r="C35" s="57"/>
      <c r="D35" s="57"/>
      <c r="E35" s="57"/>
      <c r="F35" s="57"/>
      <c r="G35" s="57"/>
      <c r="H35" s="57"/>
      <c r="I35" s="57"/>
      <c r="J35" s="57"/>
      <c r="K35" s="57"/>
      <c r="L35" s="57"/>
      <c r="M35" s="57"/>
      <c r="N35" s="57"/>
      <c r="O35" s="57"/>
      <c r="P35" s="57"/>
      <c r="Q35" s="57"/>
    </row>
  </sheetData>
  <mergeCells count="24">
    <mergeCell ref="A12:B12"/>
    <mergeCell ref="A3:B6"/>
    <mergeCell ref="C3:C5"/>
    <mergeCell ref="D3:G4"/>
    <mergeCell ref="H3:Q3"/>
    <mergeCell ref="H4:L4"/>
    <mergeCell ref="M4:Q4"/>
    <mergeCell ref="D5:E5"/>
    <mergeCell ref="F5:G5"/>
    <mergeCell ref="H5:J5"/>
    <mergeCell ref="M5:O5"/>
    <mergeCell ref="A7:B7"/>
    <mergeCell ref="A8:B8"/>
    <mergeCell ref="A9:B9"/>
    <mergeCell ref="A10:B10"/>
    <mergeCell ref="A11:B11"/>
    <mergeCell ref="A20:A21"/>
    <mergeCell ref="A22:A23"/>
    <mergeCell ref="A13:B13"/>
    <mergeCell ref="A14:B14"/>
    <mergeCell ref="A15:B15"/>
    <mergeCell ref="A16:B16"/>
    <mergeCell ref="A17:B17"/>
    <mergeCell ref="A18:A19"/>
  </mergeCells>
  <hyperlinks>
    <hyperlink ref="S2" location="OBSAH!A1" display="Zpět na obsah" xr:uid="{39F0CAEA-8E9A-4318-AA05-E48FCC243B87}"/>
  </hyperlinks>
  <pageMargins left="0.70866141732283472" right="0.70866141732283472" top="0.78740157480314965" bottom="0.78740157480314965"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C4B8D-533A-4AC0-8D59-903F9FD6C66B}">
  <dimension ref="A1:R30"/>
  <sheetViews>
    <sheetView showGridLines="0" zoomScaleNormal="100" workbookViewId="0"/>
  </sheetViews>
  <sheetFormatPr defaultColWidth="9.140625" defaultRowHeight="15" x14ac:dyDescent="0.25"/>
  <cols>
    <col min="1" max="1" width="18.42578125" customWidth="1"/>
    <col min="2" max="16" width="7.140625" customWidth="1"/>
  </cols>
  <sheetData>
    <row r="1" spans="1:18" s="7" customFormat="1" ht="22.5" customHeight="1" x14ac:dyDescent="0.2">
      <c r="A1" s="318" t="s">
        <v>306</v>
      </c>
      <c r="B1" s="4"/>
      <c r="C1" s="4"/>
      <c r="D1" s="4"/>
      <c r="E1" s="4"/>
      <c r="F1" s="4"/>
      <c r="G1" s="4"/>
      <c r="H1" s="4"/>
      <c r="I1" s="4"/>
      <c r="J1" s="4"/>
      <c r="K1" s="4"/>
      <c r="L1" s="4"/>
      <c r="M1" s="4"/>
      <c r="N1" s="4"/>
      <c r="O1" s="4"/>
      <c r="P1" s="4"/>
    </row>
    <row r="2" spans="1:18" s="14" customFormat="1" ht="18.75" customHeight="1" thickBot="1" x14ac:dyDescent="0.3">
      <c r="A2" s="13" t="s">
        <v>96</v>
      </c>
      <c r="B2" s="138"/>
      <c r="C2" s="138"/>
      <c r="D2" s="350"/>
      <c r="E2" s="114"/>
      <c r="F2" s="350"/>
      <c r="G2" s="138"/>
      <c r="H2" s="298"/>
      <c r="I2" s="350"/>
      <c r="J2" s="138"/>
      <c r="K2" s="138"/>
      <c r="L2" s="138"/>
      <c r="M2" s="298"/>
      <c r="P2" s="15" t="s">
        <v>97</v>
      </c>
      <c r="R2" s="16" t="s">
        <v>98</v>
      </c>
    </row>
    <row r="3" spans="1:18" ht="17.25" customHeight="1" x14ac:dyDescent="0.25">
      <c r="A3" s="559" t="s">
        <v>146</v>
      </c>
      <c r="B3" s="691" t="s">
        <v>187</v>
      </c>
      <c r="C3" s="578" t="s">
        <v>208</v>
      </c>
      <c r="D3" s="579"/>
      <c r="E3" s="579"/>
      <c r="F3" s="580"/>
      <c r="G3" s="627" t="s">
        <v>297</v>
      </c>
      <c r="H3" s="689"/>
      <c r="I3" s="628"/>
      <c r="J3" s="628"/>
      <c r="K3" s="628"/>
      <c r="L3" s="628"/>
      <c r="M3" s="628"/>
      <c r="N3" s="628"/>
      <c r="O3" s="628"/>
      <c r="P3" s="630"/>
    </row>
    <row r="4" spans="1:18" ht="17.25" customHeight="1" x14ac:dyDescent="0.25">
      <c r="A4" s="561"/>
      <c r="B4" s="692"/>
      <c r="C4" s="581"/>
      <c r="D4" s="582"/>
      <c r="E4" s="582"/>
      <c r="F4" s="583"/>
      <c r="G4" s="619" t="s">
        <v>298</v>
      </c>
      <c r="H4" s="621"/>
      <c r="I4" s="680"/>
      <c r="J4" s="680"/>
      <c r="K4" s="680"/>
      <c r="L4" s="680" t="s">
        <v>299</v>
      </c>
      <c r="M4" s="680"/>
      <c r="N4" s="680"/>
      <c r="O4" s="680"/>
      <c r="P4" s="623"/>
    </row>
    <row r="5" spans="1:18" ht="17.25" customHeight="1" x14ac:dyDescent="0.25">
      <c r="A5" s="561"/>
      <c r="B5" s="692"/>
      <c r="C5" s="620" t="s">
        <v>211</v>
      </c>
      <c r="D5" s="576"/>
      <c r="E5" s="576" t="s">
        <v>212</v>
      </c>
      <c r="F5" s="690"/>
      <c r="G5" s="676" t="s">
        <v>104</v>
      </c>
      <c r="H5" s="624"/>
      <c r="I5" s="621"/>
      <c r="J5" s="279" t="s">
        <v>211</v>
      </c>
      <c r="K5" s="279" t="s">
        <v>212</v>
      </c>
      <c r="L5" s="623" t="s">
        <v>104</v>
      </c>
      <c r="M5" s="624"/>
      <c r="N5" s="621"/>
      <c r="O5" s="279" t="s">
        <v>211</v>
      </c>
      <c r="P5" s="152" t="s">
        <v>212</v>
      </c>
    </row>
    <row r="6" spans="1:18" s="286" customFormat="1" ht="17.25" customHeight="1" thickBot="1" x14ac:dyDescent="0.3">
      <c r="A6" s="563"/>
      <c r="B6" s="351" t="s">
        <v>194</v>
      </c>
      <c r="C6" s="153" t="s">
        <v>194</v>
      </c>
      <c r="D6" s="155" t="s">
        <v>251</v>
      </c>
      <c r="E6" s="155" t="s">
        <v>194</v>
      </c>
      <c r="F6" s="155" t="s">
        <v>251</v>
      </c>
      <c r="G6" s="153" t="s">
        <v>194</v>
      </c>
      <c r="H6" s="155" t="s">
        <v>283</v>
      </c>
      <c r="I6" s="155" t="s">
        <v>251</v>
      </c>
      <c r="J6" s="275" t="s">
        <v>194</v>
      </c>
      <c r="K6" s="155" t="s">
        <v>194</v>
      </c>
      <c r="L6" s="155" t="s">
        <v>194</v>
      </c>
      <c r="M6" s="155" t="s">
        <v>300</v>
      </c>
      <c r="N6" s="155" t="s">
        <v>251</v>
      </c>
      <c r="O6" s="155" t="s">
        <v>194</v>
      </c>
      <c r="P6" s="280" t="s">
        <v>194</v>
      </c>
    </row>
    <row r="7" spans="1:18" s="286" customFormat="1" ht="19.5" customHeight="1" x14ac:dyDescent="0.25">
      <c r="A7" s="158" t="s">
        <v>152</v>
      </c>
      <c r="B7" s="352">
        <v>10261</v>
      </c>
      <c r="C7" s="125">
        <v>5366</v>
      </c>
      <c r="D7" s="353">
        <v>0.5229509794367021</v>
      </c>
      <c r="E7" s="336">
        <v>4895</v>
      </c>
      <c r="F7" s="353">
        <v>0.4770490205632979</v>
      </c>
      <c r="G7" s="125">
        <v>7949</v>
      </c>
      <c r="H7" s="353">
        <v>7.0132253425443131E-2</v>
      </c>
      <c r="I7" s="354">
        <v>0.77468083032842805</v>
      </c>
      <c r="J7" s="336">
        <v>4022</v>
      </c>
      <c r="K7" s="336">
        <v>3927</v>
      </c>
      <c r="L7" s="126">
        <v>2196</v>
      </c>
      <c r="M7" s="353">
        <v>2.1182598630269122E-2</v>
      </c>
      <c r="N7" s="354">
        <v>0.21401422863268688</v>
      </c>
      <c r="O7" s="337">
        <v>1277</v>
      </c>
      <c r="P7" s="355">
        <v>919</v>
      </c>
      <c r="R7" s="285"/>
    </row>
    <row r="8" spans="1:18" s="286" customFormat="1" ht="19.5" customHeight="1" x14ac:dyDescent="0.25">
      <c r="A8" s="105" t="s">
        <v>153</v>
      </c>
      <c r="B8" s="356">
        <v>1948</v>
      </c>
      <c r="C8" s="66">
        <v>959</v>
      </c>
      <c r="D8" s="283">
        <v>0.49229979466119095</v>
      </c>
      <c r="E8" s="64">
        <v>989</v>
      </c>
      <c r="F8" s="283">
        <v>0.507700205338809</v>
      </c>
      <c r="G8" s="66">
        <v>1430</v>
      </c>
      <c r="H8" s="283">
        <v>0.10217934976777421</v>
      </c>
      <c r="I8" s="357">
        <v>0.73408624229979469</v>
      </c>
      <c r="J8" s="64">
        <v>666</v>
      </c>
      <c r="K8" s="64">
        <v>764</v>
      </c>
      <c r="L8" s="64">
        <v>485</v>
      </c>
      <c r="M8" s="283">
        <v>3.8437153273101918E-2</v>
      </c>
      <c r="N8" s="357">
        <v>0.24897330595482547</v>
      </c>
      <c r="O8" s="76">
        <v>280</v>
      </c>
      <c r="P8" s="358">
        <v>205</v>
      </c>
      <c r="R8" s="285"/>
    </row>
    <row r="9" spans="1:18" s="286" customFormat="1" ht="19.5" customHeight="1" x14ac:dyDescent="0.25">
      <c r="A9" s="105" t="s">
        <v>154</v>
      </c>
      <c r="B9" s="356">
        <v>1122</v>
      </c>
      <c r="C9" s="66">
        <v>583</v>
      </c>
      <c r="D9" s="283">
        <v>0.51960784313725494</v>
      </c>
      <c r="E9" s="64">
        <v>539</v>
      </c>
      <c r="F9" s="283">
        <v>0.48039215686274511</v>
      </c>
      <c r="G9" s="66">
        <v>965</v>
      </c>
      <c r="H9" s="283">
        <v>5.6764705882352939E-2</v>
      </c>
      <c r="I9" s="357">
        <v>0.86007130124777187</v>
      </c>
      <c r="J9" s="64">
        <v>484</v>
      </c>
      <c r="K9" s="64">
        <v>481</v>
      </c>
      <c r="L9" s="64">
        <v>147</v>
      </c>
      <c r="M9" s="283">
        <v>9.7228652688669884E-3</v>
      </c>
      <c r="N9" s="357">
        <v>0.13101604278074866</v>
      </c>
      <c r="O9" s="76">
        <v>93</v>
      </c>
      <c r="P9" s="358">
        <v>54</v>
      </c>
      <c r="R9" s="285"/>
    </row>
    <row r="10" spans="1:18" s="286" customFormat="1" ht="19.5" customHeight="1" x14ac:dyDescent="0.25">
      <c r="A10" s="105" t="s">
        <v>155</v>
      </c>
      <c r="B10" s="356">
        <v>677</v>
      </c>
      <c r="C10" s="66">
        <v>382</v>
      </c>
      <c r="D10" s="283">
        <v>0.56425406203840478</v>
      </c>
      <c r="E10" s="64">
        <v>295</v>
      </c>
      <c r="F10" s="283">
        <v>0.43574593796159528</v>
      </c>
      <c r="G10" s="66">
        <v>485</v>
      </c>
      <c r="H10" s="283">
        <v>6.9404693760732689E-2</v>
      </c>
      <c r="I10" s="357">
        <v>0.71639586410635159</v>
      </c>
      <c r="J10" s="64">
        <v>261</v>
      </c>
      <c r="K10" s="64">
        <v>224</v>
      </c>
      <c r="L10" s="64">
        <v>184</v>
      </c>
      <c r="M10" s="283">
        <v>2.9160063391442156E-2</v>
      </c>
      <c r="N10" s="357">
        <v>0.27178729689807979</v>
      </c>
      <c r="O10" s="76">
        <v>115</v>
      </c>
      <c r="P10" s="358">
        <v>69</v>
      </c>
      <c r="R10" s="285"/>
    </row>
    <row r="11" spans="1:18" s="286" customFormat="1" ht="19.5" customHeight="1" x14ac:dyDescent="0.25">
      <c r="A11" s="105" t="s">
        <v>156</v>
      </c>
      <c r="B11" s="356">
        <v>598</v>
      </c>
      <c r="C11" s="66">
        <v>306</v>
      </c>
      <c r="D11" s="283">
        <v>0.51170568561872909</v>
      </c>
      <c r="E11" s="64">
        <v>292</v>
      </c>
      <c r="F11" s="283">
        <v>0.48829431438127091</v>
      </c>
      <c r="G11" s="66">
        <v>442</v>
      </c>
      <c r="H11" s="283">
        <v>7.1788208543121651E-2</v>
      </c>
      <c r="I11" s="357">
        <v>0.73913043478260865</v>
      </c>
      <c r="J11" s="64">
        <v>212</v>
      </c>
      <c r="K11" s="64">
        <v>230</v>
      </c>
      <c r="L11" s="64">
        <v>155</v>
      </c>
      <c r="M11" s="283">
        <v>2.6788800553059107E-2</v>
      </c>
      <c r="N11" s="357">
        <v>0.25919732441471571</v>
      </c>
      <c r="O11" s="76">
        <v>93</v>
      </c>
      <c r="P11" s="358">
        <v>62</v>
      </c>
      <c r="R11" s="285"/>
    </row>
    <row r="12" spans="1:18" s="286" customFormat="1" ht="19.5" customHeight="1" x14ac:dyDescent="0.25">
      <c r="A12" s="105" t="s">
        <v>157</v>
      </c>
      <c r="B12" s="356">
        <v>244</v>
      </c>
      <c r="C12" s="66">
        <v>121</v>
      </c>
      <c r="D12" s="283">
        <v>0.49590163934426229</v>
      </c>
      <c r="E12" s="64">
        <v>123</v>
      </c>
      <c r="F12" s="283">
        <v>0.50409836065573765</v>
      </c>
      <c r="G12" s="66">
        <v>221</v>
      </c>
      <c r="H12" s="283">
        <v>7.7789510735656459E-2</v>
      </c>
      <c r="I12" s="357">
        <v>0.90573770491803274</v>
      </c>
      <c r="J12" s="64">
        <v>107</v>
      </c>
      <c r="K12" s="64">
        <v>114</v>
      </c>
      <c r="L12" s="64">
        <v>21</v>
      </c>
      <c r="M12" s="283">
        <v>7.9515335100340777E-3</v>
      </c>
      <c r="N12" s="357">
        <v>8.6065573770491802E-2</v>
      </c>
      <c r="O12" s="76">
        <v>14</v>
      </c>
      <c r="P12" s="358">
        <v>7</v>
      </c>
      <c r="R12" s="285"/>
    </row>
    <row r="13" spans="1:18" s="286" customFormat="1" ht="19.5" customHeight="1" x14ac:dyDescent="0.25">
      <c r="A13" s="105" t="s">
        <v>158</v>
      </c>
      <c r="B13" s="356">
        <v>569</v>
      </c>
      <c r="C13" s="66">
        <v>308</v>
      </c>
      <c r="D13" s="283">
        <v>0.54130052724077327</v>
      </c>
      <c r="E13" s="64">
        <v>261</v>
      </c>
      <c r="F13" s="283">
        <v>0.45869947275922673</v>
      </c>
      <c r="G13" s="66">
        <v>524</v>
      </c>
      <c r="H13" s="283">
        <v>6.3499757634512849E-2</v>
      </c>
      <c r="I13" s="357">
        <v>0.92091388400702989</v>
      </c>
      <c r="J13" s="64">
        <v>276</v>
      </c>
      <c r="K13" s="64">
        <v>248</v>
      </c>
      <c r="L13" s="64">
        <v>31</v>
      </c>
      <c r="M13" s="283">
        <v>4.0259740259740258E-3</v>
      </c>
      <c r="N13" s="357">
        <v>5.4481546572934976E-2</v>
      </c>
      <c r="O13" s="76">
        <v>20</v>
      </c>
      <c r="P13" s="358">
        <v>11</v>
      </c>
      <c r="R13" s="285"/>
    </row>
    <row r="14" spans="1:18" s="286" customFormat="1" ht="19.5" customHeight="1" x14ac:dyDescent="0.25">
      <c r="A14" s="105" t="s">
        <v>159</v>
      </c>
      <c r="B14" s="356">
        <v>297</v>
      </c>
      <c r="C14" s="66">
        <v>146</v>
      </c>
      <c r="D14" s="283">
        <v>0.49158249158249157</v>
      </c>
      <c r="E14" s="64">
        <v>151</v>
      </c>
      <c r="F14" s="283">
        <v>0.50841750841750843</v>
      </c>
      <c r="G14" s="66">
        <v>268</v>
      </c>
      <c r="H14" s="283">
        <v>5.8362369337979093E-2</v>
      </c>
      <c r="I14" s="357">
        <v>0.90235690235690236</v>
      </c>
      <c r="J14" s="64">
        <v>134</v>
      </c>
      <c r="K14" s="64">
        <v>134</v>
      </c>
      <c r="L14" s="64">
        <v>23</v>
      </c>
      <c r="M14" s="283">
        <v>5.1385165326184095E-3</v>
      </c>
      <c r="N14" s="357">
        <v>7.7441077441077436E-2</v>
      </c>
      <c r="O14" s="76">
        <v>9</v>
      </c>
      <c r="P14" s="358">
        <v>14</v>
      </c>
      <c r="R14" s="285"/>
    </row>
    <row r="15" spans="1:18" s="286" customFormat="1" ht="19.5" customHeight="1" x14ac:dyDescent="0.25">
      <c r="A15" s="105" t="s">
        <v>160</v>
      </c>
      <c r="B15" s="356">
        <v>525</v>
      </c>
      <c r="C15" s="66">
        <v>282</v>
      </c>
      <c r="D15" s="283">
        <v>0.53714285714285714</v>
      </c>
      <c r="E15" s="64">
        <v>243</v>
      </c>
      <c r="F15" s="283">
        <v>0.46285714285714286</v>
      </c>
      <c r="G15" s="66">
        <v>353</v>
      </c>
      <c r="H15" s="283">
        <v>6.2312444836716684E-2</v>
      </c>
      <c r="I15" s="357">
        <v>0.67238095238095241</v>
      </c>
      <c r="J15" s="64">
        <v>172</v>
      </c>
      <c r="K15" s="64">
        <v>181</v>
      </c>
      <c r="L15" s="64">
        <v>172</v>
      </c>
      <c r="M15" s="283">
        <v>3.2416132679984923E-2</v>
      </c>
      <c r="N15" s="357">
        <v>0.32761904761904764</v>
      </c>
      <c r="O15" s="76">
        <v>110</v>
      </c>
      <c r="P15" s="358">
        <v>62</v>
      </c>
      <c r="R15" s="285"/>
    </row>
    <row r="16" spans="1:18" s="286" customFormat="1" ht="19.5" customHeight="1" x14ac:dyDescent="0.25">
      <c r="A16" s="105" t="s">
        <v>161</v>
      </c>
      <c r="B16" s="356">
        <v>409</v>
      </c>
      <c r="C16" s="66">
        <v>227</v>
      </c>
      <c r="D16" s="283">
        <v>0.55501222493887525</v>
      </c>
      <c r="E16" s="64">
        <v>182</v>
      </c>
      <c r="F16" s="283">
        <v>0.44498777506112469</v>
      </c>
      <c r="G16" s="66">
        <v>396</v>
      </c>
      <c r="H16" s="283">
        <v>7.2183740430185925E-2</v>
      </c>
      <c r="I16" s="357">
        <v>0.9682151589242054</v>
      </c>
      <c r="J16" s="64">
        <v>217</v>
      </c>
      <c r="K16" s="64">
        <v>179</v>
      </c>
      <c r="L16" s="64">
        <v>9</v>
      </c>
      <c r="M16" s="283">
        <v>1.7881978939002583E-3</v>
      </c>
      <c r="N16" s="357">
        <v>2.2004889975550123E-2</v>
      </c>
      <c r="O16" s="76">
        <v>7</v>
      </c>
      <c r="P16" s="358">
        <v>2</v>
      </c>
      <c r="R16" s="285"/>
    </row>
    <row r="17" spans="1:18" s="46" customFormat="1" ht="19.5" customHeight="1" x14ac:dyDescent="0.2">
      <c r="A17" s="105" t="s">
        <v>162</v>
      </c>
      <c r="B17" s="356">
        <v>459</v>
      </c>
      <c r="C17" s="66">
        <v>257</v>
      </c>
      <c r="D17" s="283">
        <v>0.55991285403050106</v>
      </c>
      <c r="E17" s="64">
        <v>202</v>
      </c>
      <c r="F17" s="283">
        <v>0.44008714596949888</v>
      </c>
      <c r="G17" s="66">
        <v>382</v>
      </c>
      <c r="H17" s="283">
        <v>7.064915849824302E-2</v>
      </c>
      <c r="I17" s="357">
        <v>0.83224400871459692</v>
      </c>
      <c r="J17" s="64">
        <v>206</v>
      </c>
      <c r="K17" s="64">
        <v>176</v>
      </c>
      <c r="L17" s="64">
        <v>69</v>
      </c>
      <c r="M17" s="283">
        <v>1.4180024660912454E-2</v>
      </c>
      <c r="N17" s="357">
        <v>0.15032679738562091</v>
      </c>
      <c r="O17" s="76">
        <v>44</v>
      </c>
      <c r="P17" s="358">
        <v>25</v>
      </c>
      <c r="Q17" s="82"/>
      <c r="R17" s="285"/>
    </row>
    <row r="18" spans="1:18" ht="19.5" customHeight="1" x14ac:dyDescent="0.25">
      <c r="A18" s="105" t="s">
        <v>163</v>
      </c>
      <c r="B18" s="356">
        <v>1241</v>
      </c>
      <c r="C18" s="66">
        <v>621</v>
      </c>
      <c r="D18" s="283">
        <v>0.50040290088638195</v>
      </c>
      <c r="E18" s="64">
        <v>620</v>
      </c>
      <c r="F18" s="283">
        <v>0.49959709911361805</v>
      </c>
      <c r="G18" s="66">
        <v>833</v>
      </c>
      <c r="H18" s="283">
        <v>6.3738618103910016E-2</v>
      </c>
      <c r="I18" s="357">
        <v>0.67123287671232879</v>
      </c>
      <c r="J18" s="64">
        <v>411</v>
      </c>
      <c r="K18" s="64">
        <v>422</v>
      </c>
      <c r="L18" s="64">
        <v>390</v>
      </c>
      <c r="M18" s="283">
        <v>3.3393269971744154E-2</v>
      </c>
      <c r="N18" s="357">
        <v>0.31426269137792101</v>
      </c>
      <c r="O18" s="76">
        <v>200</v>
      </c>
      <c r="P18" s="358">
        <v>190</v>
      </c>
      <c r="R18" s="285"/>
    </row>
    <row r="19" spans="1:18" ht="19.5" customHeight="1" x14ac:dyDescent="0.25">
      <c r="A19" s="105" t="s">
        <v>164</v>
      </c>
      <c r="B19" s="356">
        <v>702</v>
      </c>
      <c r="C19" s="66">
        <v>352</v>
      </c>
      <c r="D19" s="283">
        <v>0.50142450142450146</v>
      </c>
      <c r="E19" s="64">
        <v>350</v>
      </c>
      <c r="F19" s="283">
        <v>0.4985754985754986</v>
      </c>
      <c r="G19" s="77">
        <v>510</v>
      </c>
      <c r="H19" s="283">
        <v>8.0734525882539182E-2</v>
      </c>
      <c r="I19" s="357">
        <v>0.72649572649572647</v>
      </c>
      <c r="J19" s="64">
        <v>249</v>
      </c>
      <c r="K19" s="64">
        <v>261</v>
      </c>
      <c r="L19" s="64">
        <v>191</v>
      </c>
      <c r="M19" s="283">
        <v>3.2885674931129476E-2</v>
      </c>
      <c r="N19" s="357">
        <v>0.27207977207977208</v>
      </c>
      <c r="O19" s="76">
        <v>103</v>
      </c>
      <c r="P19" s="358">
        <v>88</v>
      </c>
      <c r="R19" s="285"/>
    </row>
    <row r="20" spans="1:18" ht="19.5" customHeight="1" x14ac:dyDescent="0.25">
      <c r="A20" s="105" t="s">
        <v>165</v>
      </c>
      <c r="B20" s="356">
        <v>413</v>
      </c>
      <c r="C20" s="66">
        <v>216</v>
      </c>
      <c r="D20" s="283">
        <v>0.52300242130750607</v>
      </c>
      <c r="E20" s="64">
        <v>197</v>
      </c>
      <c r="F20" s="283">
        <v>0.47699757869249393</v>
      </c>
      <c r="G20" s="77">
        <v>341</v>
      </c>
      <c r="H20" s="283">
        <v>5.8260720997778917E-2</v>
      </c>
      <c r="I20" s="357">
        <v>0.82566585956416461</v>
      </c>
      <c r="J20" s="64">
        <v>178</v>
      </c>
      <c r="K20" s="64">
        <v>163</v>
      </c>
      <c r="L20" s="64">
        <v>68</v>
      </c>
      <c r="M20" s="283">
        <v>1.2449652142072502E-2</v>
      </c>
      <c r="N20" s="357">
        <v>0.16464891041162227</v>
      </c>
      <c r="O20" s="76">
        <v>35</v>
      </c>
      <c r="P20" s="358">
        <v>33</v>
      </c>
      <c r="R20" s="285"/>
    </row>
    <row r="21" spans="1:18" ht="19.5" customHeight="1" x14ac:dyDescent="0.25">
      <c r="A21" s="105" t="s">
        <v>166</v>
      </c>
      <c r="B21" s="356">
        <v>1057</v>
      </c>
      <c r="C21" s="66">
        <v>606</v>
      </c>
      <c r="D21" s="283">
        <v>0.57332071901608328</v>
      </c>
      <c r="E21" s="64">
        <v>451</v>
      </c>
      <c r="F21" s="283">
        <v>0.42667928098391672</v>
      </c>
      <c r="G21" s="77">
        <v>799</v>
      </c>
      <c r="H21" s="283">
        <v>6.8168245030287525E-2</v>
      </c>
      <c r="I21" s="357">
        <v>0.75591296121097451</v>
      </c>
      <c r="J21" s="64">
        <v>449</v>
      </c>
      <c r="K21" s="64">
        <v>350</v>
      </c>
      <c r="L21" s="64">
        <v>251</v>
      </c>
      <c r="M21" s="283">
        <v>2.3099576661144854E-2</v>
      </c>
      <c r="N21" s="357">
        <v>0.23746452223273415</v>
      </c>
      <c r="O21" s="76">
        <v>154</v>
      </c>
      <c r="P21" s="358">
        <v>97</v>
      </c>
      <c r="R21" s="285"/>
    </row>
    <row r="22" spans="1:18" ht="7.5" customHeight="1" x14ac:dyDescent="0.25">
      <c r="A22" s="105"/>
      <c r="B22" s="138"/>
      <c r="C22" s="138"/>
      <c r="D22" s="350"/>
      <c r="E22" s="138"/>
      <c r="F22" s="350"/>
      <c r="G22" s="114"/>
      <c r="H22" s="298"/>
      <c r="I22" s="350"/>
      <c r="J22" s="138"/>
      <c r="K22" s="138"/>
      <c r="L22" s="138"/>
      <c r="M22" s="298"/>
      <c r="N22" s="350"/>
      <c r="O22" s="114"/>
      <c r="P22" s="138"/>
    </row>
    <row r="23" spans="1:18" ht="15" customHeight="1" x14ac:dyDescent="0.25">
      <c r="A23" s="55" t="s">
        <v>301</v>
      </c>
      <c r="B23" s="138"/>
      <c r="C23" s="138"/>
      <c r="D23" s="350"/>
      <c r="E23" s="138"/>
      <c r="F23" s="350"/>
      <c r="G23" s="114"/>
      <c r="H23" s="350"/>
      <c r="I23" s="350"/>
      <c r="J23" s="138"/>
      <c r="K23" s="138"/>
      <c r="L23" s="138"/>
      <c r="M23" s="350"/>
      <c r="N23" s="350"/>
      <c r="O23" s="114"/>
      <c r="P23" s="138"/>
    </row>
    <row r="24" spans="1:18" ht="15" customHeight="1" x14ac:dyDescent="0.25">
      <c r="A24" s="55" t="s">
        <v>307</v>
      </c>
    </row>
    <row r="25" spans="1:18" ht="15" customHeight="1" x14ac:dyDescent="0.25">
      <c r="A25" s="55" t="s">
        <v>308</v>
      </c>
    </row>
    <row r="26" spans="1:18" ht="15" customHeight="1" x14ac:dyDescent="0.25">
      <c r="A26" s="55" t="s">
        <v>309</v>
      </c>
    </row>
    <row r="27" spans="1:18" ht="14.25" customHeight="1" x14ac:dyDescent="0.25">
      <c r="A27" s="55" t="s">
        <v>305</v>
      </c>
    </row>
    <row r="28" spans="1:18" hidden="1" x14ac:dyDescent="0.25">
      <c r="A28" s="59"/>
    </row>
    <row r="29" spans="1:18" x14ac:dyDescent="0.25">
      <c r="B29" s="33"/>
      <c r="C29" s="33"/>
      <c r="D29" s="33"/>
      <c r="E29" s="33"/>
      <c r="F29" s="33"/>
      <c r="G29" s="33"/>
      <c r="H29" s="33"/>
      <c r="I29" s="33"/>
      <c r="J29" s="33"/>
      <c r="K29" s="33"/>
      <c r="L29" s="33"/>
      <c r="M29" s="33"/>
      <c r="N29" s="33"/>
      <c r="O29" s="33"/>
      <c r="P29" s="33"/>
    </row>
    <row r="30" spans="1:18" x14ac:dyDescent="0.25">
      <c r="B30" s="33"/>
      <c r="C30" s="33"/>
      <c r="D30" s="33"/>
      <c r="E30" s="33"/>
      <c r="F30" s="33"/>
      <c r="G30" s="33"/>
      <c r="H30" s="33"/>
      <c r="I30" s="33"/>
      <c r="J30" s="33"/>
      <c r="K30" s="33"/>
      <c r="L30" s="33"/>
      <c r="M30" s="33"/>
      <c r="N30" s="33"/>
      <c r="O30" s="33"/>
      <c r="P30" s="33"/>
    </row>
  </sheetData>
  <mergeCells count="10">
    <mergeCell ref="A3:A6"/>
    <mergeCell ref="B3:B5"/>
    <mergeCell ref="C3:F4"/>
    <mergeCell ref="G3:P3"/>
    <mergeCell ref="G4:K4"/>
    <mergeCell ref="L4:P4"/>
    <mergeCell ref="C5:D5"/>
    <mergeCell ref="E5:F5"/>
    <mergeCell ref="G5:I5"/>
    <mergeCell ref="L5:N5"/>
  </mergeCells>
  <hyperlinks>
    <hyperlink ref="R2" location="OBSAH!A1" display="Zpět na obsah" xr:uid="{14E0B7FF-B9DC-4E14-A435-C747ACCCD79E}"/>
  </hyperlinks>
  <pageMargins left="0.70866141732283472" right="0.70866141732283472" top="0.78740157480314965" bottom="0.78740157480314965"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3675E-CE81-4413-8A50-5BEFB3D59500}">
  <dimension ref="A1:T28"/>
  <sheetViews>
    <sheetView showGridLines="0" zoomScaleNormal="100" workbookViewId="0"/>
  </sheetViews>
  <sheetFormatPr defaultColWidth="9.140625" defaultRowHeight="15" x14ac:dyDescent="0.25"/>
  <cols>
    <col min="1" max="1" width="16.42578125" customWidth="1"/>
    <col min="2" max="2" width="6.42578125" customWidth="1"/>
    <col min="3" max="3" width="6.85546875" customWidth="1"/>
    <col min="4" max="4" width="6.42578125" customWidth="1"/>
    <col min="5" max="5" width="6.85546875" customWidth="1"/>
    <col min="6" max="6" width="6.42578125" customWidth="1"/>
    <col min="7" max="7" width="6.85546875" customWidth="1"/>
    <col min="8" max="8" width="6.42578125" customWidth="1"/>
    <col min="9" max="9" width="6.85546875" customWidth="1"/>
    <col min="10" max="10" width="6.42578125" customWidth="1"/>
    <col min="11" max="11" width="6.85546875" customWidth="1"/>
    <col min="12" max="12" width="6.42578125" customWidth="1"/>
    <col min="13" max="13" width="6.85546875" customWidth="1"/>
    <col min="14" max="14" width="6.42578125" customWidth="1"/>
    <col min="15" max="15" width="6.85546875" customWidth="1"/>
    <col min="16" max="16" width="6.42578125" customWidth="1"/>
    <col min="17" max="17" width="7.7109375" customWidth="1"/>
    <col min="18" max="18" width="7.42578125" customWidth="1"/>
  </cols>
  <sheetData>
    <row r="1" spans="1:20" s="1" customFormat="1" ht="22.5" customHeight="1" x14ac:dyDescent="0.2">
      <c r="A1" s="11" t="s">
        <v>310</v>
      </c>
      <c r="B1" s="4"/>
      <c r="O1" s="12"/>
    </row>
    <row r="2" spans="1:20" s="14" customFormat="1" ht="18.75" customHeight="1" thickBot="1" x14ac:dyDescent="0.3">
      <c r="A2" s="13" t="s">
        <v>96</v>
      </c>
      <c r="R2" s="15" t="s">
        <v>97</v>
      </c>
      <c r="T2" s="16" t="s">
        <v>98</v>
      </c>
    </row>
    <row r="3" spans="1:20" ht="17.25" customHeight="1" x14ac:dyDescent="0.25">
      <c r="A3" s="559" t="s">
        <v>99</v>
      </c>
      <c r="B3" s="560"/>
      <c r="C3" s="627" t="s">
        <v>274</v>
      </c>
      <c r="D3" s="628"/>
      <c r="E3" s="627" t="s">
        <v>311</v>
      </c>
      <c r="F3" s="628"/>
      <c r="G3" s="628"/>
      <c r="H3" s="629"/>
      <c r="I3" s="627" t="s">
        <v>312</v>
      </c>
      <c r="J3" s="628"/>
      <c r="K3" s="628"/>
      <c r="L3" s="628"/>
      <c r="M3" s="628"/>
      <c r="N3" s="628"/>
      <c r="O3" s="628"/>
      <c r="P3" s="628"/>
      <c r="Q3" s="628"/>
      <c r="R3" s="630"/>
    </row>
    <row r="4" spans="1:20" ht="17.25" customHeight="1" x14ac:dyDescent="0.25">
      <c r="A4" s="561"/>
      <c r="B4" s="562"/>
      <c r="C4" s="619"/>
      <c r="D4" s="680"/>
      <c r="E4" s="619" t="s">
        <v>104</v>
      </c>
      <c r="F4" s="680"/>
      <c r="G4" s="596" t="s">
        <v>313</v>
      </c>
      <c r="H4" s="679"/>
      <c r="I4" s="678" t="s">
        <v>104</v>
      </c>
      <c r="J4" s="670"/>
      <c r="K4" s="680" t="s">
        <v>314</v>
      </c>
      <c r="L4" s="680"/>
      <c r="M4" s="680"/>
      <c r="N4" s="680"/>
      <c r="O4" s="680"/>
      <c r="P4" s="680"/>
      <c r="Q4" s="680"/>
      <c r="R4" s="623"/>
    </row>
    <row r="5" spans="1:20" ht="38.25" customHeight="1" x14ac:dyDescent="0.25">
      <c r="A5" s="561"/>
      <c r="B5" s="562"/>
      <c r="C5" s="619"/>
      <c r="D5" s="680"/>
      <c r="E5" s="619"/>
      <c r="F5" s="623"/>
      <c r="G5" s="693"/>
      <c r="H5" s="583"/>
      <c r="I5" s="581"/>
      <c r="J5" s="694"/>
      <c r="K5" s="680" t="s">
        <v>315</v>
      </c>
      <c r="L5" s="680"/>
      <c r="M5" s="680" t="s">
        <v>316</v>
      </c>
      <c r="N5" s="680"/>
      <c r="O5" s="680" t="s">
        <v>317</v>
      </c>
      <c r="P5" s="680"/>
      <c r="Q5" s="680" t="s">
        <v>318</v>
      </c>
      <c r="R5" s="623"/>
    </row>
    <row r="6" spans="1:20" ht="18" customHeight="1" thickBot="1" x14ac:dyDescent="0.3">
      <c r="A6" s="563"/>
      <c r="B6" s="564"/>
      <c r="C6" s="153" t="s">
        <v>194</v>
      </c>
      <c r="D6" s="155" t="s">
        <v>251</v>
      </c>
      <c r="E6" s="153" t="s">
        <v>194</v>
      </c>
      <c r="F6" s="280" t="s">
        <v>283</v>
      </c>
      <c r="G6" s="155" t="s">
        <v>194</v>
      </c>
      <c r="H6" s="359" t="s">
        <v>283</v>
      </c>
      <c r="I6" s="153" t="s">
        <v>194</v>
      </c>
      <c r="J6" s="275" t="s">
        <v>283</v>
      </c>
      <c r="K6" s="155" t="s">
        <v>194</v>
      </c>
      <c r="L6" s="275" t="s">
        <v>283</v>
      </c>
      <c r="M6" s="155" t="s">
        <v>194</v>
      </c>
      <c r="N6" s="275" t="s">
        <v>283</v>
      </c>
      <c r="O6" s="155" t="s">
        <v>194</v>
      </c>
      <c r="P6" s="275" t="s">
        <v>283</v>
      </c>
      <c r="Q6" s="155" t="s">
        <v>194</v>
      </c>
      <c r="R6" s="154" t="s">
        <v>283</v>
      </c>
    </row>
    <row r="7" spans="1:20" s="286" customFormat="1" ht="18" customHeight="1" x14ac:dyDescent="0.25">
      <c r="A7" s="539" t="s">
        <v>115</v>
      </c>
      <c r="B7" s="540"/>
      <c r="C7" s="107">
        <v>18281</v>
      </c>
      <c r="D7" s="360">
        <v>2.0767940053462025E-2</v>
      </c>
      <c r="E7" s="107">
        <v>5865</v>
      </c>
      <c r="F7" s="197">
        <v>0.32082490016957499</v>
      </c>
      <c r="G7" s="339">
        <v>4112</v>
      </c>
      <c r="H7" s="361">
        <v>0.22493299053662272</v>
      </c>
      <c r="I7" s="107">
        <v>12416</v>
      </c>
      <c r="J7" s="362">
        <v>0.67917509983042501</v>
      </c>
      <c r="K7" s="339">
        <v>4716</v>
      </c>
      <c r="L7" s="362">
        <v>0.25797275860182706</v>
      </c>
      <c r="M7" s="339">
        <v>3626</v>
      </c>
      <c r="N7" s="362">
        <v>0.19834801159673979</v>
      </c>
      <c r="O7" s="339">
        <v>1377</v>
      </c>
      <c r="P7" s="362">
        <v>7.5324106996334989E-2</v>
      </c>
      <c r="Q7" s="339">
        <v>2697</v>
      </c>
      <c r="R7" s="197">
        <v>0.14753022263552323</v>
      </c>
      <c r="S7" s="284"/>
    </row>
    <row r="8" spans="1:20" s="286" customFormat="1" ht="18" customHeight="1" x14ac:dyDescent="0.25">
      <c r="A8" s="539" t="s">
        <v>116</v>
      </c>
      <c r="B8" s="540"/>
      <c r="C8" s="107">
        <v>20237</v>
      </c>
      <c r="D8" s="360">
        <v>2.2332010576171832E-2</v>
      </c>
      <c r="E8" s="107">
        <v>6549</v>
      </c>
      <c r="F8" s="197">
        <v>0.32361516034985421</v>
      </c>
      <c r="G8" s="339">
        <v>4505</v>
      </c>
      <c r="H8" s="361">
        <v>0.22261204724020359</v>
      </c>
      <c r="I8" s="107">
        <v>13688</v>
      </c>
      <c r="J8" s="362">
        <v>0.67638483965014573</v>
      </c>
      <c r="K8" s="339">
        <v>5332</v>
      </c>
      <c r="L8" s="362">
        <v>0.2634777882097149</v>
      </c>
      <c r="M8" s="339">
        <v>4003</v>
      </c>
      <c r="N8" s="362">
        <v>0.19780599891288234</v>
      </c>
      <c r="O8" s="339">
        <v>1484</v>
      </c>
      <c r="P8" s="362">
        <v>7.3331027326184711E-2</v>
      </c>
      <c r="Q8" s="339">
        <v>2869</v>
      </c>
      <c r="R8" s="197">
        <v>0.14177002520136384</v>
      </c>
      <c r="S8" s="284"/>
    </row>
    <row r="9" spans="1:20" s="286" customFormat="1" ht="18" customHeight="1" x14ac:dyDescent="0.25">
      <c r="A9" s="539" t="s">
        <v>117</v>
      </c>
      <c r="B9" s="540"/>
      <c r="C9" s="107">
        <v>21992</v>
      </c>
      <c r="D9" s="360">
        <v>2.3746690450789757E-2</v>
      </c>
      <c r="E9" s="107">
        <v>7157</v>
      </c>
      <c r="F9" s="197">
        <v>0.32543652237177156</v>
      </c>
      <c r="G9" s="339">
        <v>4861</v>
      </c>
      <c r="H9" s="361">
        <v>0.22103492178974171</v>
      </c>
      <c r="I9" s="107">
        <v>14835</v>
      </c>
      <c r="J9" s="362">
        <v>0.67456347762822844</v>
      </c>
      <c r="K9" s="339">
        <v>5893</v>
      </c>
      <c r="L9" s="362">
        <v>0.26796107675518371</v>
      </c>
      <c r="M9" s="339">
        <v>4318</v>
      </c>
      <c r="N9" s="362">
        <v>0.19634412513641325</v>
      </c>
      <c r="O9" s="339">
        <v>1500</v>
      </c>
      <c r="P9" s="362">
        <v>6.8206620589305197E-2</v>
      </c>
      <c r="Q9" s="339">
        <v>3124</v>
      </c>
      <c r="R9" s="197">
        <v>0.14205165514732629</v>
      </c>
      <c r="S9" s="284"/>
    </row>
    <row r="10" spans="1:20" s="286" customFormat="1" ht="18" customHeight="1" x14ac:dyDescent="0.25">
      <c r="A10" s="539" t="s">
        <v>118</v>
      </c>
      <c r="B10" s="540"/>
      <c r="C10" s="107">
        <v>24026</v>
      </c>
      <c r="D10" s="360">
        <v>2.5534366072643179E-2</v>
      </c>
      <c r="E10" s="107">
        <v>7803</v>
      </c>
      <c r="F10" s="197">
        <v>0.32477316240739201</v>
      </c>
      <c r="G10" s="339">
        <v>5181</v>
      </c>
      <c r="H10" s="361">
        <v>0.21564138849579623</v>
      </c>
      <c r="I10" s="107">
        <v>16223</v>
      </c>
      <c r="J10" s="362">
        <v>0.67522683759260804</v>
      </c>
      <c r="K10" s="339">
        <v>6619</v>
      </c>
      <c r="L10" s="362">
        <v>0.27549321568301005</v>
      </c>
      <c r="M10" s="339">
        <v>4631</v>
      </c>
      <c r="N10" s="362">
        <v>0.19274952135186882</v>
      </c>
      <c r="O10" s="339">
        <v>1583</v>
      </c>
      <c r="P10" s="362">
        <v>6.588695579788563E-2</v>
      </c>
      <c r="Q10" s="339">
        <v>3390</v>
      </c>
      <c r="R10" s="197">
        <v>0.1410971447598435</v>
      </c>
      <c r="S10" s="284"/>
    </row>
    <row r="11" spans="1:20" s="286" customFormat="1" ht="18" customHeight="1" x14ac:dyDescent="0.25">
      <c r="A11" s="539" t="s">
        <v>119</v>
      </c>
      <c r="B11" s="540"/>
      <c r="C11" s="107">
        <v>26527</v>
      </c>
      <c r="D11" s="360">
        <v>2.7836834406146833E-2</v>
      </c>
      <c r="E11" s="107">
        <v>8325</v>
      </c>
      <c r="F11" s="197">
        <v>0.31383119086214045</v>
      </c>
      <c r="G11" s="339">
        <v>5418</v>
      </c>
      <c r="H11" s="361">
        <v>0.20424473178271196</v>
      </c>
      <c r="I11" s="107">
        <v>18202</v>
      </c>
      <c r="J11" s="362">
        <v>0.68616880913785949</v>
      </c>
      <c r="K11" s="339">
        <v>7569</v>
      </c>
      <c r="L11" s="362">
        <v>0.28533192596222717</v>
      </c>
      <c r="M11" s="339">
        <v>5119</v>
      </c>
      <c r="N11" s="362">
        <v>0.19297319711991556</v>
      </c>
      <c r="O11" s="339">
        <v>1708</v>
      </c>
      <c r="P11" s="362">
        <v>6.4387228107211522E-2</v>
      </c>
      <c r="Q11" s="339">
        <v>3806</v>
      </c>
      <c r="R11" s="197">
        <v>0.1434764579485053</v>
      </c>
      <c r="S11" s="284"/>
    </row>
    <row r="12" spans="1:20" s="286" customFormat="1" ht="18" customHeight="1" x14ac:dyDescent="0.25">
      <c r="A12" s="539" t="s">
        <v>120</v>
      </c>
      <c r="B12" s="540"/>
      <c r="C12" s="107">
        <v>28380</v>
      </c>
      <c r="D12" s="360">
        <v>2.9490371466454963E-2</v>
      </c>
      <c r="E12" s="107">
        <v>8499</v>
      </c>
      <c r="F12" s="197">
        <v>0.29947145877378434</v>
      </c>
      <c r="G12" s="339">
        <v>5569</v>
      </c>
      <c r="H12" s="361">
        <v>0.19622973925299506</v>
      </c>
      <c r="I12" s="107">
        <v>19881</v>
      </c>
      <c r="J12" s="362">
        <v>0.70052854122621566</v>
      </c>
      <c r="K12" s="339">
        <v>8408</v>
      </c>
      <c r="L12" s="362">
        <v>0.29626497533474278</v>
      </c>
      <c r="M12" s="339">
        <v>5497</v>
      </c>
      <c r="N12" s="362">
        <v>0.19369274136715997</v>
      </c>
      <c r="O12" s="339">
        <v>1703</v>
      </c>
      <c r="P12" s="362">
        <v>6.0007047216349543E-2</v>
      </c>
      <c r="Q12" s="339">
        <v>4273</v>
      </c>
      <c r="R12" s="197">
        <v>0.15056377730796336</v>
      </c>
      <c r="S12" s="284"/>
    </row>
    <row r="13" spans="1:20" s="286" customFormat="1" ht="18" customHeight="1" x14ac:dyDescent="0.25">
      <c r="A13" s="539" t="s">
        <v>121</v>
      </c>
      <c r="B13" s="540"/>
      <c r="C13" s="107">
        <v>30543</v>
      </c>
      <c r="D13" s="360">
        <v>3.1664854116493238E-2</v>
      </c>
      <c r="E13" s="107">
        <v>8689</v>
      </c>
      <c r="F13" s="197">
        <v>0.28448416985888747</v>
      </c>
      <c r="G13" s="339">
        <v>5664</v>
      </c>
      <c r="H13" s="361">
        <v>0.18544347313623416</v>
      </c>
      <c r="I13" s="107">
        <v>21854</v>
      </c>
      <c r="J13" s="362">
        <v>0.71551583014111253</v>
      </c>
      <c r="K13" s="339">
        <v>9646</v>
      </c>
      <c r="L13" s="362">
        <v>0.31581704482205414</v>
      </c>
      <c r="M13" s="339">
        <v>5848</v>
      </c>
      <c r="N13" s="362">
        <v>0.19146776675506663</v>
      </c>
      <c r="O13" s="339">
        <v>1775</v>
      </c>
      <c r="P13" s="362">
        <v>5.8114788986019711E-2</v>
      </c>
      <c r="Q13" s="339">
        <v>4585</v>
      </c>
      <c r="R13" s="197">
        <v>0.15011622957797205</v>
      </c>
      <c r="S13" s="284"/>
    </row>
    <row r="14" spans="1:20" s="286" customFormat="1" ht="18" customHeight="1" x14ac:dyDescent="0.25">
      <c r="A14" s="539" t="s">
        <v>122</v>
      </c>
      <c r="B14" s="540"/>
      <c r="C14" s="107">
        <v>72748</v>
      </c>
      <c r="D14" s="360">
        <v>7.2186533145196657E-2</v>
      </c>
      <c r="E14" s="107">
        <v>9015</v>
      </c>
      <c r="F14" s="197">
        <v>0.12392093253422774</v>
      </c>
      <c r="G14" s="339">
        <v>5828</v>
      </c>
      <c r="H14" s="361">
        <v>8.0112168032110853E-2</v>
      </c>
      <c r="I14" s="107">
        <v>63733</v>
      </c>
      <c r="J14" s="362">
        <v>0.87607906746577224</v>
      </c>
      <c r="K14" s="339">
        <v>50849</v>
      </c>
      <c r="L14" s="362">
        <v>0.69897454225545719</v>
      </c>
      <c r="M14" s="339">
        <v>6031</v>
      </c>
      <c r="N14" s="362">
        <v>8.2902622752515531E-2</v>
      </c>
      <c r="O14" s="339">
        <v>1830</v>
      </c>
      <c r="P14" s="362">
        <v>2.5155330730741738E-2</v>
      </c>
      <c r="Q14" s="339">
        <v>5023</v>
      </c>
      <c r="R14" s="197">
        <v>6.904657172705779E-2</v>
      </c>
      <c r="S14" s="284"/>
    </row>
    <row r="15" spans="1:20" s="286" customFormat="1" ht="18" customHeight="1" x14ac:dyDescent="0.25">
      <c r="A15" s="539" t="s">
        <v>123</v>
      </c>
      <c r="B15" s="540"/>
      <c r="C15" s="107">
        <v>70662</v>
      </c>
      <c r="D15" s="360">
        <v>7.0637559404446063E-2</v>
      </c>
      <c r="E15" s="107">
        <v>9284</v>
      </c>
      <c r="F15" s="197">
        <v>0.13138603492683479</v>
      </c>
      <c r="G15" s="339">
        <v>5966</v>
      </c>
      <c r="H15" s="361">
        <v>8.4430103874784182E-2</v>
      </c>
      <c r="I15" s="107">
        <v>61378</v>
      </c>
      <c r="J15" s="362">
        <v>0.86861396507316524</v>
      </c>
      <c r="K15" s="339">
        <v>47858</v>
      </c>
      <c r="L15" s="362">
        <v>0.6772805751323201</v>
      </c>
      <c r="M15" s="339">
        <v>6273</v>
      </c>
      <c r="N15" s="362">
        <v>8.8774730406724969E-2</v>
      </c>
      <c r="O15" s="339">
        <v>1782</v>
      </c>
      <c r="P15" s="362">
        <v>2.521864651439246E-2</v>
      </c>
      <c r="Q15" s="339">
        <v>5465</v>
      </c>
      <c r="R15" s="197">
        <v>7.7340013019727719E-2</v>
      </c>
      <c r="S15" s="284"/>
    </row>
    <row r="16" spans="1:20" s="286" customFormat="1" ht="18" customHeight="1" x14ac:dyDescent="0.25">
      <c r="A16" s="539" t="s">
        <v>124</v>
      </c>
      <c r="B16" s="540"/>
      <c r="C16" s="107">
        <v>74355</v>
      </c>
      <c r="D16" s="360">
        <v>7.4172535562516212E-2</v>
      </c>
      <c r="E16" s="107">
        <v>9522</v>
      </c>
      <c r="F16" s="197">
        <v>0.12806132741577567</v>
      </c>
      <c r="G16" s="339">
        <v>6134</v>
      </c>
      <c r="H16" s="361">
        <v>8.2496133414027298E-2</v>
      </c>
      <c r="I16" s="107">
        <v>64833</v>
      </c>
      <c r="J16" s="362">
        <v>0.87193867258422431</v>
      </c>
      <c r="K16" s="339">
        <v>50806</v>
      </c>
      <c r="L16" s="362">
        <v>0.68328962410059846</v>
      </c>
      <c r="M16" s="339">
        <v>6571</v>
      </c>
      <c r="N16" s="362">
        <v>8.8373344092529088E-2</v>
      </c>
      <c r="O16" s="339">
        <v>1688</v>
      </c>
      <c r="P16" s="362">
        <v>2.2701903032748303E-2</v>
      </c>
      <c r="Q16" s="339">
        <v>5768</v>
      </c>
      <c r="R16" s="197">
        <v>7.757380135834846E-2</v>
      </c>
      <c r="S16" s="284"/>
    </row>
    <row r="17" spans="1:20" s="286" customFormat="1" ht="18" customHeight="1" thickBot="1" x14ac:dyDescent="0.3">
      <c r="A17" s="539" t="s">
        <v>125</v>
      </c>
      <c r="B17" s="540"/>
      <c r="C17" s="363">
        <v>76726</v>
      </c>
      <c r="D17" s="364">
        <v>7.6502917492591596E-2</v>
      </c>
      <c r="E17" s="363">
        <v>9827</v>
      </c>
      <c r="F17" s="365">
        <v>0.12807913875348642</v>
      </c>
      <c r="G17" s="366">
        <v>6261</v>
      </c>
      <c r="H17" s="365">
        <v>8.1602064489221388E-2</v>
      </c>
      <c r="I17" s="363">
        <v>66899</v>
      </c>
      <c r="J17" s="365">
        <v>0.87192086124651358</v>
      </c>
      <c r="K17" s="339">
        <v>52342</v>
      </c>
      <c r="L17" s="365">
        <v>0.68219378046555279</v>
      </c>
      <c r="M17" s="339">
        <v>6788</v>
      </c>
      <c r="N17" s="365">
        <v>8.8470661835622869E-2</v>
      </c>
      <c r="O17" s="339">
        <v>1582</v>
      </c>
      <c r="P17" s="365">
        <v>2.0618825430753589E-2</v>
      </c>
      <c r="Q17" s="339">
        <v>6187</v>
      </c>
      <c r="R17" s="197">
        <v>7.757380135834846E-2</v>
      </c>
      <c r="S17" s="284"/>
      <c r="T17" s="284"/>
    </row>
    <row r="18" spans="1:20" s="286" customFormat="1" ht="18" customHeight="1" x14ac:dyDescent="0.25">
      <c r="A18" s="543" t="s">
        <v>126</v>
      </c>
      <c r="B18" s="45" t="s">
        <v>127</v>
      </c>
      <c r="C18" s="464">
        <f>C17-C16</f>
        <v>2371</v>
      </c>
      <c r="D18" s="518" t="s">
        <v>93</v>
      </c>
      <c r="E18" s="464">
        <f t="shared" ref="E18:K18" si="0">E17-E16</f>
        <v>305</v>
      </c>
      <c r="F18" s="507" t="s">
        <v>93</v>
      </c>
      <c r="G18" s="466">
        <f t="shared" si="0"/>
        <v>127</v>
      </c>
      <c r="H18" s="518" t="s">
        <v>93</v>
      </c>
      <c r="I18" s="464">
        <f t="shared" si="0"/>
        <v>2066</v>
      </c>
      <c r="J18" s="507" t="s">
        <v>93</v>
      </c>
      <c r="K18" s="466">
        <f t="shared" si="0"/>
        <v>1536</v>
      </c>
      <c r="L18" s="507" t="s">
        <v>93</v>
      </c>
      <c r="M18" s="466">
        <f>M17-M16</f>
        <v>217</v>
      </c>
      <c r="N18" s="507" t="s">
        <v>93</v>
      </c>
      <c r="O18" s="466">
        <f>O17-O16</f>
        <v>-106</v>
      </c>
      <c r="P18" s="507" t="s">
        <v>93</v>
      </c>
      <c r="Q18" s="466">
        <f>Q17-Q16</f>
        <v>419</v>
      </c>
      <c r="R18" s="508" t="s">
        <v>93</v>
      </c>
    </row>
    <row r="19" spans="1:20" s="286" customFormat="1" ht="18" customHeight="1" x14ac:dyDescent="0.25">
      <c r="A19" s="544"/>
      <c r="B19" s="47" t="s">
        <v>128</v>
      </c>
      <c r="C19" s="491">
        <f>C17/C16-1</f>
        <v>3.1887566404411372E-2</v>
      </c>
      <c r="D19" s="519" t="s">
        <v>93</v>
      </c>
      <c r="E19" s="491">
        <f t="shared" ref="E19:M19" si="1">E17/E16-1</f>
        <v>3.2031085906322199E-2</v>
      </c>
      <c r="F19" s="510" t="s">
        <v>93</v>
      </c>
      <c r="G19" s="492">
        <f t="shared" si="1"/>
        <v>2.0704271274861519E-2</v>
      </c>
      <c r="H19" s="519" t="s">
        <v>93</v>
      </c>
      <c r="I19" s="491">
        <f t="shared" si="1"/>
        <v>3.186648774543821E-2</v>
      </c>
      <c r="J19" s="510" t="s">
        <v>93</v>
      </c>
      <c r="K19" s="492">
        <f t="shared" si="1"/>
        <v>3.0232649687044866E-2</v>
      </c>
      <c r="L19" s="510" t="s">
        <v>93</v>
      </c>
      <c r="M19" s="492">
        <f t="shared" si="1"/>
        <v>3.3023892862577897E-2</v>
      </c>
      <c r="N19" s="510" t="s">
        <v>93</v>
      </c>
      <c r="O19" s="492">
        <f>O17/O16-1</f>
        <v>-6.2796208530805697E-2</v>
      </c>
      <c r="P19" s="510" t="s">
        <v>93</v>
      </c>
      <c r="Q19" s="492">
        <f>Q17/Q16-1</f>
        <v>7.264216366158105E-2</v>
      </c>
      <c r="R19" s="511" t="s">
        <v>93</v>
      </c>
    </row>
    <row r="20" spans="1:20" s="286" customFormat="1" ht="18" customHeight="1" x14ac:dyDescent="0.25">
      <c r="A20" s="541" t="s">
        <v>129</v>
      </c>
      <c r="B20" s="48" t="s">
        <v>127</v>
      </c>
      <c r="C20" s="476">
        <f>C17-C12</f>
        <v>48346</v>
      </c>
      <c r="D20" s="520" t="s">
        <v>93</v>
      </c>
      <c r="E20" s="476">
        <f t="shared" ref="E20:M20" si="2">E17-E12</f>
        <v>1328</v>
      </c>
      <c r="F20" s="513" t="s">
        <v>93</v>
      </c>
      <c r="G20" s="478">
        <f t="shared" si="2"/>
        <v>692</v>
      </c>
      <c r="H20" s="520" t="s">
        <v>93</v>
      </c>
      <c r="I20" s="476">
        <f t="shared" si="2"/>
        <v>47018</v>
      </c>
      <c r="J20" s="513" t="s">
        <v>93</v>
      </c>
      <c r="K20" s="478">
        <f t="shared" si="2"/>
        <v>43934</v>
      </c>
      <c r="L20" s="513" t="s">
        <v>93</v>
      </c>
      <c r="M20" s="478">
        <f t="shared" si="2"/>
        <v>1291</v>
      </c>
      <c r="N20" s="513" t="s">
        <v>93</v>
      </c>
      <c r="O20" s="478">
        <f>O17-O12</f>
        <v>-121</v>
      </c>
      <c r="P20" s="513" t="s">
        <v>93</v>
      </c>
      <c r="Q20" s="478">
        <f>Q17-Q12</f>
        <v>1914</v>
      </c>
      <c r="R20" s="514" t="s">
        <v>93</v>
      </c>
    </row>
    <row r="21" spans="1:20" s="286" customFormat="1" ht="18" customHeight="1" x14ac:dyDescent="0.25">
      <c r="A21" s="544"/>
      <c r="B21" s="47" t="s">
        <v>128</v>
      </c>
      <c r="C21" s="491">
        <f>C17/C12-1</f>
        <v>1.7035236081747711</v>
      </c>
      <c r="D21" s="519" t="s">
        <v>93</v>
      </c>
      <c r="E21" s="491">
        <f t="shared" ref="E21:K21" si="3">E17/E12-1</f>
        <v>0.15625367690316505</v>
      </c>
      <c r="F21" s="510" t="s">
        <v>93</v>
      </c>
      <c r="G21" s="492">
        <f t="shared" si="3"/>
        <v>0.12425929251212064</v>
      </c>
      <c r="H21" s="519" t="s">
        <v>93</v>
      </c>
      <c r="I21" s="491">
        <f t="shared" si="3"/>
        <v>2.3649715809063929</v>
      </c>
      <c r="J21" s="510" t="s">
        <v>93</v>
      </c>
      <c r="K21" s="492">
        <f t="shared" si="3"/>
        <v>5.2252616555661273</v>
      </c>
      <c r="L21" s="510" t="s">
        <v>93</v>
      </c>
      <c r="M21" s="492">
        <f>M17/M12-1</f>
        <v>0.23485537565945069</v>
      </c>
      <c r="N21" s="510" t="s">
        <v>93</v>
      </c>
      <c r="O21" s="492">
        <f>O17/O12-1</f>
        <v>-7.1051086318261847E-2</v>
      </c>
      <c r="P21" s="510" t="s">
        <v>93</v>
      </c>
      <c r="Q21" s="492">
        <f>Q17/Q12-1</f>
        <v>0.44792885560496143</v>
      </c>
      <c r="R21" s="511" t="s">
        <v>93</v>
      </c>
    </row>
    <row r="22" spans="1:20" s="46" customFormat="1" ht="18" customHeight="1" x14ac:dyDescent="0.2">
      <c r="A22" s="541" t="s">
        <v>130</v>
      </c>
      <c r="B22" s="48" t="s">
        <v>127</v>
      </c>
      <c r="C22" s="476">
        <f>C17-C7</f>
        <v>58445</v>
      </c>
      <c r="D22" s="520" t="s">
        <v>93</v>
      </c>
      <c r="E22" s="476">
        <f t="shared" ref="E22:M22" si="4">E17-E7</f>
        <v>3962</v>
      </c>
      <c r="F22" s="513" t="s">
        <v>93</v>
      </c>
      <c r="G22" s="478">
        <f t="shared" si="4"/>
        <v>2149</v>
      </c>
      <c r="H22" s="520" t="s">
        <v>93</v>
      </c>
      <c r="I22" s="476">
        <f t="shared" si="4"/>
        <v>54483</v>
      </c>
      <c r="J22" s="513" t="s">
        <v>93</v>
      </c>
      <c r="K22" s="478">
        <f t="shared" si="4"/>
        <v>47626</v>
      </c>
      <c r="L22" s="513" t="s">
        <v>93</v>
      </c>
      <c r="M22" s="478">
        <f t="shared" si="4"/>
        <v>3162</v>
      </c>
      <c r="N22" s="513" t="s">
        <v>93</v>
      </c>
      <c r="O22" s="478">
        <f>O17-O7</f>
        <v>205</v>
      </c>
      <c r="P22" s="513" t="s">
        <v>93</v>
      </c>
      <c r="Q22" s="478">
        <f>Q17-Q7</f>
        <v>3490</v>
      </c>
      <c r="R22" s="514" t="s">
        <v>93</v>
      </c>
    </row>
    <row r="23" spans="1:20" ht="18" customHeight="1" x14ac:dyDescent="0.25">
      <c r="A23" s="542"/>
      <c r="B23" s="49" t="s">
        <v>128</v>
      </c>
      <c r="C23" s="500">
        <f>C17/C7-1</f>
        <v>3.1970351731305726</v>
      </c>
      <c r="D23" s="521" t="s">
        <v>93</v>
      </c>
      <c r="E23" s="500">
        <f t="shared" ref="E23:M23" si="5">E17/E7-1</f>
        <v>0.6755328218243819</v>
      </c>
      <c r="F23" s="516" t="s">
        <v>93</v>
      </c>
      <c r="G23" s="501">
        <f t="shared" si="5"/>
        <v>0.52261673151750965</v>
      </c>
      <c r="H23" s="521" t="s">
        <v>93</v>
      </c>
      <c r="I23" s="500">
        <f t="shared" si="5"/>
        <v>4.3881282216494846</v>
      </c>
      <c r="J23" s="516" t="s">
        <v>93</v>
      </c>
      <c r="K23" s="501">
        <f t="shared" si="5"/>
        <v>10.098812553011026</v>
      </c>
      <c r="L23" s="516" t="s">
        <v>93</v>
      </c>
      <c r="M23" s="501">
        <f t="shared" si="5"/>
        <v>0.87203530060672918</v>
      </c>
      <c r="N23" s="516" t="s">
        <v>93</v>
      </c>
      <c r="O23" s="501">
        <f>O17/O7-1</f>
        <v>0.14887436456063896</v>
      </c>
      <c r="P23" s="516" t="s">
        <v>93</v>
      </c>
      <c r="Q23" s="501">
        <f>Q17/Q7-1</f>
        <v>1.2940304041527622</v>
      </c>
      <c r="R23" s="517" t="s">
        <v>93</v>
      </c>
    </row>
    <row r="24" spans="1:20" ht="7.5" customHeight="1" x14ac:dyDescent="0.25">
      <c r="A24" s="50"/>
      <c r="B24" s="22"/>
      <c r="C24" s="51"/>
      <c r="D24" s="226"/>
      <c r="E24" s="51"/>
      <c r="F24" s="226"/>
      <c r="G24" s="51"/>
      <c r="H24" s="226"/>
      <c r="I24" s="51"/>
      <c r="J24" s="226"/>
      <c r="K24" s="51"/>
      <c r="L24" s="226"/>
      <c r="M24" s="51"/>
      <c r="N24" s="226"/>
      <c r="O24" s="51"/>
      <c r="P24" s="226"/>
      <c r="Q24" s="51"/>
      <c r="R24" s="226"/>
    </row>
    <row r="25" spans="1:20" ht="15" customHeight="1" x14ac:dyDescent="0.25">
      <c r="A25" s="55" t="s">
        <v>319</v>
      </c>
      <c r="R25" s="197"/>
    </row>
    <row r="26" spans="1:20" ht="15" customHeight="1" x14ac:dyDescent="0.25">
      <c r="A26" s="56" t="s">
        <v>320</v>
      </c>
    </row>
    <row r="27" spans="1:20" ht="15" customHeight="1" x14ac:dyDescent="0.25">
      <c r="A27" s="58" t="s">
        <v>321</v>
      </c>
    </row>
    <row r="28" spans="1:20" ht="2.25" customHeight="1" x14ac:dyDescent="0.25">
      <c r="A28" s="59"/>
    </row>
  </sheetData>
  <mergeCells count="26">
    <mergeCell ref="A10:B10"/>
    <mergeCell ref="A3:B6"/>
    <mergeCell ref="C3:D5"/>
    <mergeCell ref="E3:H3"/>
    <mergeCell ref="I3:R3"/>
    <mergeCell ref="E4:F5"/>
    <mergeCell ref="G4:H5"/>
    <mergeCell ref="I4:J5"/>
    <mergeCell ref="K4:R4"/>
    <mergeCell ref="K5:L5"/>
    <mergeCell ref="M5:N5"/>
    <mergeCell ref="O5:P5"/>
    <mergeCell ref="Q5:R5"/>
    <mergeCell ref="A7:B7"/>
    <mergeCell ref="A8:B8"/>
    <mergeCell ref="A9:B9"/>
    <mergeCell ref="A17:B17"/>
    <mergeCell ref="A18:A19"/>
    <mergeCell ref="A20:A21"/>
    <mergeCell ref="A22:A23"/>
    <mergeCell ref="A11:B11"/>
    <mergeCell ref="A12:B12"/>
    <mergeCell ref="A13:B13"/>
    <mergeCell ref="A14:B14"/>
    <mergeCell ref="A15:B15"/>
    <mergeCell ref="A16:B16"/>
  </mergeCells>
  <hyperlinks>
    <hyperlink ref="T2" location="OBSAH!A1" display="Zpět na obsah" xr:uid="{06C62734-0C00-45DB-A962-9FBA80CA4076}"/>
  </hyperlinks>
  <pageMargins left="0.70866141732283472" right="0.70866141732283472" top="0.78740157480314965" bottom="0.78740157480314965"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3A9F-FD2E-4FB8-B105-1C032D22A196}">
  <dimension ref="A1:Y28"/>
  <sheetViews>
    <sheetView showGridLines="0" zoomScaleNormal="100" workbookViewId="0">
      <pane xSplit="1" topLeftCell="B1" activePane="topRight" state="frozen"/>
      <selection activeCell="U19" sqref="U19"/>
      <selection pane="topRight"/>
    </sheetView>
  </sheetViews>
  <sheetFormatPr defaultRowHeight="15" x14ac:dyDescent="0.25"/>
  <cols>
    <col min="1" max="1" width="15.140625" customWidth="1"/>
    <col min="2" max="3" width="5.42578125" bestFit="1" customWidth="1"/>
    <col min="4" max="4" width="5.28515625" bestFit="1" customWidth="1"/>
    <col min="5" max="7" width="5.42578125" bestFit="1" customWidth="1"/>
    <col min="8" max="8" width="6.140625" bestFit="1" customWidth="1"/>
    <col min="9" max="13" width="5.42578125" bestFit="1" customWidth="1"/>
    <col min="14" max="14" width="5.28515625" bestFit="1" customWidth="1"/>
    <col min="15" max="15" width="5.42578125" bestFit="1" customWidth="1"/>
    <col min="16" max="16" width="5.28515625" bestFit="1" customWidth="1"/>
    <col min="17" max="17" width="5.42578125" bestFit="1" customWidth="1"/>
    <col min="18" max="18" width="4.7109375" bestFit="1" customWidth="1"/>
    <col min="19" max="19" width="4.5703125" bestFit="1" customWidth="1"/>
    <col min="20" max="20" width="5.28515625" bestFit="1" customWidth="1"/>
    <col min="21" max="21" width="4.5703125" bestFit="1" customWidth="1"/>
    <col min="22" max="22" width="4.7109375" bestFit="1" customWidth="1"/>
    <col min="23" max="23" width="4.7109375" customWidth="1"/>
  </cols>
  <sheetData>
    <row r="1" spans="1:25" ht="22.5" customHeight="1" x14ac:dyDescent="0.25">
      <c r="A1" s="11" t="s">
        <v>322</v>
      </c>
      <c r="B1" s="1"/>
      <c r="C1" s="1"/>
      <c r="D1" s="1"/>
      <c r="E1" s="1"/>
      <c r="F1" s="1"/>
      <c r="G1" s="1"/>
      <c r="H1" s="1"/>
      <c r="I1" s="1"/>
      <c r="J1" s="1"/>
      <c r="K1" s="1"/>
      <c r="L1" s="1"/>
      <c r="M1" s="1"/>
      <c r="N1" s="1"/>
      <c r="O1" s="1"/>
      <c r="P1" s="1"/>
      <c r="Q1" s="1"/>
      <c r="R1" s="1"/>
      <c r="S1" s="1"/>
    </row>
    <row r="2" spans="1:25" ht="18.75" customHeight="1" thickBot="1" x14ac:dyDescent="0.3">
      <c r="A2" s="13" t="s">
        <v>96</v>
      </c>
      <c r="B2" s="232"/>
      <c r="C2" s="232"/>
      <c r="D2" s="232"/>
      <c r="E2" s="232"/>
      <c r="F2" s="232"/>
      <c r="G2" s="232"/>
      <c r="H2" s="232"/>
      <c r="I2" s="232"/>
      <c r="J2" s="232"/>
      <c r="K2" s="232"/>
      <c r="L2" s="232"/>
      <c r="M2" s="232"/>
      <c r="N2" s="232"/>
      <c r="O2" s="232"/>
      <c r="P2" s="232"/>
      <c r="Q2" s="14"/>
      <c r="R2" s="14"/>
      <c r="S2" s="14"/>
      <c r="T2" s="14"/>
      <c r="U2" s="16"/>
      <c r="W2" s="15" t="s">
        <v>97</v>
      </c>
      <c r="Y2" s="16" t="s">
        <v>98</v>
      </c>
    </row>
    <row r="3" spans="1:25" ht="17.25" customHeight="1" x14ac:dyDescent="0.25">
      <c r="A3" s="580" t="s">
        <v>146</v>
      </c>
      <c r="B3" s="701" t="s">
        <v>323</v>
      </c>
      <c r="C3" s="702"/>
      <c r="D3" s="704" t="s">
        <v>311</v>
      </c>
      <c r="E3" s="705"/>
      <c r="F3" s="709" t="s">
        <v>324</v>
      </c>
      <c r="G3" s="709"/>
      <c r="H3" s="709"/>
      <c r="I3" s="709"/>
      <c r="J3" s="709"/>
      <c r="K3" s="702"/>
      <c r="L3" s="701" t="s">
        <v>325</v>
      </c>
      <c r="M3" s="709"/>
      <c r="N3" s="709"/>
      <c r="O3" s="709"/>
      <c r="P3" s="709"/>
      <c r="Q3" s="709"/>
      <c r="R3" s="709"/>
      <c r="S3" s="710"/>
      <c r="T3" s="367"/>
      <c r="U3" s="367"/>
      <c r="V3" s="367"/>
      <c r="W3" s="367"/>
    </row>
    <row r="4" spans="1:25" ht="17.25" customHeight="1" x14ac:dyDescent="0.25">
      <c r="A4" s="652"/>
      <c r="B4" s="703"/>
      <c r="C4" s="700"/>
      <c r="D4" s="706"/>
      <c r="E4" s="707"/>
      <c r="F4" s="695" t="s">
        <v>104</v>
      </c>
      <c r="G4" s="695"/>
      <c r="H4" s="699" t="s">
        <v>326</v>
      </c>
      <c r="I4" s="699"/>
      <c r="J4" s="699"/>
      <c r="K4" s="700"/>
      <c r="L4" s="711" t="s">
        <v>327</v>
      </c>
      <c r="M4" s="695"/>
      <c r="N4" s="695" t="s">
        <v>328</v>
      </c>
      <c r="O4" s="695"/>
      <c r="P4" s="695" t="s">
        <v>329</v>
      </c>
      <c r="Q4" s="695"/>
      <c r="R4" s="695" t="s">
        <v>330</v>
      </c>
      <c r="S4" s="696"/>
      <c r="T4" s="695" t="s">
        <v>331</v>
      </c>
      <c r="U4" s="696"/>
      <c r="V4" s="695" t="s">
        <v>332</v>
      </c>
      <c r="W4" s="696"/>
    </row>
    <row r="5" spans="1:25" ht="33" customHeight="1" x14ac:dyDescent="0.25">
      <c r="A5" s="652"/>
      <c r="B5" s="703"/>
      <c r="C5" s="700"/>
      <c r="D5" s="708"/>
      <c r="E5" s="697"/>
      <c r="F5" s="697"/>
      <c r="G5" s="697"/>
      <c r="H5" s="699" t="s">
        <v>225</v>
      </c>
      <c r="I5" s="699"/>
      <c r="J5" s="699" t="s">
        <v>333</v>
      </c>
      <c r="K5" s="700"/>
      <c r="L5" s="708"/>
      <c r="M5" s="697"/>
      <c r="N5" s="697"/>
      <c r="O5" s="697"/>
      <c r="P5" s="697"/>
      <c r="Q5" s="697"/>
      <c r="R5" s="697"/>
      <c r="S5" s="698"/>
      <c r="T5" s="697"/>
      <c r="U5" s="698"/>
      <c r="V5" s="697"/>
      <c r="W5" s="698"/>
    </row>
    <row r="6" spans="1:25" ht="17.25" customHeight="1" thickBot="1" x14ac:dyDescent="0.3">
      <c r="A6" s="653"/>
      <c r="B6" s="368" t="s">
        <v>194</v>
      </c>
      <c r="C6" s="369" t="s">
        <v>334</v>
      </c>
      <c r="D6" s="368" t="s">
        <v>194</v>
      </c>
      <c r="E6" s="370" t="s">
        <v>335</v>
      </c>
      <c r="F6" s="370" t="s">
        <v>194</v>
      </c>
      <c r="G6" s="370" t="s">
        <v>335</v>
      </c>
      <c r="H6" s="370" t="s">
        <v>194</v>
      </c>
      <c r="I6" s="370" t="s">
        <v>335</v>
      </c>
      <c r="J6" s="370" t="s">
        <v>194</v>
      </c>
      <c r="K6" s="369" t="s">
        <v>335</v>
      </c>
      <c r="L6" s="368" t="s">
        <v>194</v>
      </c>
      <c r="M6" s="370" t="s">
        <v>335</v>
      </c>
      <c r="N6" s="370" t="s">
        <v>194</v>
      </c>
      <c r="O6" s="370" t="s">
        <v>335</v>
      </c>
      <c r="P6" s="370" t="s">
        <v>194</v>
      </c>
      <c r="Q6" s="370" t="s">
        <v>335</v>
      </c>
      <c r="R6" s="370" t="s">
        <v>194</v>
      </c>
      <c r="S6" s="371" t="s">
        <v>335</v>
      </c>
      <c r="T6" s="370" t="s">
        <v>194</v>
      </c>
      <c r="U6" s="371" t="s">
        <v>335</v>
      </c>
      <c r="V6" s="370" t="s">
        <v>194</v>
      </c>
      <c r="W6" s="371" t="s">
        <v>335</v>
      </c>
    </row>
    <row r="7" spans="1:25" ht="18.75" customHeight="1" x14ac:dyDescent="0.25">
      <c r="A7" s="121" t="s">
        <v>152</v>
      </c>
      <c r="B7" s="372">
        <v>76726</v>
      </c>
      <c r="C7" s="373">
        <v>7.6502917492591596E-2</v>
      </c>
      <c r="D7" s="372">
        <v>9827</v>
      </c>
      <c r="E7" s="373">
        <v>0.12807913875348642</v>
      </c>
      <c r="F7" s="374">
        <v>66899</v>
      </c>
      <c r="G7" s="373">
        <v>0.87192086124651358</v>
      </c>
      <c r="H7" s="374">
        <v>55570</v>
      </c>
      <c r="I7" s="373">
        <v>0.72426556838620548</v>
      </c>
      <c r="J7" s="374">
        <v>11329</v>
      </c>
      <c r="K7" s="373">
        <v>0.1476552928603081</v>
      </c>
      <c r="L7" s="372">
        <v>52342</v>
      </c>
      <c r="M7" s="373">
        <v>0.68219378046555279</v>
      </c>
      <c r="N7" s="374">
        <v>6788</v>
      </c>
      <c r="O7" s="373">
        <v>8.8470661835622869E-2</v>
      </c>
      <c r="P7" s="374">
        <v>6261</v>
      </c>
      <c r="Q7" s="373">
        <v>8.1602064489221388E-2</v>
      </c>
      <c r="R7" s="374">
        <v>1583</v>
      </c>
      <c r="S7" s="373">
        <v>2.0631858822302739E-2</v>
      </c>
      <c r="T7" s="374">
        <v>1582</v>
      </c>
      <c r="U7" s="373">
        <v>2.0618825430753589E-2</v>
      </c>
      <c r="V7" s="374">
        <v>1010</v>
      </c>
      <c r="W7" s="375">
        <v>1.3163725464640409E-2</v>
      </c>
    </row>
    <row r="8" spans="1:25" ht="18.75" customHeight="1" x14ac:dyDescent="0.25">
      <c r="A8" s="137" t="s">
        <v>153</v>
      </c>
      <c r="B8" s="376">
        <v>21470</v>
      </c>
      <c r="C8" s="377">
        <v>0.17695103557976807</v>
      </c>
      <c r="D8" s="376">
        <v>3071</v>
      </c>
      <c r="E8" s="377">
        <v>0.14303679552864462</v>
      </c>
      <c r="F8" s="378">
        <v>18399</v>
      </c>
      <c r="G8" s="377">
        <v>0.85696320447135543</v>
      </c>
      <c r="H8" s="378">
        <v>14934</v>
      </c>
      <c r="I8" s="377">
        <v>0.695575221238938</v>
      </c>
      <c r="J8" s="378">
        <v>3465</v>
      </c>
      <c r="K8" s="377">
        <v>0.16138798323241732</v>
      </c>
      <c r="L8" s="376">
        <v>13273</v>
      </c>
      <c r="M8" s="377">
        <v>0.61821145784816023</v>
      </c>
      <c r="N8" s="378">
        <v>1676</v>
      </c>
      <c r="O8" s="377">
        <v>7.8062412668840245E-2</v>
      </c>
      <c r="P8" s="378">
        <v>1712</v>
      </c>
      <c r="Q8" s="377">
        <v>7.9739170936190026E-2</v>
      </c>
      <c r="R8" s="378">
        <v>125</v>
      </c>
      <c r="S8" s="377">
        <v>5.8220773171867727E-3</v>
      </c>
      <c r="T8" s="378">
        <v>1035</v>
      </c>
      <c r="U8" s="377">
        <v>4.8206800186306471E-2</v>
      </c>
      <c r="V8" s="378">
        <v>381</v>
      </c>
      <c r="W8" s="379">
        <v>1.7745691662785282E-2</v>
      </c>
    </row>
    <row r="9" spans="1:25" ht="18.75" customHeight="1" x14ac:dyDescent="0.25">
      <c r="A9" s="137" t="s">
        <v>154</v>
      </c>
      <c r="B9" s="376">
        <v>11812</v>
      </c>
      <c r="C9" s="377">
        <v>7.8927146742217208E-2</v>
      </c>
      <c r="D9" s="376">
        <v>1945</v>
      </c>
      <c r="E9" s="377">
        <v>0.16466305452082627</v>
      </c>
      <c r="F9" s="378">
        <v>9867</v>
      </c>
      <c r="G9" s="377">
        <v>0.8353369454791737</v>
      </c>
      <c r="H9" s="378">
        <v>8640</v>
      </c>
      <c r="I9" s="377">
        <v>0.73145953267863195</v>
      </c>
      <c r="J9" s="378">
        <v>1227</v>
      </c>
      <c r="K9" s="377">
        <v>0.10387741280054182</v>
      </c>
      <c r="L9" s="376">
        <v>8115</v>
      </c>
      <c r="M9" s="377">
        <v>0.68701320690822887</v>
      </c>
      <c r="N9" s="378">
        <v>773</v>
      </c>
      <c r="O9" s="377">
        <v>6.5441923467660007E-2</v>
      </c>
      <c r="P9" s="378">
        <v>1357</v>
      </c>
      <c r="Q9" s="377">
        <v>0.11488316965797495</v>
      </c>
      <c r="R9" s="378">
        <v>143</v>
      </c>
      <c r="S9" s="377">
        <v>1.210633254317643E-2</v>
      </c>
      <c r="T9" s="378">
        <v>193</v>
      </c>
      <c r="U9" s="377">
        <v>1.6339315949881476E-2</v>
      </c>
      <c r="V9" s="378">
        <v>196</v>
      </c>
      <c r="W9" s="379">
        <v>1.6593294954283778E-2</v>
      </c>
    </row>
    <row r="10" spans="1:25" ht="18.75" customHeight="1" x14ac:dyDescent="0.25">
      <c r="A10" s="137" t="s">
        <v>155</v>
      </c>
      <c r="B10" s="376">
        <v>3578</v>
      </c>
      <c r="C10" s="377">
        <v>5.9516284640207591E-2</v>
      </c>
      <c r="D10" s="376">
        <v>284</v>
      </c>
      <c r="E10" s="377">
        <v>7.9373951928451647E-2</v>
      </c>
      <c r="F10" s="378">
        <v>3294</v>
      </c>
      <c r="G10" s="377">
        <v>0.92062604807154835</v>
      </c>
      <c r="H10" s="378">
        <v>2706</v>
      </c>
      <c r="I10" s="377">
        <v>0.7562884292901062</v>
      </c>
      <c r="J10" s="378">
        <v>588</v>
      </c>
      <c r="K10" s="377">
        <v>0.16433761878144215</v>
      </c>
      <c r="L10" s="376">
        <v>2622</v>
      </c>
      <c r="M10" s="377">
        <v>0.73281162660704302</v>
      </c>
      <c r="N10" s="378">
        <v>446</v>
      </c>
      <c r="O10" s="377">
        <v>0.12465064281721633</v>
      </c>
      <c r="P10" s="378">
        <v>187</v>
      </c>
      <c r="Q10" s="377">
        <v>5.2263834544438233E-2</v>
      </c>
      <c r="R10" s="378">
        <v>87</v>
      </c>
      <c r="S10" s="377">
        <v>2.4315259921743992E-2</v>
      </c>
      <c r="T10" s="378">
        <v>25</v>
      </c>
      <c r="U10" s="377">
        <v>6.9871436556735609E-3</v>
      </c>
      <c r="V10" s="378">
        <v>32</v>
      </c>
      <c r="W10" s="379">
        <v>8.9435438792621579E-3</v>
      </c>
    </row>
    <row r="11" spans="1:25" ht="18.75" customHeight="1" x14ac:dyDescent="0.25">
      <c r="A11" s="137" t="s">
        <v>156</v>
      </c>
      <c r="B11" s="376">
        <v>5858</v>
      </c>
      <c r="C11" s="377">
        <v>0.10677505787142519</v>
      </c>
      <c r="D11" s="376">
        <v>884</v>
      </c>
      <c r="E11" s="377">
        <v>0.15090474564697848</v>
      </c>
      <c r="F11" s="378">
        <v>4974</v>
      </c>
      <c r="G11" s="377">
        <v>0.84909525435302147</v>
      </c>
      <c r="H11" s="378">
        <v>4097</v>
      </c>
      <c r="I11" s="377">
        <v>0.69938545578695799</v>
      </c>
      <c r="J11" s="378">
        <v>877</v>
      </c>
      <c r="K11" s="377">
        <v>0.14970979856606351</v>
      </c>
      <c r="L11" s="376">
        <v>3972</v>
      </c>
      <c r="M11" s="377">
        <v>0.67804711505633319</v>
      </c>
      <c r="N11" s="378">
        <v>708</v>
      </c>
      <c r="O11" s="377">
        <v>0.12086036189825879</v>
      </c>
      <c r="P11" s="378">
        <v>533</v>
      </c>
      <c r="Q11" s="377">
        <v>9.0986684875384097E-2</v>
      </c>
      <c r="R11" s="378">
        <v>83</v>
      </c>
      <c r="S11" s="377">
        <v>1.4168658245134857E-2</v>
      </c>
      <c r="T11" s="378">
        <v>29</v>
      </c>
      <c r="U11" s="377">
        <v>4.9504950495049506E-3</v>
      </c>
      <c r="V11" s="378">
        <v>133</v>
      </c>
      <c r="W11" s="379">
        <v>2.2703994537384774E-2</v>
      </c>
    </row>
    <row r="12" spans="1:25" ht="18.75" customHeight="1" x14ac:dyDescent="0.25">
      <c r="A12" s="137" t="s">
        <v>157</v>
      </c>
      <c r="B12" s="376">
        <v>2727</v>
      </c>
      <c r="C12" s="377">
        <v>0.10979144858684274</v>
      </c>
      <c r="D12" s="376">
        <v>200</v>
      </c>
      <c r="E12" s="377">
        <v>7.3340667400073334E-2</v>
      </c>
      <c r="F12" s="378">
        <v>2527</v>
      </c>
      <c r="G12" s="377">
        <v>0.92665933259992661</v>
      </c>
      <c r="H12" s="378">
        <v>1914</v>
      </c>
      <c r="I12" s="377">
        <v>0.70187018701870185</v>
      </c>
      <c r="J12" s="378">
        <v>613</v>
      </c>
      <c r="K12" s="377">
        <v>0.22478914558122479</v>
      </c>
      <c r="L12" s="376">
        <v>1808</v>
      </c>
      <c r="M12" s="377">
        <v>0.662999633296663</v>
      </c>
      <c r="N12" s="378">
        <v>479</v>
      </c>
      <c r="O12" s="377">
        <v>0.17565089842317566</v>
      </c>
      <c r="P12" s="378">
        <v>90</v>
      </c>
      <c r="Q12" s="377">
        <v>3.3003300330033E-2</v>
      </c>
      <c r="R12" s="378">
        <v>91</v>
      </c>
      <c r="S12" s="377">
        <v>3.3370003667033368E-2</v>
      </c>
      <c r="T12" s="378">
        <v>75</v>
      </c>
      <c r="U12" s="377">
        <v>2.7502750275027504E-2</v>
      </c>
      <c r="V12" s="378">
        <v>19</v>
      </c>
      <c r="W12" s="379">
        <v>6.9673634030069671E-3</v>
      </c>
    </row>
    <row r="13" spans="1:25" ht="18.75" customHeight="1" x14ac:dyDescent="0.25">
      <c r="A13" s="137" t="s">
        <v>158</v>
      </c>
      <c r="B13" s="376">
        <v>4781</v>
      </c>
      <c r="C13" s="377">
        <v>6.4298778847705629E-2</v>
      </c>
      <c r="D13" s="376">
        <v>420</v>
      </c>
      <c r="E13" s="377">
        <v>8.7847730600292828E-2</v>
      </c>
      <c r="F13" s="378">
        <v>4361</v>
      </c>
      <c r="G13" s="377">
        <v>0.91215226939970717</v>
      </c>
      <c r="H13" s="378">
        <v>3128</v>
      </c>
      <c r="I13" s="377">
        <v>0.65425643170884751</v>
      </c>
      <c r="J13" s="378">
        <v>1233</v>
      </c>
      <c r="K13" s="377">
        <v>0.25789583769085966</v>
      </c>
      <c r="L13" s="376">
        <v>2991</v>
      </c>
      <c r="M13" s="377">
        <v>0.62560133863208534</v>
      </c>
      <c r="N13" s="378">
        <v>778</v>
      </c>
      <c r="O13" s="377">
        <v>0.16272746287387577</v>
      </c>
      <c r="P13" s="378">
        <v>289</v>
      </c>
      <c r="Q13" s="377">
        <v>6.0447605103534828E-2</v>
      </c>
      <c r="R13" s="378">
        <v>304</v>
      </c>
      <c r="S13" s="377">
        <v>6.3585024053545283E-2</v>
      </c>
      <c r="T13" s="378">
        <v>58</v>
      </c>
      <c r="U13" s="377">
        <v>1.2131353273373771E-2</v>
      </c>
      <c r="V13" s="378">
        <v>45</v>
      </c>
      <c r="W13" s="379">
        <v>9.4122568500313742E-3</v>
      </c>
    </row>
    <row r="14" spans="1:25" ht="18.75" customHeight="1" x14ac:dyDescent="0.25">
      <c r="A14" s="137" t="s">
        <v>159</v>
      </c>
      <c r="B14" s="376">
        <v>3082</v>
      </c>
      <c r="C14" s="377">
        <v>7.2541543096549449E-2</v>
      </c>
      <c r="D14" s="376">
        <v>288</v>
      </c>
      <c r="E14" s="377">
        <v>9.3445814406229719E-2</v>
      </c>
      <c r="F14" s="378">
        <v>2794</v>
      </c>
      <c r="G14" s="377">
        <v>0.90655418559377032</v>
      </c>
      <c r="H14" s="378">
        <v>2290</v>
      </c>
      <c r="I14" s="377">
        <v>0.74302401038286825</v>
      </c>
      <c r="J14" s="378">
        <v>504</v>
      </c>
      <c r="K14" s="377">
        <v>0.16353017521090202</v>
      </c>
      <c r="L14" s="376">
        <v>2205</v>
      </c>
      <c r="M14" s="377">
        <v>0.71544451654769625</v>
      </c>
      <c r="N14" s="378">
        <v>231</v>
      </c>
      <c r="O14" s="377">
        <v>7.4951330304996761E-2</v>
      </c>
      <c r="P14" s="378">
        <v>177</v>
      </c>
      <c r="Q14" s="377">
        <v>5.7430240103828682E-2</v>
      </c>
      <c r="R14" s="378">
        <v>226</v>
      </c>
      <c r="S14" s="377">
        <v>7.3329007138221936E-2</v>
      </c>
      <c r="T14" s="378">
        <v>20</v>
      </c>
      <c r="U14" s="377">
        <v>6.4892926670992862E-3</v>
      </c>
      <c r="V14" s="378">
        <v>32</v>
      </c>
      <c r="W14" s="379">
        <v>1.0382868267358857E-2</v>
      </c>
    </row>
    <row r="15" spans="1:25" ht="18.75" customHeight="1" x14ac:dyDescent="0.25">
      <c r="A15" s="137" t="s">
        <v>160</v>
      </c>
      <c r="B15" s="376">
        <v>2906</v>
      </c>
      <c r="C15" s="377">
        <v>5.7697653178731684E-2</v>
      </c>
      <c r="D15" s="376">
        <v>173</v>
      </c>
      <c r="E15" s="377">
        <v>5.953200275292498E-2</v>
      </c>
      <c r="F15" s="378">
        <v>2733</v>
      </c>
      <c r="G15" s="377">
        <v>0.94046799724707497</v>
      </c>
      <c r="H15" s="378">
        <v>2458</v>
      </c>
      <c r="I15" s="377">
        <v>0.84583620096352374</v>
      </c>
      <c r="J15" s="378">
        <v>275</v>
      </c>
      <c r="K15" s="377">
        <v>9.463179628355127E-2</v>
      </c>
      <c r="L15" s="376">
        <v>2397</v>
      </c>
      <c r="M15" s="377">
        <v>0.82484514796971786</v>
      </c>
      <c r="N15" s="378">
        <v>207</v>
      </c>
      <c r="O15" s="377">
        <v>7.1231933929800414E-2</v>
      </c>
      <c r="P15" s="378">
        <v>113</v>
      </c>
      <c r="Q15" s="377">
        <v>3.8885065381968342E-2</v>
      </c>
      <c r="R15" s="378">
        <v>35</v>
      </c>
      <c r="S15" s="377">
        <v>1.2044046799724708E-2</v>
      </c>
      <c r="T15" s="378">
        <v>13</v>
      </c>
      <c r="U15" s="377">
        <v>4.4735030970406058E-3</v>
      </c>
      <c r="V15" s="378">
        <v>13</v>
      </c>
      <c r="W15" s="379">
        <v>4.4735030970406058E-3</v>
      </c>
    </row>
    <row r="16" spans="1:25" ht="18.75" customHeight="1" x14ac:dyDescent="0.25">
      <c r="A16" s="137" t="s">
        <v>161</v>
      </c>
      <c r="B16" s="376">
        <v>3096</v>
      </c>
      <c r="C16" s="377">
        <v>6.2425647746748664E-2</v>
      </c>
      <c r="D16" s="376">
        <v>266</v>
      </c>
      <c r="E16" s="377">
        <v>8.5917312661498713E-2</v>
      </c>
      <c r="F16" s="378">
        <v>2830</v>
      </c>
      <c r="G16" s="377">
        <v>0.91408268733850129</v>
      </c>
      <c r="H16" s="378">
        <v>2417</v>
      </c>
      <c r="I16" s="377">
        <v>0.78068475452196384</v>
      </c>
      <c r="J16" s="378">
        <v>413</v>
      </c>
      <c r="K16" s="377">
        <v>0.13339793281653747</v>
      </c>
      <c r="L16" s="376">
        <v>2362</v>
      </c>
      <c r="M16" s="377">
        <v>0.76291989664082682</v>
      </c>
      <c r="N16" s="378">
        <v>231</v>
      </c>
      <c r="O16" s="377">
        <v>7.4612403100775188E-2</v>
      </c>
      <c r="P16" s="378">
        <v>174</v>
      </c>
      <c r="Q16" s="377">
        <v>5.6201550387596902E-2</v>
      </c>
      <c r="R16" s="378">
        <v>146</v>
      </c>
      <c r="S16" s="377">
        <v>4.7157622739018086E-2</v>
      </c>
      <c r="T16" s="378">
        <v>13</v>
      </c>
      <c r="U16" s="377">
        <v>4.1989664082687341E-3</v>
      </c>
      <c r="V16" s="378">
        <v>24</v>
      </c>
      <c r="W16" s="379">
        <v>7.7519379844961239E-3</v>
      </c>
    </row>
    <row r="17" spans="1:23" ht="18.75" customHeight="1" x14ac:dyDescent="0.25">
      <c r="A17" s="137" t="s">
        <v>162</v>
      </c>
      <c r="B17" s="376">
        <v>2527</v>
      </c>
      <c r="C17" s="377">
        <v>5.3079314400941019E-2</v>
      </c>
      <c r="D17" s="376">
        <v>214</v>
      </c>
      <c r="E17" s="377">
        <v>8.4685397704788293E-2</v>
      </c>
      <c r="F17" s="378">
        <v>2313</v>
      </c>
      <c r="G17" s="377">
        <v>0.91531460229521167</v>
      </c>
      <c r="H17" s="378">
        <v>1992</v>
      </c>
      <c r="I17" s="377">
        <v>0.78828650573802928</v>
      </c>
      <c r="J17" s="378">
        <v>321</v>
      </c>
      <c r="K17" s="377">
        <v>0.12702809655718242</v>
      </c>
      <c r="L17" s="376">
        <v>1937</v>
      </c>
      <c r="M17" s="377">
        <v>0.76652156707558372</v>
      </c>
      <c r="N17" s="378">
        <v>147</v>
      </c>
      <c r="O17" s="377">
        <v>5.817174515235457E-2</v>
      </c>
      <c r="P17" s="378">
        <v>112</v>
      </c>
      <c r="Q17" s="377">
        <v>4.4321329639889197E-2</v>
      </c>
      <c r="R17" s="378">
        <v>129</v>
      </c>
      <c r="S17" s="377">
        <v>5.1048674317372381E-2</v>
      </c>
      <c r="T17" s="378">
        <v>8</v>
      </c>
      <c r="U17" s="377">
        <v>3.1658092599920855E-3</v>
      </c>
      <c r="V17" s="378">
        <v>19</v>
      </c>
      <c r="W17" s="379">
        <v>7.5187969924812026E-3</v>
      </c>
    </row>
    <row r="18" spans="1:23" ht="18.75" customHeight="1" x14ac:dyDescent="0.25">
      <c r="A18" s="137" t="s">
        <v>163</v>
      </c>
      <c r="B18" s="376">
        <v>6849</v>
      </c>
      <c r="C18" s="377">
        <v>5.9715937328346104E-2</v>
      </c>
      <c r="D18" s="376">
        <v>1062</v>
      </c>
      <c r="E18" s="377">
        <v>0.15505913272010513</v>
      </c>
      <c r="F18" s="378">
        <v>5787</v>
      </c>
      <c r="G18" s="377">
        <v>0.84494086727989492</v>
      </c>
      <c r="H18" s="378">
        <v>4863</v>
      </c>
      <c r="I18" s="377">
        <v>0.71003066141042492</v>
      </c>
      <c r="J18" s="378">
        <v>924</v>
      </c>
      <c r="K18" s="377">
        <v>0.13491020586947</v>
      </c>
      <c r="L18" s="376">
        <v>4667</v>
      </c>
      <c r="M18" s="377">
        <v>0.68141334501387063</v>
      </c>
      <c r="N18" s="378">
        <v>514</v>
      </c>
      <c r="O18" s="377">
        <v>7.5047452182800414E-2</v>
      </c>
      <c r="P18" s="378">
        <v>796</v>
      </c>
      <c r="Q18" s="377">
        <v>0.11622134618192437</v>
      </c>
      <c r="R18" s="378">
        <v>84</v>
      </c>
      <c r="S18" s="377">
        <v>1.2264564169951819E-2</v>
      </c>
      <c r="T18" s="378">
        <v>65</v>
      </c>
      <c r="U18" s="377">
        <v>9.4904365600817636E-3</v>
      </c>
      <c r="V18" s="378">
        <v>82</v>
      </c>
      <c r="W18" s="379">
        <v>1.1972550737333918E-2</v>
      </c>
    </row>
    <row r="19" spans="1:23" ht="18.75" customHeight="1" x14ac:dyDescent="0.25">
      <c r="A19" s="137" t="s">
        <v>164</v>
      </c>
      <c r="B19" s="376">
        <v>2107</v>
      </c>
      <c r="C19" s="377">
        <v>3.7296656222894874E-2</v>
      </c>
      <c r="D19" s="376">
        <v>208</v>
      </c>
      <c r="E19" s="377">
        <v>9.8718557190317982E-2</v>
      </c>
      <c r="F19" s="378">
        <v>1899</v>
      </c>
      <c r="G19" s="377">
        <v>0.90128144280968203</v>
      </c>
      <c r="H19" s="378">
        <v>1630</v>
      </c>
      <c r="I19" s="377">
        <v>0.77361177028951111</v>
      </c>
      <c r="J19" s="378">
        <v>269</v>
      </c>
      <c r="K19" s="377">
        <v>0.12766967252017086</v>
      </c>
      <c r="L19" s="376">
        <v>1581</v>
      </c>
      <c r="M19" s="377">
        <v>0.75035595633602281</v>
      </c>
      <c r="N19" s="378">
        <v>205</v>
      </c>
      <c r="O19" s="377">
        <v>9.7294731846226862E-2</v>
      </c>
      <c r="P19" s="378">
        <v>147</v>
      </c>
      <c r="Q19" s="377">
        <v>6.9767441860465115E-2</v>
      </c>
      <c r="R19" s="378">
        <v>30</v>
      </c>
      <c r="S19" s="377">
        <v>1.4238253440911248E-2</v>
      </c>
      <c r="T19" s="378">
        <v>19</v>
      </c>
      <c r="U19" s="377">
        <v>9.017560512577124E-3</v>
      </c>
      <c r="V19" s="378">
        <v>15</v>
      </c>
      <c r="W19" s="379">
        <v>7.1191267204556239E-3</v>
      </c>
    </row>
    <row r="20" spans="1:23" ht="18.75" customHeight="1" x14ac:dyDescent="0.25">
      <c r="A20" s="137" t="s">
        <v>165</v>
      </c>
      <c r="B20" s="376">
        <v>2122</v>
      </c>
      <c r="C20" s="377">
        <v>4.0563531053466634E-2</v>
      </c>
      <c r="D20" s="376">
        <v>284</v>
      </c>
      <c r="E20" s="377">
        <v>0.13383600377002827</v>
      </c>
      <c r="F20" s="378">
        <v>1838</v>
      </c>
      <c r="G20" s="377">
        <v>0.86616399622997176</v>
      </c>
      <c r="H20" s="378">
        <v>1596</v>
      </c>
      <c r="I20" s="377">
        <v>0.75212064090480679</v>
      </c>
      <c r="J20" s="378">
        <v>242</v>
      </c>
      <c r="K20" s="377">
        <v>0.11404335532516494</v>
      </c>
      <c r="L20" s="376">
        <v>1549</v>
      </c>
      <c r="M20" s="377">
        <v>0.72997172478793593</v>
      </c>
      <c r="N20" s="378">
        <v>127</v>
      </c>
      <c r="O20" s="377">
        <v>5.9849198868991517E-2</v>
      </c>
      <c r="P20" s="378">
        <v>236</v>
      </c>
      <c r="Q20" s="377">
        <v>0.11121583411875589</v>
      </c>
      <c r="R20" s="378">
        <v>95</v>
      </c>
      <c r="S20" s="377">
        <v>4.4769085768143264E-2</v>
      </c>
      <c r="T20" s="378">
        <v>13</v>
      </c>
      <c r="U20" s="377">
        <v>6.1262959472196043E-3</v>
      </c>
      <c r="V20" s="378">
        <v>16</v>
      </c>
      <c r="W20" s="379">
        <v>7.540056550424128E-3</v>
      </c>
    </row>
    <row r="21" spans="1:23" ht="18.75" customHeight="1" x14ac:dyDescent="0.25">
      <c r="A21" s="137" t="s">
        <v>166</v>
      </c>
      <c r="B21" s="376">
        <v>3811</v>
      </c>
      <c r="C21" s="377">
        <v>3.6574949374742073E-2</v>
      </c>
      <c r="D21" s="376">
        <v>528</v>
      </c>
      <c r="E21" s="377">
        <v>0.13854631330359485</v>
      </c>
      <c r="F21" s="378">
        <v>3283</v>
      </c>
      <c r="G21" s="377">
        <v>0.8614536866964051</v>
      </c>
      <c r="H21" s="378">
        <v>2905</v>
      </c>
      <c r="I21" s="377">
        <v>0.76226712149042242</v>
      </c>
      <c r="J21" s="378">
        <v>378</v>
      </c>
      <c r="K21" s="377">
        <v>9.918656520598268E-2</v>
      </c>
      <c r="L21" s="376">
        <v>2863</v>
      </c>
      <c r="M21" s="377">
        <v>0.75124639202309107</v>
      </c>
      <c r="N21" s="378">
        <v>266</v>
      </c>
      <c r="O21" s="377">
        <v>6.979795329309893E-2</v>
      </c>
      <c r="P21" s="378">
        <v>338</v>
      </c>
      <c r="Q21" s="377">
        <v>8.8690632379952769E-2</v>
      </c>
      <c r="R21" s="378">
        <v>5</v>
      </c>
      <c r="S21" s="377">
        <v>1.3119916032537393E-3</v>
      </c>
      <c r="T21" s="378">
        <v>16</v>
      </c>
      <c r="U21" s="377">
        <v>4.1983731304119651E-3</v>
      </c>
      <c r="V21" s="378">
        <v>3</v>
      </c>
      <c r="W21" s="379">
        <v>7.8719496195224351E-4</v>
      </c>
    </row>
    <row r="22" spans="1:23" ht="7.5" customHeight="1" x14ac:dyDescent="0.25">
      <c r="A22" s="105"/>
      <c r="B22" s="136"/>
      <c r="C22" s="197"/>
      <c r="D22" s="136"/>
      <c r="E22" s="197"/>
      <c r="F22" s="136"/>
      <c r="G22" s="197"/>
      <c r="H22" s="136"/>
      <c r="I22" s="197"/>
      <c r="J22" s="136"/>
      <c r="K22" s="197"/>
      <c r="L22" s="136"/>
      <c r="M22" s="197"/>
      <c r="N22" s="136"/>
      <c r="O22" s="197"/>
      <c r="P22" s="136"/>
      <c r="Q22" s="197"/>
      <c r="R22" s="136"/>
      <c r="S22" s="197"/>
      <c r="T22" s="57"/>
    </row>
    <row r="23" spans="1:23" ht="15" customHeight="1" x14ac:dyDescent="0.25">
      <c r="A23" s="55" t="s">
        <v>319</v>
      </c>
      <c r="B23" s="33"/>
      <c r="C23" s="33"/>
      <c r="D23" s="33"/>
      <c r="E23" s="33"/>
      <c r="F23" s="33"/>
      <c r="G23" s="33"/>
      <c r="H23" s="33"/>
      <c r="I23" s="33"/>
      <c r="J23" s="33"/>
      <c r="K23" s="33"/>
      <c r="L23" s="33"/>
      <c r="M23" s="33"/>
      <c r="N23" s="33"/>
      <c r="O23" s="33"/>
      <c r="P23" s="33"/>
      <c r="Q23" s="33"/>
      <c r="R23" s="33"/>
      <c r="S23" s="33"/>
    </row>
    <row r="24" spans="1:23" ht="15" customHeight="1" x14ac:dyDescent="0.25">
      <c r="A24" s="55" t="s">
        <v>336</v>
      </c>
      <c r="B24" s="33"/>
      <c r="C24" s="33"/>
      <c r="D24" s="33"/>
      <c r="E24" s="33"/>
      <c r="F24" s="33"/>
      <c r="G24" s="33"/>
      <c r="H24" s="33"/>
      <c r="I24" s="33"/>
      <c r="J24" s="33"/>
      <c r="K24" s="33"/>
      <c r="M24" s="33"/>
      <c r="N24" s="33"/>
      <c r="O24" s="33"/>
      <c r="Q24" s="33"/>
      <c r="R24" s="33"/>
      <c r="S24" s="33"/>
    </row>
    <row r="25" spans="1:23" ht="15" customHeight="1" x14ac:dyDescent="0.25">
      <c r="A25" s="56" t="s">
        <v>337</v>
      </c>
      <c r="B25" s="33"/>
      <c r="C25" s="33"/>
      <c r="D25" s="33"/>
      <c r="E25" s="33"/>
      <c r="F25" s="33"/>
      <c r="G25" s="33"/>
      <c r="H25" s="33"/>
      <c r="I25" s="33"/>
      <c r="J25" s="33"/>
      <c r="K25" s="33"/>
      <c r="L25" s="33"/>
      <c r="M25" s="33"/>
      <c r="N25" s="33"/>
      <c r="O25" s="33"/>
      <c r="P25" s="33"/>
      <c r="Q25" s="33"/>
      <c r="R25" s="33"/>
      <c r="S25" s="33"/>
    </row>
    <row r="26" spans="1:23" ht="15" customHeight="1" x14ac:dyDescent="0.25">
      <c r="A26" s="56" t="s">
        <v>338</v>
      </c>
    </row>
    <row r="27" spans="1:23" x14ac:dyDescent="0.25">
      <c r="A27" s="59"/>
    </row>
    <row r="28" spans="1:23" x14ac:dyDescent="0.25">
      <c r="B28" s="33"/>
      <c r="C28" s="33"/>
      <c r="D28" s="33"/>
      <c r="E28" s="33"/>
      <c r="F28" s="33"/>
      <c r="G28" s="33"/>
      <c r="H28" s="33"/>
      <c r="I28" s="33"/>
      <c r="J28" s="33"/>
      <c r="K28" s="33"/>
    </row>
  </sheetData>
  <mergeCells count="15">
    <mergeCell ref="T4:U5"/>
    <mergeCell ref="V4:W5"/>
    <mergeCell ref="H5:I5"/>
    <mergeCell ref="J5:K5"/>
    <mergeCell ref="A3:A6"/>
    <mergeCell ref="B3:C5"/>
    <mergeCell ref="D3:E5"/>
    <mergeCell ref="F3:K3"/>
    <mergeCell ref="L3:S3"/>
    <mergeCell ref="F4:G5"/>
    <mergeCell ref="H4:K4"/>
    <mergeCell ref="L4:M5"/>
    <mergeCell ref="N4:O5"/>
    <mergeCell ref="P4:Q5"/>
    <mergeCell ref="R4:S5"/>
  </mergeCells>
  <hyperlinks>
    <hyperlink ref="Y2" location="OBSAH!A1" display="Zpět na obsah" xr:uid="{DBD977ED-9155-4235-91FE-55FCC013A301}"/>
  </hyperlinks>
  <pageMargins left="0.70866141732283472" right="0.70866141732283472" top="0.78740157480314965" bottom="0.78740157480314965"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5FC70-C49F-42CF-8E1F-11541A9CC5E7}">
  <dimension ref="A1:T23"/>
  <sheetViews>
    <sheetView showGridLines="0" zoomScaleNormal="100" workbookViewId="0"/>
  </sheetViews>
  <sheetFormatPr defaultColWidth="9.140625" defaultRowHeight="15" x14ac:dyDescent="0.25"/>
  <cols>
    <col min="1" max="1" width="18" customWidth="1"/>
    <col min="2" max="12" width="6.7109375" customWidth="1"/>
    <col min="13" max="18" width="6.42578125" customWidth="1"/>
  </cols>
  <sheetData>
    <row r="1" spans="1:20" s="178" customFormat="1" ht="22.5" customHeight="1" x14ac:dyDescent="0.2">
      <c r="A1" s="11" t="s">
        <v>339</v>
      </c>
      <c r="B1" s="1"/>
      <c r="C1" s="1"/>
      <c r="D1" s="1"/>
      <c r="Q1" s="12"/>
    </row>
    <row r="2" spans="1:20" ht="18.75" customHeight="1" thickBot="1" x14ac:dyDescent="0.3">
      <c r="A2" s="13" t="s">
        <v>96</v>
      </c>
      <c r="B2" s="14"/>
      <c r="C2" s="14"/>
      <c r="P2" s="14"/>
      <c r="Q2" s="14"/>
      <c r="R2" s="15" t="s">
        <v>97</v>
      </c>
      <c r="S2" s="14"/>
      <c r="T2" s="16" t="s">
        <v>98</v>
      </c>
    </row>
    <row r="3" spans="1:20" ht="33" customHeight="1" x14ac:dyDescent="0.25">
      <c r="A3" s="634" t="s">
        <v>146</v>
      </c>
      <c r="B3" s="636" t="s">
        <v>99</v>
      </c>
      <c r="C3" s="637"/>
      <c r="D3" s="637"/>
      <c r="E3" s="637"/>
      <c r="F3" s="637"/>
      <c r="G3" s="637"/>
      <c r="H3" s="637"/>
      <c r="I3" s="637"/>
      <c r="J3" s="637"/>
      <c r="K3" s="637"/>
      <c r="L3" s="638"/>
      <c r="M3" s="639" t="s">
        <v>256</v>
      </c>
      <c r="N3" s="640"/>
      <c r="O3" s="641" t="s">
        <v>129</v>
      </c>
      <c r="P3" s="642"/>
      <c r="Q3" s="643" t="s">
        <v>130</v>
      </c>
      <c r="R3" s="640"/>
    </row>
    <row r="4" spans="1:20" ht="17.25" customHeight="1" thickBot="1" x14ac:dyDescent="0.3">
      <c r="A4" s="635"/>
      <c r="B4" s="179" t="s">
        <v>115</v>
      </c>
      <c r="C4" s="179" t="s">
        <v>116</v>
      </c>
      <c r="D4" s="179" t="s">
        <v>117</v>
      </c>
      <c r="E4" s="179" t="s">
        <v>118</v>
      </c>
      <c r="F4" s="179" t="s">
        <v>119</v>
      </c>
      <c r="G4" s="180" t="s">
        <v>120</v>
      </c>
      <c r="H4" s="180" t="s">
        <v>121</v>
      </c>
      <c r="I4" s="180" t="s">
        <v>122</v>
      </c>
      <c r="J4" s="180" t="s">
        <v>123</v>
      </c>
      <c r="K4" s="180" t="s">
        <v>124</v>
      </c>
      <c r="L4" s="181" t="s">
        <v>125</v>
      </c>
      <c r="M4" s="182" t="s">
        <v>127</v>
      </c>
      <c r="N4" s="183" t="s">
        <v>128</v>
      </c>
      <c r="O4" s="184" t="s">
        <v>127</v>
      </c>
      <c r="P4" s="183" t="s">
        <v>128</v>
      </c>
      <c r="Q4" s="184" t="s">
        <v>127</v>
      </c>
      <c r="R4" s="185" t="s">
        <v>128</v>
      </c>
    </row>
    <row r="5" spans="1:20" ht="18.75" customHeight="1" x14ac:dyDescent="0.25">
      <c r="A5" s="121" t="s">
        <v>152</v>
      </c>
      <c r="B5" s="186">
        <v>18281</v>
      </c>
      <c r="C5" s="186">
        <v>20237</v>
      </c>
      <c r="D5" s="186">
        <v>21992</v>
      </c>
      <c r="E5" s="186">
        <v>24026</v>
      </c>
      <c r="F5" s="186">
        <v>26527</v>
      </c>
      <c r="G5" s="186">
        <v>28380</v>
      </c>
      <c r="H5" s="186">
        <v>30543</v>
      </c>
      <c r="I5" s="186">
        <v>72748</v>
      </c>
      <c r="J5" s="186">
        <v>70662</v>
      </c>
      <c r="K5" s="186">
        <v>74355</v>
      </c>
      <c r="L5" s="187">
        <v>76726</v>
      </c>
      <c r="M5" s="200">
        <f>L5-K5</f>
        <v>2371</v>
      </c>
      <c r="N5" s="201">
        <f>L5/K5-1</f>
        <v>3.1887566404411372E-2</v>
      </c>
      <c r="O5" s="202">
        <f>L5-G5</f>
        <v>48346</v>
      </c>
      <c r="P5" s="203">
        <f>L5/G5-1</f>
        <v>1.7035236081747711</v>
      </c>
      <c r="Q5" s="204">
        <f>L5-B5</f>
        <v>58445</v>
      </c>
      <c r="R5" s="201">
        <f>L5/B5-1</f>
        <v>3.1970351731305726</v>
      </c>
    </row>
    <row r="6" spans="1:20" ht="18.75" customHeight="1" x14ac:dyDescent="0.25">
      <c r="A6" s="137" t="s">
        <v>153</v>
      </c>
      <c r="B6" s="192">
        <v>6824</v>
      </c>
      <c r="C6" s="192">
        <v>7650</v>
      </c>
      <c r="D6" s="192">
        <v>8254</v>
      </c>
      <c r="E6" s="192">
        <v>8975</v>
      </c>
      <c r="F6" s="192">
        <v>9657</v>
      </c>
      <c r="G6" s="192">
        <v>10188</v>
      </c>
      <c r="H6" s="192">
        <v>10857</v>
      </c>
      <c r="I6" s="192">
        <v>19594</v>
      </c>
      <c r="J6" s="192">
        <v>19778</v>
      </c>
      <c r="K6" s="192">
        <v>20800</v>
      </c>
      <c r="L6" s="193">
        <v>21470</v>
      </c>
      <c r="M6" s="188">
        <f t="shared" ref="M6:M19" si="0">L6-K6</f>
        <v>670</v>
      </c>
      <c r="N6" s="191">
        <f t="shared" ref="N6:N19" si="1">L6/K6-1</f>
        <v>3.2211538461538458E-2</v>
      </c>
      <c r="O6" s="205">
        <f t="shared" ref="O6:O19" si="2">L6-G6</f>
        <v>11282</v>
      </c>
      <c r="P6" s="189">
        <f t="shared" ref="P6:P19" si="3">L6/G6-1</f>
        <v>1.1073812328229291</v>
      </c>
      <c r="Q6" s="206">
        <f t="shared" ref="Q6:Q19" si="4">L6-B6</f>
        <v>14646</v>
      </c>
      <c r="R6" s="191">
        <f t="shared" ref="R6:R19" si="5">L6/B6-1</f>
        <v>2.1462485345838216</v>
      </c>
    </row>
    <row r="7" spans="1:20" ht="18.75" customHeight="1" x14ac:dyDescent="0.25">
      <c r="A7" s="137" t="s">
        <v>154</v>
      </c>
      <c r="B7" s="192">
        <v>2214</v>
      </c>
      <c r="C7" s="192">
        <v>2453</v>
      </c>
      <c r="D7" s="192">
        <v>2750</v>
      </c>
      <c r="E7" s="192">
        <v>3114</v>
      </c>
      <c r="F7" s="192">
        <v>3578</v>
      </c>
      <c r="G7" s="192">
        <v>4049</v>
      </c>
      <c r="H7" s="192">
        <v>4549</v>
      </c>
      <c r="I7" s="192">
        <v>10809</v>
      </c>
      <c r="J7" s="192">
        <v>10550</v>
      </c>
      <c r="K7" s="192">
        <v>11302</v>
      </c>
      <c r="L7" s="193">
        <v>11812</v>
      </c>
      <c r="M7" s="188">
        <f t="shared" si="0"/>
        <v>510</v>
      </c>
      <c r="N7" s="191">
        <f t="shared" si="1"/>
        <v>4.5124756680233524E-2</v>
      </c>
      <c r="O7" s="205">
        <f t="shared" si="2"/>
        <v>7763</v>
      </c>
      <c r="P7" s="189">
        <f t="shared" si="3"/>
        <v>1.9172635218572487</v>
      </c>
      <c r="Q7" s="206">
        <f t="shared" si="4"/>
        <v>9598</v>
      </c>
      <c r="R7" s="191">
        <f t="shared" si="5"/>
        <v>4.3351400180668476</v>
      </c>
    </row>
    <row r="8" spans="1:20" ht="18.75" customHeight="1" x14ac:dyDescent="0.25">
      <c r="A8" s="137" t="s">
        <v>155</v>
      </c>
      <c r="B8" s="192">
        <v>725</v>
      </c>
      <c r="C8" s="192">
        <v>798</v>
      </c>
      <c r="D8" s="192">
        <v>868</v>
      </c>
      <c r="E8" s="192">
        <v>936</v>
      </c>
      <c r="F8" s="192">
        <v>1039</v>
      </c>
      <c r="G8" s="192">
        <v>1114</v>
      </c>
      <c r="H8" s="192">
        <v>1218</v>
      </c>
      <c r="I8" s="192">
        <v>3583</v>
      </c>
      <c r="J8" s="192">
        <v>3403</v>
      </c>
      <c r="K8" s="192">
        <v>3464</v>
      </c>
      <c r="L8" s="193">
        <v>3578</v>
      </c>
      <c r="M8" s="188">
        <f t="shared" si="0"/>
        <v>114</v>
      </c>
      <c r="N8" s="191">
        <f t="shared" si="1"/>
        <v>3.2909930715935287E-2</v>
      </c>
      <c r="O8" s="205">
        <f t="shared" si="2"/>
        <v>2464</v>
      </c>
      <c r="P8" s="189">
        <f t="shared" si="3"/>
        <v>2.2118491921005385</v>
      </c>
      <c r="Q8" s="206">
        <f t="shared" si="4"/>
        <v>2853</v>
      </c>
      <c r="R8" s="191">
        <f t="shared" si="5"/>
        <v>3.9351724137931035</v>
      </c>
    </row>
    <row r="9" spans="1:20" ht="18.75" customHeight="1" x14ac:dyDescent="0.25">
      <c r="A9" s="137" t="s">
        <v>156</v>
      </c>
      <c r="B9" s="192">
        <v>1397</v>
      </c>
      <c r="C9" s="192">
        <v>1591</v>
      </c>
      <c r="D9" s="192">
        <v>1732</v>
      </c>
      <c r="E9" s="192">
        <v>1962</v>
      </c>
      <c r="F9" s="192">
        <v>2204</v>
      </c>
      <c r="G9" s="192">
        <v>2325</v>
      </c>
      <c r="H9" s="192">
        <v>2512</v>
      </c>
      <c r="I9" s="192">
        <v>5610</v>
      </c>
      <c r="J9" s="192">
        <v>5536</v>
      </c>
      <c r="K9" s="192">
        <v>5726</v>
      </c>
      <c r="L9" s="193">
        <v>5858</v>
      </c>
      <c r="M9" s="188">
        <f t="shared" si="0"/>
        <v>132</v>
      </c>
      <c r="N9" s="191">
        <f t="shared" si="1"/>
        <v>2.3052741879147742E-2</v>
      </c>
      <c r="O9" s="205">
        <f t="shared" si="2"/>
        <v>3533</v>
      </c>
      <c r="P9" s="189">
        <f t="shared" si="3"/>
        <v>1.5195698924731182</v>
      </c>
      <c r="Q9" s="206">
        <f t="shared" si="4"/>
        <v>4461</v>
      </c>
      <c r="R9" s="191">
        <f t="shared" si="5"/>
        <v>3.1932712956335001</v>
      </c>
    </row>
    <row r="10" spans="1:20" ht="18.75" customHeight="1" x14ac:dyDescent="0.25">
      <c r="A10" s="137" t="s">
        <v>157</v>
      </c>
      <c r="B10" s="192">
        <v>854</v>
      </c>
      <c r="C10" s="192">
        <v>933</v>
      </c>
      <c r="D10" s="192">
        <v>965</v>
      </c>
      <c r="E10" s="192">
        <v>1044</v>
      </c>
      <c r="F10" s="192">
        <v>1128</v>
      </c>
      <c r="G10" s="192">
        <v>1165</v>
      </c>
      <c r="H10" s="192">
        <v>1178</v>
      </c>
      <c r="I10" s="192">
        <v>2796</v>
      </c>
      <c r="J10" s="192">
        <v>2605</v>
      </c>
      <c r="K10" s="192">
        <v>2718</v>
      </c>
      <c r="L10" s="193">
        <v>2727</v>
      </c>
      <c r="M10" s="188">
        <f t="shared" si="0"/>
        <v>9</v>
      </c>
      <c r="N10" s="191">
        <f t="shared" si="1"/>
        <v>3.3112582781456013E-3</v>
      </c>
      <c r="O10" s="205">
        <f t="shared" si="2"/>
        <v>1562</v>
      </c>
      <c r="P10" s="189">
        <f t="shared" si="3"/>
        <v>1.3407725321888413</v>
      </c>
      <c r="Q10" s="206">
        <f t="shared" si="4"/>
        <v>1873</v>
      </c>
      <c r="R10" s="191">
        <f t="shared" si="5"/>
        <v>2.1932084309133488</v>
      </c>
    </row>
    <row r="11" spans="1:20" ht="18.75" customHeight="1" x14ac:dyDescent="0.25">
      <c r="A11" s="137" t="s">
        <v>158</v>
      </c>
      <c r="B11" s="192">
        <v>1248</v>
      </c>
      <c r="C11" s="192">
        <v>1390</v>
      </c>
      <c r="D11" s="192">
        <v>1448</v>
      </c>
      <c r="E11" s="192">
        <v>1549</v>
      </c>
      <c r="F11" s="192">
        <v>1676</v>
      </c>
      <c r="G11" s="192">
        <v>1771</v>
      </c>
      <c r="H11" s="192">
        <v>1895</v>
      </c>
      <c r="I11" s="192">
        <v>4595</v>
      </c>
      <c r="J11" s="192">
        <v>4443</v>
      </c>
      <c r="K11" s="192">
        <v>4623</v>
      </c>
      <c r="L11" s="193">
        <v>4781</v>
      </c>
      <c r="M11" s="188">
        <f t="shared" si="0"/>
        <v>158</v>
      </c>
      <c r="N11" s="191">
        <f t="shared" si="1"/>
        <v>3.4176941380056336E-2</v>
      </c>
      <c r="O11" s="205">
        <f t="shared" si="2"/>
        <v>3010</v>
      </c>
      <c r="P11" s="189">
        <f t="shared" si="3"/>
        <v>1.6996047430830039</v>
      </c>
      <c r="Q11" s="206">
        <f t="shared" si="4"/>
        <v>3533</v>
      </c>
      <c r="R11" s="191">
        <f t="shared" si="5"/>
        <v>2.8309294871794872</v>
      </c>
    </row>
    <row r="12" spans="1:20" ht="18.75" customHeight="1" x14ac:dyDescent="0.25">
      <c r="A12" s="137" t="s">
        <v>159</v>
      </c>
      <c r="B12" s="192">
        <v>841</v>
      </c>
      <c r="C12" s="192">
        <v>915</v>
      </c>
      <c r="D12" s="192">
        <v>985</v>
      </c>
      <c r="E12" s="192">
        <v>1054</v>
      </c>
      <c r="F12" s="192">
        <v>1166</v>
      </c>
      <c r="G12" s="192">
        <v>1246</v>
      </c>
      <c r="H12" s="192">
        <v>1317</v>
      </c>
      <c r="I12" s="192">
        <v>3325</v>
      </c>
      <c r="J12" s="192">
        <v>3105</v>
      </c>
      <c r="K12" s="192">
        <v>3146</v>
      </c>
      <c r="L12" s="193">
        <v>3082</v>
      </c>
      <c r="M12" s="188">
        <f t="shared" si="0"/>
        <v>-64</v>
      </c>
      <c r="N12" s="191">
        <f t="shared" si="1"/>
        <v>-2.0343293070565815E-2</v>
      </c>
      <c r="O12" s="205">
        <f t="shared" si="2"/>
        <v>1836</v>
      </c>
      <c r="P12" s="189">
        <f t="shared" si="3"/>
        <v>1.4735152487961476</v>
      </c>
      <c r="Q12" s="206">
        <f t="shared" si="4"/>
        <v>2241</v>
      </c>
      <c r="R12" s="191">
        <f t="shared" si="5"/>
        <v>2.6646848989298455</v>
      </c>
    </row>
    <row r="13" spans="1:20" ht="18.75" customHeight="1" x14ac:dyDescent="0.25">
      <c r="A13" s="137" t="s">
        <v>160</v>
      </c>
      <c r="B13" s="192">
        <v>527</v>
      </c>
      <c r="C13" s="192">
        <v>595</v>
      </c>
      <c r="D13" s="192">
        <v>666</v>
      </c>
      <c r="E13" s="192">
        <v>689</v>
      </c>
      <c r="F13" s="192">
        <v>817</v>
      </c>
      <c r="G13" s="192">
        <v>837</v>
      </c>
      <c r="H13" s="192">
        <v>869</v>
      </c>
      <c r="I13" s="192">
        <v>3002</v>
      </c>
      <c r="J13" s="192">
        <v>2719</v>
      </c>
      <c r="K13" s="192">
        <v>2864</v>
      </c>
      <c r="L13" s="193">
        <v>2906</v>
      </c>
      <c r="M13" s="188">
        <f t="shared" si="0"/>
        <v>42</v>
      </c>
      <c r="N13" s="191">
        <f t="shared" si="1"/>
        <v>1.4664804469273651E-2</v>
      </c>
      <c r="O13" s="205">
        <f t="shared" si="2"/>
        <v>2069</v>
      </c>
      <c r="P13" s="189">
        <f t="shared" si="3"/>
        <v>2.4719235364396654</v>
      </c>
      <c r="Q13" s="206">
        <f t="shared" si="4"/>
        <v>2379</v>
      </c>
      <c r="R13" s="191">
        <f t="shared" si="5"/>
        <v>4.5142314990512338</v>
      </c>
    </row>
    <row r="14" spans="1:20" ht="18.75" customHeight="1" x14ac:dyDescent="0.25">
      <c r="A14" s="137" t="s">
        <v>161</v>
      </c>
      <c r="B14" s="192">
        <v>474</v>
      </c>
      <c r="C14" s="192">
        <v>498</v>
      </c>
      <c r="D14" s="192">
        <v>571</v>
      </c>
      <c r="E14" s="192">
        <v>677</v>
      </c>
      <c r="F14" s="192">
        <v>786</v>
      </c>
      <c r="G14" s="192">
        <v>842</v>
      </c>
      <c r="H14" s="192">
        <v>945</v>
      </c>
      <c r="I14" s="192">
        <v>2880</v>
      </c>
      <c r="J14" s="192">
        <v>2782</v>
      </c>
      <c r="K14" s="192">
        <v>2953</v>
      </c>
      <c r="L14" s="193">
        <v>3096</v>
      </c>
      <c r="M14" s="188">
        <f t="shared" si="0"/>
        <v>143</v>
      </c>
      <c r="N14" s="191">
        <f t="shared" si="1"/>
        <v>4.8425330172705783E-2</v>
      </c>
      <c r="O14" s="205">
        <f t="shared" si="2"/>
        <v>2254</v>
      </c>
      <c r="P14" s="189">
        <f t="shared" si="3"/>
        <v>2.6769596199524939</v>
      </c>
      <c r="Q14" s="206">
        <f t="shared" si="4"/>
        <v>2622</v>
      </c>
      <c r="R14" s="191">
        <f t="shared" si="5"/>
        <v>5.5316455696202533</v>
      </c>
    </row>
    <row r="15" spans="1:20" ht="18.75" customHeight="1" x14ac:dyDescent="0.25">
      <c r="A15" s="137" t="s">
        <v>162</v>
      </c>
      <c r="B15" s="192">
        <v>346</v>
      </c>
      <c r="C15" s="192">
        <v>387</v>
      </c>
      <c r="D15" s="192">
        <v>422</v>
      </c>
      <c r="E15" s="192">
        <v>479</v>
      </c>
      <c r="F15" s="192">
        <v>564</v>
      </c>
      <c r="G15" s="192">
        <v>624</v>
      </c>
      <c r="H15" s="192">
        <v>720</v>
      </c>
      <c r="I15" s="192">
        <v>2239</v>
      </c>
      <c r="J15" s="192">
        <v>2195</v>
      </c>
      <c r="K15" s="192">
        <v>2399</v>
      </c>
      <c r="L15" s="193">
        <v>2527</v>
      </c>
      <c r="M15" s="188">
        <f t="shared" si="0"/>
        <v>128</v>
      </c>
      <c r="N15" s="191">
        <f t="shared" si="1"/>
        <v>5.3355564818674539E-2</v>
      </c>
      <c r="O15" s="205">
        <f t="shared" si="2"/>
        <v>1903</v>
      </c>
      <c r="P15" s="189">
        <f t="shared" si="3"/>
        <v>3.0496794871794872</v>
      </c>
      <c r="Q15" s="206">
        <f t="shared" si="4"/>
        <v>2181</v>
      </c>
      <c r="R15" s="191">
        <f t="shared" si="5"/>
        <v>6.303468208092486</v>
      </c>
    </row>
    <row r="16" spans="1:20" ht="18.75" customHeight="1" x14ac:dyDescent="0.25">
      <c r="A16" s="137" t="s">
        <v>163</v>
      </c>
      <c r="B16" s="192">
        <v>1400</v>
      </c>
      <c r="C16" s="192">
        <v>1527</v>
      </c>
      <c r="D16" s="192">
        <v>1694</v>
      </c>
      <c r="E16" s="192">
        <v>1821</v>
      </c>
      <c r="F16" s="192">
        <v>2022</v>
      </c>
      <c r="G16" s="192">
        <v>2259</v>
      </c>
      <c r="H16" s="192">
        <v>2404</v>
      </c>
      <c r="I16" s="192">
        <v>6414</v>
      </c>
      <c r="J16" s="192">
        <v>6118</v>
      </c>
      <c r="K16" s="192">
        <v>6599</v>
      </c>
      <c r="L16" s="193">
        <v>6849</v>
      </c>
      <c r="M16" s="188">
        <f t="shared" si="0"/>
        <v>250</v>
      </c>
      <c r="N16" s="191">
        <f t="shared" si="1"/>
        <v>3.7884527958781611E-2</v>
      </c>
      <c r="O16" s="205">
        <f t="shared" si="2"/>
        <v>4590</v>
      </c>
      <c r="P16" s="189">
        <f t="shared" si="3"/>
        <v>2.0318725099601593</v>
      </c>
      <c r="Q16" s="206">
        <f t="shared" si="4"/>
        <v>5449</v>
      </c>
      <c r="R16" s="191">
        <f t="shared" si="5"/>
        <v>3.8921428571428569</v>
      </c>
    </row>
    <row r="17" spans="1:18" ht="18.75" customHeight="1" x14ac:dyDescent="0.25">
      <c r="A17" s="137" t="s">
        <v>164</v>
      </c>
      <c r="B17" s="192">
        <v>361</v>
      </c>
      <c r="C17" s="192">
        <v>393</v>
      </c>
      <c r="D17" s="192">
        <v>429</v>
      </c>
      <c r="E17" s="192">
        <v>432</v>
      </c>
      <c r="F17" s="192">
        <v>491</v>
      </c>
      <c r="G17" s="192">
        <v>505</v>
      </c>
      <c r="H17" s="192">
        <v>510</v>
      </c>
      <c r="I17" s="192">
        <v>2034</v>
      </c>
      <c r="J17" s="192">
        <v>1949</v>
      </c>
      <c r="K17" s="192">
        <v>2064</v>
      </c>
      <c r="L17" s="193">
        <v>2107</v>
      </c>
      <c r="M17" s="188">
        <f t="shared" si="0"/>
        <v>43</v>
      </c>
      <c r="N17" s="191">
        <f t="shared" si="1"/>
        <v>2.0833333333333259E-2</v>
      </c>
      <c r="O17" s="205">
        <f t="shared" si="2"/>
        <v>1602</v>
      </c>
      <c r="P17" s="189">
        <f t="shared" si="3"/>
        <v>3.1722772277227724</v>
      </c>
      <c r="Q17" s="206">
        <f t="shared" si="4"/>
        <v>1746</v>
      </c>
      <c r="R17" s="191">
        <f t="shared" si="5"/>
        <v>4.8365650969529081</v>
      </c>
    </row>
    <row r="18" spans="1:18" ht="18.75" customHeight="1" x14ac:dyDescent="0.25">
      <c r="A18" s="137" t="s">
        <v>165</v>
      </c>
      <c r="B18" s="192">
        <v>325</v>
      </c>
      <c r="C18" s="192">
        <v>297</v>
      </c>
      <c r="D18" s="192">
        <v>333</v>
      </c>
      <c r="E18" s="192">
        <v>391</v>
      </c>
      <c r="F18" s="192">
        <v>443</v>
      </c>
      <c r="G18" s="192">
        <v>483</v>
      </c>
      <c r="H18" s="192">
        <v>525</v>
      </c>
      <c r="I18" s="192">
        <v>2039</v>
      </c>
      <c r="J18" s="192">
        <v>1883</v>
      </c>
      <c r="K18" s="192">
        <v>1953</v>
      </c>
      <c r="L18" s="193">
        <v>2122</v>
      </c>
      <c r="M18" s="188">
        <f t="shared" si="0"/>
        <v>169</v>
      </c>
      <c r="N18" s="191">
        <f t="shared" si="1"/>
        <v>8.653353814644138E-2</v>
      </c>
      <c r="O18" s="205">
        <f t="shared" si="2"/>
        <v>1639</v>
      </c>
      <c r="P18" s="189">
        <f t="shared" si="3"/>
        <v>3.3933747412008284</v>
      </c>
      <c r="Q18" s="206">
        <f t="shared" si="4"/>
        <v>1797</v>
      </c>
      <c r="R18" s="191">
        <f t="shared" si="5"/>
        <v>5.5292307692307689</v>
      </c>
    </row>
    <row r="19" spans="1:18" ht="18.75" customHeight="1" x14ac:dyDescent="0.25">
      <c r="A19" s="137" t="s">
        <v>166</v>
      </c>
      <c r="B19" s="192">
        <v>745</v>
      </c>
      <c r="C19" s="192">
        <v>810</v>
      </c>
      <c r="D19" s="192">
        <v>875</v>
      </c>
      <c r="E19" s="192">
        <v>903</v>
      </c>
      <c r="F19" s="192">
        <v>956</v>
      </c>
      <c r="G19" s="192">
        <v>972</v>
      </c>
      <c r="H19" s="192">
        <v>1044</v>
      </c>
      <c r="I19" s="192">
        <v>3828</v>
      </c>
      <c r="J19" s="192">
        <v>3596</v>
      </c>
      <c r="K19" s="192">
        <v>3744</v>
      </c>
      <c r="L19" s="193">
        <v>3811</v>
      </c>
      <c r="M19" s="188">
        <f t="shared" si="0"/>
        <v>67</v>
      </c>
      <c r="N19" s="191">
        <f t="shared" si="1"/>
        <v>1.7895299145299193E-2</v>
      </c>
      <c r="O19" s="205">
        <f t="shared" si="2"/>
        <v>2839</v>
      </c>
      <c r="P19" s="189">
        <f t="shared" si="3"/>
        <v>2.9207818930041154</v>
      </c>
      <c r="Q19" s="206">
        <f t="shared" si="4"/>
        <v>3066</v>
      </c>
      <c r="R19" s="191">
        <f t="shared" si="5"/>
        <v>4.1154362416107384</v>
      </c>
    </row>
    <row r="20" spans="1:18" ht="17.25" customHeight="1" x14ac:dyDescent="0.25">
      <c r="A20" s="105"/>
      <c r="B20" s="195"/>
      <c r="C20" s="195"/>
      <c r="D20" s="195"/>
      <c r="E20" s="195"/>
      <c r="F20" s="195"/>
      <c r="G20" s="195"/>
      <c r="H20" s="195"/>
      <c r="I20" s="195"/>
      <c r="J20" s="195"/>
      <c r="K20" s="195"/>
      <c r="L20" s="195"/>
      <c r="M20" s="136"/>
      <c r="N20" s="197"/>
      <c r="O20" s="196"/>
      <c r="P20" s="197"/>
      <c r="Q20" s="196"/>
      <c r="R20" s="197"/>
    </row>
    <row r="21" spans="1:18" s="198" customFormat="1" ht="17.25" customHeight="1" x14ac:dyDescent="0.25">
      <c r="A21" s="55" t="s">
        <v>340</v>
      </c>
      <c r="B21"/>
      <c r="C21"/>
      <c r="D21"/>
      <c r="E21"/>
      <c r="F21"/>
      <c r="G21"/>
      <c r="H21"/>
      <c r="I21"/>
      <c r="J21"/>
      <c r="K21"/>
      <c r="L21"/>
      <c r="M21"/>
      <c r="N21"/>
      <c r="O21"/>
      <c r="P21"/>
    </row>
    <row r="22" spans="1:18" x14ac:dyDescent="0.25">
      <c r="A22" s="59"/>
    </row>
    <row r="23" spans="1:18" x14ac:dyDescent="0.25">
      <c r="L23" s="199"/>
    </row>
  </sheetData>
  <mergeCells count="5">
    <mergeCell ref="A3:A4"/>
    <mergeCell ref="B3:L3"/>
    <mergeCell ref="M3:N3"/>
    <mergeCell ref="O3:P3"/>
    <mergeCell ref="Q3:R3"/>
  </mergeCells>
  <hyperlinks>
    <hyperlink ref="T2" location="OBSAH!A1" display="Zpět na obsah" xr:uid="{99754D5E-FB84-4632-AA99-7DCE64EE58A3}"/>
  </hyperlink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B4182-EDC4-4BCA-AF04-C7F65B40A857}">
  <dimension ref="A1:S29"/>
  <sheetViews>
    <sheetView showGridLines="0" zoomScaleNormal="100" workbookViewId="0"/>
  </sheetViews>
  <sheetFormatPr defaultColWidth="9.140625" defaultRowHeight="15" x14ac:dyDescent="0.25"/>
  <cols>
    <col min="1" max="1" width="11" customWidth="1"/>
    <col min="2" max="2" width="4.5703125" customWidth="1"/>
    <col min="3" max="16" width="8.140625" customWidth="1"/>
  </cols>
  <sheetData>
    <row r="1" spans="1:19" s="1" customFormat="1" ht="22.5" customHeight="1" x14ac:dyDescent="0.2">
      <c r="A1" s="11" t="s">
        <v>95</v>
      </c>
      <c r="N1" s="12"/>
    </row>
    <row r="2" spans="1:19" s="14" customFormat="1" ht="18.75" customHeight="1" thickBot="1" x14ac:dyDescent="0.3">
      <c r="A2" s="13" t="s">
        <v>96</v>
      </c>
      <c r="P2" s="15" t="s">
        <v>97</v>
      </c>
      <c r="R2" s="16" t="s">
        <v>98</v>
      </c>
    </row>
    <row r="3" spans="1:19" ht="17.25" customHeight="1" x14ac:dyDescent="0.25">
      <c r="A3" s="559" t="s">
        <v>99</v>
      </c>
      <c r="B3" s="560"/>
      <c r="C3" s="565" t="s">
        <v>100</v>
      </c>
      <c r="D3" s="559"/>
      <c r="E3" s="559"/>
      <c r="F3" s="566" t="s">
        <v>101</v>
      </c>
      <c r="G3" s="567"/>
      <c r="H3" s="568"/>
      <c r="I3" s="566" t="s">
        <v>102</v>
      </c>
      <c r="J3" s="567"/>
      <c r="K3" s="567"/>
      <c r="L3" s="567"/>
      <c r="M3" s="568"/>
      <c r="N3" s="566" t="s">
        <v>103</v>
      </c>
      <c r="O3" s="567"/>
      <c r="P3" s="569"/>
    </row>
    <row r="4" spans="1:19" ht="17.25" customHeight="1" x14ac:dyDescent="0.25">
      <c r="A4" s="561"/>
      <c r="B4" s="562"/>
      <c r="C4" s="549" t="s">
        <v>104</v>
      </c>
      <c r="D4" s="545" t="s">
        <v>105</v>
      </c>
      <c r="E4" s="570"/>
      <c r="F4" s="549" t="s">
        <v>104</v>
      </c>
      <c r="G4" s="545" t="s">
        <v>106</v>
      </c>
      <c r="H4" s="546"/>
      <c r="I4" s="549" t="s">
        <v>104</v>
      </c>
      <c r="J4" s="551" t="s">
        <v>107</v>
      </c>
      <c r="K4" s="551"/>
      <c r="L4" s="551"/>
      <c r="M4" s="552"/>
      <c r="N4" s="553" t="s">
        <v>104</v>
      </c>
      <c r="O4" s="555" t="s">
        <v>108</v>
      </c>
      <c r="P4" s="556"/>
    </row>
    <row r="5" spans="1:19" ht="17.25" customHeight="1" x14ac:dyDescent="0.25">
      <c r="A5" s="561"/>
      <c r="B5" s="562"/>
      <c r="C5" s="549"/>
      <c r="D5" s="547"/>
      <c r="E5" s="571"/>
      <c r="F5" s="549"/>
      <c r="G5" s="547"/>
      <c r="H5" s="548"/>
      <c r="I5" s="549"/>
      <c r="J5" s="551" t="s">
        <v>109</v>
      </c>
      <c r="K5" s="551"/>
      <c r="L5" s="551" t="s">
        <v>110</v>
      </c>
      <c r="M5" s="552"/>
      <c r="N5" s="553"/>
      <c r="O5" s="557"/>
      <c r="P5" s="558"/>
    </row>
    <row r="6" spans="1:19" ht="17.25" customHeight="1" thickBot="1" x14ac:dyDescent="0.3">
      <c r="A6" s="563"/>
      <c r="B6" s="564"/>
      <c r="C6" s="550"/>
      <c r="D6" s="19" t="s">
        <v>111</v>
      </c>
      <c r="E6" s="19" t="s">
        <v>112</v>
      </c>
      <c r="F6" s="550"/>
      <c r="G6" s="19" t="s">
        <v>111</v>
      </c>
      <c r="H6" s="20" t="s">
        <v>112</v>
      </c>
      <c r="I6" s="550"/>
      <c r="J6" s="19" t="s">
        <v>104</v>
      </c>
      <c r="K6" s="19" t="s">
        <v>113</v>
      </c>
      <c r="L6" s="19" t="s">
        <v>104</v>
      </c>
      <c r="M6" s="20" t="s">
        <v>114</v>
      </c>
      <c r="N6" s="554"/>
      <c r="O6" s="19" t="s">
        <v>111</v>
      </c>
      <c r="P6" s="21" t="s">
        <v>112</v>
      </c>
    </row>
    <row r="7" spans="1:19" ht="17.25" customHeight="1" x14ac:dyDescent="0.25">
      <c r="A7" s="539" t="s">
        <v>115</v>
      </c>
      <c r="B7" s="540"/>
      <c r="C7" s="23">
        <v>4115</v>
      </c>
      <c r="D7" s="24">
        <v>4098</v>
      </c>
      <c r="E7" s="24">
        <v>2710</v>
      </c>
      <c r="F7" s="23">
        <v>44091</v>
      </c>
      <c r="G7" s="25">
        <v>27465</v>
      </c>
      <c r="H7" s="26">
        <v>16626</v>
      </c>
      <c r="I7" s="27">
        <v>880251</v>
      </c>
      <c r="J7" s="28">
        <v>551428</v>
      </c>
      <c r="K7" s="28">
        <v>118011</v>
      </c>
      <c r="L7" s="28">
        <v>328823</v>
      </c>
      <c r="M7" s="29">
        <v>76001</v>
      </c>
      <c r="N7" s="30">
        <v>60220.7</v>
      </c>
      <c r="O7" s="31">
        <v>30829</v>
      </c>
      <c r="P7" s="32">
        <v>29391.7</v>
      </c>
      <c r="R7" s="33"/>
      <c r="S7" s="34"/>
    </row>
    <row r="8" spans="1:19" ht="17.25" customHeight="1" x14ac:dyDescent="0.25">
      <c r="A8" s="539" t="s">
        <v>116</v>
      </c>
      <c r="B8" s="540"/>
      <c r="C8" s="23">
        <v>4140</v>
      </c>
      <c r="D8" s="24">
        <v>4125</v>
      </c>
      <c r="E8" s="24">
        <v>2719</v>
      </c>
      <c r="F8" s="23">
        <v>45116</v>
      </c>
      <c r="G8" s="25">
        <v>28222</v>
      </c>
      <c r="H8" s="26">
        <v>16894</v>
      </c>
      <c r="I8" s="27">
        <v>906188</v>
      </c>
      <c r="J8" s="28">
        <v>568966</v>
      </c>
      <c r="K8" s="28">
        <v>118335</v>
      </c>
      <c r="L8" s="28">
        <v>337222</v>
      </c>
      <c r="M8" s="29">
        <v>76723</v>
      </c>
      <c r="N8" s="30">
        <v>61634.9</v>
      </c>
      <c r="O8" s="31">
        <v>31827.9</v>
      </c>
      <c r="P8" s="32">
        <v>29807</v>
      </c>
      <c r="R8" s="33"/>
      <c r="S8" s="34"/>
    </row>
    <row r="9" spans="1:19" ht="17.25" customHeight="1" x14ac:dyDescent="0.25">
      <c r="A9" s="539" t="s">
        <v>117</v>
      </c>
      <c r="B9" s="540"/>
      <c r="C9" s="23">
        <v>4155</v>
      </c>
      <c r="D9" s="24">
        <v>4139</v>
      </c>
      <c r="E9" s="24">
        <v>2729</v>
      </c>
      <c r="F9" s="23">
        <v>46023</v>
      </c>
      <c r="G9" s="25">
        <v>28624</v>
      </c>
      <c r="H9" s="26">
        <v>17399</v>
      </c>
      <c r="I9" s="27">
        <v>926108</v>
      </c>
      <c r="J9" s="28">
        <v>575699</v>
      </c>
      <c r="K9" s="28">
        <v>113042</v>
      </c>
      <c r="L9" s="28">
        <v>350409</v>
      </c>
      <c r="M9" s="29">
        <v>78142</v>
      </c>
      <c r="N9" s="30">
        <v>63004.800000000003</v>
      </c>
      <c r="O9" s="31">
        <v>32452.3</v>
      </c>
      <c r="P9" s="32">
        <v>30552.5</v>
      </c>
      <c r="R9" s="33"/>
      <c r="S9" s="34"/>
    </row>
    <row r="10" spans="1:19" ht="17.25" customHeight="1" x14ac:dyDescent="0.25">
      <c r="A10" s="539" t="s">
        <v>118</v>
      </c>
      <c r="B10" s="540"/>
      <c r="C10" s="23">
        <v>4172</v>
      </c>
      <c r="D10" s="24">
        <v>4156</v>
      </c>
      <c r="E10" s="24">
        <v>2746</v>
      </c>
      <c r="F10" s="23">
        <v>46774</v>
      </c>
      <c r="G10" s="25">
        <v>28759</v>
      </c>
      <c r="H10" s="26">
        <v>18015</v>
      </c>
      <c r="I10" s="35">
        <v>940928</v>
      </c>
      <c r="J10" s="28">
        <v>573442</v>
      </c>
      <c r="K10" s="28">
        <v>109209</v>
      </c>
      <c r="L10" s="28">
        <v>367486</v>
      </c>
      <c r="M10" s="29">
        <v>79825</v>
      </c>
      <c r="N10" s="30">
        <v>64345.3</v>
      </c>
      <c r="O10" s="31">
        <v>32829.699999999997</v>
      </c>
      <c r="P10" s="32">
        <v>31515.599999999999</v>
      </c>
      <c r="R10" s="33"/>
      <c r="S10" s="34"/>
    </row>
    <row r="11" spans="1:19" ht="17.25" customHeight="1" x14ac:dyDescent="0.25">
      <c r="A11" s="539" t="s">
        <v>119</v>
      </c>
      <c r="B11" s="540"/>
      <c r="C11" s="23">
        <v>4192</v>
      </c>
      <c r="D11" s="24">
        <v>4176</v>
      </c>
      <c r="E11" s="24">
        <v>2778</v>
      </c>
      <c r="F11" s="23">
        <v>48117</v>
      </c>
      <c r="G11" s="25">
        <v>29035</v>
      </c>
      <c r="H11" s="26">
        <v>19082</v>
      </c>
      <c r="I11" s="35">
        <v>952946</v>
      </c>
      <c r="J11" s="28">
        <v>563346</v>
      </c>
      <c r="K11" s="28">
        <v>107738</v>
      </c>
      <c r="L11" s="28">
        <v>389600</v>
      </c>
      <c r="M11" s="29">
        <v>84462</v>
      </c>
      <c r="N11" s="30">
        <v>67040.899999999994</v>
      </c>
      <c r="O11" s="31">
        <v>33463.699999999997</v>
      </c>
      <c r="P11" s="32">
        <v>33577.199999999997</v>
      </c>
      <c r="R11" s="33"/>
      <c r="S11" s="34"/>
    </row>
    <row r="12" spans="1:19" ht="17.25" customHeight="1" x14ac:dyDescent="0.25">
      <c r="A12" s="539" t="s">
        <v>120</v>
      </c>
      <c r="B12" s="540"/>
      <c r="C12" s="23">
        <v>4214</v>
      </c>
      <c r="D12" s="24">
        <v>4194</v>
      </c>
      <c r="E12" s="24">
        <v>2803</v>
      </c>
      <c r="F12" s="23">
        <v>49201</v>
      </c>
      <c r="G12" s="36">
        <v>29213</v>
      </c>
      <c r="H12" s="37">
        <v>19988</v>
      </c>
      <c r="I12" s="35">
        <v>962348</v>
      </c>
      <c r="J12" s="28">
        <v>555089</v>
      </c>
      <c r="K12" s="28">
        <v>109430</v>
      </c>
      <c r="L12" s="28">
        <v>407259</v>
      </c>
      <c r="M12" s="29">
        <v>90517</v>
      </c>
      <c r="N12" s="30">
        <v>69534.899999999994</v>
      </c>
      <c r="O12" s="31">
        <v>34057.300000000003</v>
      </c>
      <c r="P12" s="38">
        <v>35477.599999999999</v>
      </c>
      <c r="R12" s="33"/>
      <c r="S12" s="34"/>
    </row>
    <row r="13" spans="1:19" ht="17.25" customHeight="1" x14ac:dyDescent="0.25">
      <c r="A13" s="539" t="s">
        <v>121</v>
      </c>
      <c r="B13" s="540"/>
      <c r="C13" s="23">
        <v>4238</v>
      </c>
      <c r="D13" s="24">
        <v>4220</v>
      </c>
      <c r="E13" s="24">
        <v>2830</v>
      </c>
      <c r="F13" s="23">
        <v>50050</v>
      </c>
      <c r="G13" s="36">
        <v>29304</v>
      </c>
      <c r="H13" s="37">
        <v>20746</v>
      </c>
      <c r="I13" s="35">
        <v>964571</v>
      </c>
      <c r="J13" s="28">
        <v>545711</v>
      </c>
      <c r="K13" s="28">
        <v>109497</v>
      </c>
      <c r="L13" s="28">
        <v>418860</v>
      </c>
      <c r="M13" s="29">
        <v>95286</v>
      </c>
      <c r="N13" s="30">
        <v>71325.3</v>
      </c>
      <c r="O13" s="31">
        <v>34421.800000000003</v>
      </c>
      <c r="P13" s="38">
        <v>36903.5</v>
      </c>
      <c r="R13" s="33"/>
      <c r="S13" s="34"/>
    </row>
    <row r="14" spans="1:19" ht="17.25" customHeight="1" x14ac:dyDescent="0.25">
      <c r="A14" s="539" t="s">
        <v>122</v>
      </c>
      <c r="B14" s="540"/>
      <c r="C14" s="23">
        <v>4261</v>
      </c>
      <c r="D14" s="24">
        <v>4241</v>
      </c>
      <c r="E14" s="24">
        <v>2866</v>
      </c>
      <c r="F14" s="23">
        <v>51190</v>
      </c>
      <c r="G14" s="36">
        <v>29924</v>
      </c>
      <c r="H14" s="37">
        <v>21266</v>
      </c>
      <c r="I14" s="35">
        <v>1007778</v>
      </c>
      <c r="J14" s="28">
        <v>569927</v>
      </c>
      <c r="K14" s="28">
        <v>118947</v>
      </c>
      <c r="L14" s="28">
        <v>437851</v>
      </c>
      <c r="M14" s="29">
        <v>106457</v>
      </c>
      <c r="N14" s="30">
        <v>73725.8</v>
      </c>
      <c r="O14" s="31">
        <v>35352.1</v>
      </c>
      <c r="P14" s="38">
        <v>38373.699999999997</v>
      </c>
      <c r="R14" s="33"/>
      <c r="S14" s="34"/>
    </row>
    <row r="15" spans="1:19" ht="17.25" customHeight="1" x14ac:dyDescent="0.25">
      <c r="A15" s="539" t="s">
        <v>123</v>
      </c>
      <c r="B15" s="540"/>
      <c r="C15" s="23">
        <v>4276</v>
      </c>
      <c r="D15" s="24">
        <v>4255</v>
      </c>
      <c r="E15" s="24">
        <v>2881</v>
      </c>
      <c r="F15" s="23">
        <v>51541</v>
      </c>
      <c r="G15" s="36">
        <v>30360</v>
      </c>
      <c r="H15" s="37">
        <v>21181</v>
      </c>
      <c r="I15" s="35">
        <v>1000346</v>
      </c>
      <c r="J15" s="28">
        <v>572583</v>
      </c>
      <c r="K15" s="28">
        <v>118264</v>
      </c>
      <c r="L15" s="28">
        <v>427763</v>
      </c>
      <c r="M15" s="29">
        <v>105829</v>
      </c>
      <c r="N15" s="30">
        <v>74982.399999999994</v>
      </c>
      <c r="O15" s="31">
        <v>36237.4</v>
      </c>
      <c r="P15" s="38">
        <v>38745</v>
      </c>
      <c r="R15" s="33"/>
      <c r="S15" s="34"/>
    </row>
    <row r="16" spans="1:19" ht="17.25" customHeight="1" x14ac:dyDescent="0.25">
      <c r="A16" s="539" t="s">
        <v>124</v>
      </c>
      <c r="B16" s="540"/>
      <c r="C16" s="23">
        <v>4293</v>
      </c>
      <c r="D16" s="24">
        <v>4273</v>
      </c>
      <c r="E16" s="24">
        <v>2909</v>
      </c>
      <c r="F16" s="23">
        <v>52015</v>
      </c>
      <c r="G16" s="36">
        <v>30954</v>
      </c>
      <c r="H16" s="37">
        <v>21061</v>
      </c>
      <c r="I16" s="35">
        <v>1002460</v>
      </c>
      <c r="J16" s="28">
        <v>582923</v>
      </c>
      <c r="K16" s="28">
        <v>120934</v>
      </c>
      <c r="L16" s="28">
        <v>419537</v>
      </c>
      <c r="M16" s="29">
        <v>106068</v>
      </c>
      <c r="N16" s="30">
        <v>75611.100000000006</v>
      </c>
      <c r="O16" s="31">
        <v>36955.1</v>
      </c>
      <c r="P16" s="38">
        <v>38656</v>
      </c>
      <c r="R16" s="33"/>
      <c r="S16" s="34"/>
    </row>
    <row r="17" spans="1:19" ht="17.25" customHeight="1" thickBot="1" x14ac:dyDescent="0.3">
      <c r="A17" s="539" t="s">
        <v>125</v>
      </c>
      <c r="B17" s="540"/>
      <c r="C17" s="39">
        <v>4320</v>
      </c>
      <c r="D17" s="24">
        <v>4300</v>
      </c>
      <c r="E17" s="24">
        <v>2935</v>
      </c>
      <c r="F17" s="39">
        <v>52482</v>
      </c>
      <c r="G17" s="40">
        <v>31511</v>
      </c>
      <c r="H17" s="41">
        <v>20971</v>
      </c>
      <c r="I17" s="42">
        <v>1002916</v>
      </c>
      <c r="J17" s="43">
        <v>590254</v>
      </c>
      <c r="K17" s="28">
        <v>119898</v>
      </c>
      <c r="L17" s="43">
        <v>412662</v>
      </c>
      <c r="M17" s="44">
        <v>101694</v>
      </c>
      <c r="N17" s="30">
        <v>76683.39</v>
      </c>
      <c r="O17" s="31">
        <v>37834.94</v>
      </c>
      <c r="P17" s="38">
        <v>38848.449999999997</v>
      </c>
      <c r="Q17" s="33"/>
      <c r="R17" s="33"/>
      <c r="S17" s="34"/>
    </row>
    <row r="18" spans="1:19" s="46" customFormat="1" ht="17.25" customHeight="1" x14ac:dyDescent="0.2">
      <c r="A18" s="543" t="s">
        <v>126</v>
      </c>
      <c r="B18" s="45" t="s">
        <v>127</v>
      </c>
      <c r="C18" s="464">
        <f>C17-C16</f>
        <v>27</v>
      </c>
      <c r="D18" s="465">
        <f>D17-D16</f>
        <v>27</v>
      </c>
      <c r="E18" s="465">
        <f>E17-E16</f>
        <v>26</v>
      </c>
      <c r="F18" s="464">
        <f t="shared" ref="F18:P18" si="0">F17-F16</f>
        <v>467</v>
      </c>
      <c r="G18" s="466">
        <f t="shared" si="0"/>
        <v>557</v>
      </c>
      <c r="H18" s="467">
        <f t="shared" si="0"/>
        <v>-90</v>
      </c>
      <c r="I18" s="464">
        <f t="shared" si="0"/>
        <v>456</v>
      </c>
      <c r="J18" s="466">
        <f t="shared" si="0"/>
        <v>7331</v>
      </c>
      <c r="K18" s="466">
        <f t="shared" si="0"/>
        <v>-1036</v>
      </c>
      <c r="L18" s="466">
        <f t="shared" si="0"/>
        <v>-6875</v>
      </c>
      <c r="M18" s="467">
        <f t="shared" si="0"/>
        <v>-4374</v>
      </c>
      <c r="N18" s="468">
        <f t="shared" si="0"/>
        <v>1072.2899999999936</v>
      </c>
      <c r="O18" s="466">
        <f t="shared" si="0"/>
        <v>879.84000000000378</v>
      </c>
      <c r="P18" s="469">
        <f t="shared" si="0"/>
        <v>192.44999999999709</v>
      </c>
    </row>
    <row r="19" spans="1:19" s="46" customFormat="1" ht="17.25" customHeight="1" x14ac:dyDescent="0.2">
      <c r="A19" s="544"/>
      <c r="B19" s="47" t="s">
        <v>128</v>
      </c>
      <c r="C19" s="470">
        <f>C17/C16-1</f>
        <v>6.2893081761006275E-3</v>
      </c>
      <c r="D19" s="471">
        <f>D17/D16-1</f>
        <v>6.3187456119822016E-3</v>
      </c>
      <c r="E19" s="471">
        <f>E17/E16-1</f>
        <v>8.937779305603355E-3</v>
      </c>
      <c r="F19" s="470">
        <f t="shared" ref="F19:P19" si="1">F17/F16-1</f>
        <v>8.9781793713352709E-3</v>
      </c>
      <c r="G19" s="472">
        <f t="shared" si="1"/>
        <v>1.7994443367577606E-2</v>
      </c>
      <c r="H19" s="473">
        <f t="shared" si="1"/>
        <v>-4.273301362708315E-3</v>
      </c>
      <c r="I19" s="470">
        <f t="shared" si="1"/>
        <v>4.5488099275781124E-4</v>
      </c>
      <c r="J19" s="472">
        <f t="shared" si="1"/>
        <v>1.2576275082643917E-2</v>
      </c>
      <c r="K19" s="472">
        <f t="shared" si="1"/>
        <v>-8.5666561926339702E-3</v>
      </c>
      <c r="L19" s="472">
        <f t="shared" si="1"/>
        <v>-1.6387112459687714E-2</v>
      </c>
      <c r="M19" s="473">
        <f t="shared" si="1"/>
        <v>-4.1237696572010374E-2</v>
      </c>
      <c r="N19" s="474">
        <f t="shared" si="1"/>
        <v>1.4181647932644648E-2</v>
      </c>
      <c r="O19" s="472">
        <f t="shared" si="1"/>
        <v>2.380835121539393E-2</v>
      </c>
      <c r="P19" s="475">
        <f t="shared" si="1"/>
        <v>4.9785285596026796E-3</v>
      </c>
    </row>
    <row r="20" spans="1:19" s="46" customFormat="1" ht="17.25" customHeight="1" x14ac:dyDescent="0.2">
      <c r="A20" s="541" t="s">
        <v>129</v>
      </c>
      <c r="B20" s="48" t="s">
        <v>127</v>
      </c>
      <c r="C20" s="476">
        <f>C17-C12</f>
        <v>106</v>
      </c>
      <c r="D20" s="477">
        <f>D17-D12</f>
        <v>106</v>
      </c>
      <c r="E20" s="477">
        <f>E17-E12</f>
        <v>132</v>
      </c>
      <c r="F20" s="476">
        <f t="shared" ref="F20:P20" si="2">F17-F12</f>
        <v>3281</v>
      </c>
      <c r="G20" s="478">
        <f t="shared" si="2"/>
        <v>2298</v>
      </c>
      <c r="H20" s="479">
        <f t="shared" si="2"/>
        <v>983</v>
      </c>
      <c r="I20" s="476">
        <f t="shared" si="2"/>
        <v>40568</v>
      </c>
      <c r="J20" s="478">
        <f t="shared" si="2"/>
        <v>35165</v>
      </c>
      <c r="K20" s="478">
        <f t="shared" si="2"/>
        <v>10468</v>
      </c>
      <c r="L20" s="478">
        <f t="shared" si="2"/>
        <v>5403</v>
      </c>
      <c r="M20" s="479">
        <f t="shared" si="2"/>
        <v>11177</v>
      </c>
      <c r="N20" s="480">
        <f t="shared" si="2"/>
        <v>7148.4900000000052</v>
      </c>
      <c r="O20" s="478">
        <f t="shared" si="2"/>
        <v>3777.6399999999994</v>
      </c>
      <c r="P20" s="481">
        <f t="shared" si="2"/>
        <v>3370.8499999999985</v>
      </c>
    </row>
    <row r="21" spans="1:19" s="46" customFormat="1" ht="17.25" customHeight="1" x14ac:dyDescent="0.2">
      <c r="A21" s="544"/>
      <c r="B21" s="47" t="s">
        <v>128</v>
      </c>
      <c r="C21" s="470">
        <f>C17/C12-1</f>
        <v>2.5154247745609926E-2</v>
      </c>
      <c r="D21" s="471">
        <f>D17/D12-1</f>
        <v>2.5274201239866567E-2</v>
      </c>
      <c r="E21" s="471">
        <f>E17/E12-1</f>
        <v>4.7092400998929751E-2</v>
      </c>
      <c r="F21" s="470">
        <f t="shared" ref="F21:P21" si="3">F17/F12-1</f>
        <v>6.66856364708035E-2</v>
      </c>
      <c r="G21" s="472">
        <f t="shared" si="3"/>
        <v>7.8663608667374207E-2</v>
      </c>
      <c r="H21" s="473">
        <f t="shared" si="3"/>
        <v>4.9179507704622871E-2</v>
      </c>
      <c r="I21" s="470">
        <f t="shared" si="3"/>
        <v>4.2155228669878309E-2</v>
      </c>
      <c r="J21" s="472">
        <f t="shared" si="3"/>
        <v>6.3350201499219105E-2</v>
      </c>
      <c r="K21" s="472">
        <f t="shared" si="3"/>
        <v>9.565932559627166E-2</v>
      </c>
      <c r="L21" s="472">
        <f t="shared" si="3"/>
        <v>1.3266741803127813E-2</v>
      </c>
      <c r="M21" s="473">
        <f t="shared" si="3"/>
        <v>0.1234795673740845</v>
      </c>
      <c r="N21" s="474">
        <f t="shared" si="3"/>
        <v>0.102804347169551</v>
      </c>
      <c r="O21" s="472">
        <f t="shared" si="3"/>
        <v>0.11092012578801014</v>
      </c>
      <c r="P21" s="475">
        <f t="shared" si="3"/>
        <v>9.501347329018861E-2</v>
      </c>
    </row>
    <row r="22" spans="1:19" ht="17.25" customHeight="1" x14ac:dyDescent="0.25">
      <c r="A22" s="541" t="s">
        <v>130</v>
      </c>
      <c r="B22" s="48" t="s">
        <v>127</v>
      </c>
      <c r="C22" s="476">
        <f>C17-C7</f>
        <v>205</v>
      </c>
      <c r="D22" s="477">
        <f>D17-D7</f>
        <v>202</v>
      </c>
      <c r="E22" s="477">
        <f>E17-E7</f>
        <v>225</v>
      </c>
      <c r="F22" s="476">
        <f t="shared" ref="F22:P22" si="4">F17-F7</f>
        <v>8391</v>
      </c>
      <c r="G22" s="478">
        <f t="shared" si="4"/>
        <v>4046</v>
      </c>
      <c r="H22" s="479">
        <f t="shared" si="4"/>
        <v>4345</v>
      </c>
      <c r="I22" s="476">
        <f t="shared" si="4"/>
        <v>122665</v>
      </c>
      <c r="J22" s="478">
        <f t="shared" si="4"/>
        <v>38826</v>
      </c>
      <c r="K22" s="478">
        <f t="shared" si="4"/>
        <v>1887</v>
      </c>
      <c r="L22" s="478">
        <f t="shared" si="4"/>
        <v>83839</v>
      </c>
      <c r="M22" s="479">
        <f t="shared" si="4"/>
        <v>25693</v>
      </c>
      <c r="N22" s="480">
        <f t="shared" si="4"/>
        <v>16462.690000000002</v>
      </c>
      <c r="O22" s="478">
        <f t="shared" si="4"/>
        <v>7005.9400000000023</v>
      </c>
      <c r="P22" s="481">
        <f t="shared" si="4"/>
        <v>9456.7499999999964</v>
      </c>
    </row>
    <row r="23" spans="1:19" ht="17.25" customHeight="1" x14ac:dyDescent="0.25">
      <c r="A23" s="542"/>
      <c r="B23" s="49" t="s">
        <v>128</v>
      </c>
      <c r="C23" s="482">
        <f>C17/C7-1</f>
        <v>4.9817739975698716E-2</v>
      </c>
      <c r="D23" s="483">
        <f>D17/D7-1</f>
        <v>4.9292337725719948E-2</v>
      </c>
      <c r="E23" s="483">
        <f>E17/E7-1</f>
        <v>8.302583025830268E-2</v>
      </c>
      <c r="F23" s="482">
        <f t="shared" ref="F23:P23" si="5">F17/F7-1</f>
        <v>0.1903109478124787</v>
      </c>
      <c r="G23" s="484">
        <f t="shared" si="5"/>
        <v>0.14731476424540335</v>
      </c>
      <c r="H23" s="485">
        <f t="shared" si="5"/>
        <v>0.26133766389991586</v>
      </c>
      <c r="I23" s="482">
        <f>I17/I7-1</f>
        <v>0.13935229837853069</v>
      </c>
      <c r="J23" s="484">
        <f t="shared" si="5"/>
        <v>7.040991752323067E-2</v>
      </c>
      <c r="K23" s="484">
        <f t="shared" si="5"/>
        <v>1.5990034827261912E-2</v>
      </c>
      <c r="L23" s="484">
        <f t="shared" si="5"/>
        <v>0.25496695790744561</v>
      </c>
      <c r="M23" s="485">
        <f t="shared" si="5"/>
        <v>0.33806134129814081</v>
      </c>
      <c r="N23" s="486">
        <f t="shared" si="5"/>
        <v>0.27337261107891475</v>
      </c>
      <c r="O23" s="484">
        <f t="shared" si="5"/>
        <v>0.22725161374030955</v>
      </c>
      <c r="P23" s="487">
        <f t="shared" si="5"/>
        <v>0.32174899716586647</v>
      </c>
    </row>
    <row r="24" spans="1:19" ht="7.5" customHeight="1" x14ac:dyDescent="0.25">
      <c r="A24" s="50"/>
      <c r="B24" s="22"/>
      <c r="C24" s="51"/>
      <c r="D24" s="51"/>
      <c r="E24" s="51"/>
      <c r="F24" s="51"/>
      <c r="G24" s="51"/>
      <c r="H24" s="51"/>
      <c r="I24" s="51"/>
      <c r="J24" s="51"/>
      <c r="K24" s="51"/>
      <c r="L24" s="51"/>
      <c r="M24" s="51"/>
      <c r="N24" s="51"/>
      <c r="O24" s="51"/>
      <c r="P24" s="51"/>
    </row>
    <row r="25" spans="1:19" ht="17.100000000000001" customHeight="1" x14ac:dyDescent="0.25">
      <c r="A25" s="52" t="s">
        <v>131</v>
      </c>
      <c r="F25" s="33"/>
      <c r="H25" s="53"/>
      <c r="I25" s="53"/>
      <c r="J25" s="53"/>
      <c r="K25" s="54"/>
      <c r="L25" s="55"/>
      <c r="M25" s="55"/>
      <c r="O25" s="34"/>
    </row>
    <row r="26" spans="1:19" ht="17.100000000000001" customHeight="1" x14ac:dyDescent="0.25">
      <c r="A26" s="56" t="s">
        <v>132</v>
      </c>
      <c r="F26" s="33"/>
      <c r="H26" s="53"/>
      <c r="I26" s="53"/>
      <c r="J26" s="53"/>
      <c r="K26" s="57"/>
      <c r="L26" s="55"/>
      <c r="M26" s="57"/>
      <c r="O26" s="34"/>
    </row>
    <row r="27" spans="1:19" ht="17.100000000000001" customHeight="1" x14ac:dyDescent="0.25">
      <c r="A27" s="56" t="s">
        <v>133</v>
      </c>
      <c r="F27" s="33"/>
      <c r="H27" s="53"/>
      <c r="I27" s="53"/>
      <c r="J27" s="53"/>
      <c r="K27" s="57"/>
      <c r="L27" s="55"/>
      <c r="M27" s="57"/>
      <c r="O27" s="34"/>
    </row>
    <row r="28" spans="1:19" ht="17.100000000000001" customHeight="1" x14ac:dyDescent="0.25">
      <c r="A28" s="58" t="s">
        <v>134</v>
      </c>
      <c r="F28" s="33"/>
      <c r="H28" s="53"/>
      <c r="I28" s="53"/>
      <c r="J28" s="53"/>
      <c r="K28" s="57"/>
      <c r="L28" s="55"/>
      <c r="M28" s="57"/>
      <c r="O28" s="34"/>
    </row>
    <row r="29" spans="1:19" ht="16.5" hidden="1" customHeight="1" x14ac:dyDescent="0.25">
      <c r="A29" s="59"/>
      <c r="E29" s="60"/>
    </row>
  </sheetData>
  <mergeCells count="29">
    <mergeCell ref="I4:I6"/>
    <mergeCell ref="A13:B13"/>
    <mergeCell ref="J4:M4"/>
    <mergeCell ref="N4:N6"/>
    <mergeCell ref="O4:P5"/>
    <mergeCell ref="J5:K5"/>
    <mergeCell ref="L5:M5"/>
    <mergeCell ref="A7:B7"/>
    <mergeCell ref="A3:B6"/>
    <mergeCell ref="C3:E3"/>
    <mergeCell ref="F3:H3"/>
    <mergeCell ref="I3:M3"/>
    <mergeCell ref="N3:P3"/>
    <mergeCell ref="C4:C6"/>
    <mergeCell ref="D4:E5"/>
    <mergeCell ref="F4:F6"/>
    <mergeCell ref="G4:H5"/>
    <mergeCell ref="A8:B8"/>
    <mergeCell ref="A9:B9"/>
    <mergeCell ref="A10:B10"/>
    <mergeCell ref="A11:B11"/>
    <mergeCell ref="A12:B12"/>
    <mergeCell ref="A22:A23"/>
    <mergeCell ref="A14:B14"/>
    <mergeCell ref="A15:B15"/>
    <mergeCell ref="A16:B16"/>
    <mergeCell ref="A17:B17"/>
    <mergeCell ref="A18:A19"/>
    <mergeCell ref="A20:A21"/>
  </mergeCells>
  <hyperlinks>
    <hyperlink ref="R2" location="OBSAH!A1" display="Zpět na obsah" xr:uid="{82AB6885-B968-4EBA-AEEE-2A30265BE636}"/>
  </hyperlinks>
  <pageMargins left="0.70866141732283472" right="0.70866141732283472" top="0.78740157480314965" bottom="0.78740157480314965"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B249D-0BF4-4B5A-9920-3EF6DD2A7C5D}">
  <dimension ref="A1:P29"/>
  <sheetViews>
    <sheetView showGridLines="0" zoomScaleNormal="100" workbookViewId="0"/>
  </sheetViews>
  <sheetFormatPr defaultRowHeight="15" x14ac:dyDescent="0.25"/>
  <cols>
    <col min="1" max="1" width="11.28515625" customWidth="1"/>
    <col min="2" max="2" width="5.7109375" customWidth="1"/>
    <col min="3" max="14" width="7.28515625" customWidth="1"/>
  </cols>
  <sheetData>
    <row r="1" spans="1:16" ht="22.5" customHeight="1" x14ac:dyDescent="0.25">
      <c r="A1" s="11" t="s">
        <v>341</v>
      </c>
      <c r="B1" s="4"/>
      <c r="C1" s="1"/>
      <c r="D1" s="1"/>
      <c r="E1" s="1"/>
      <c r="F1" s="1"/>
      <c r="G1" s="1"/>
      <c r="H1" s="1"/>
      <c r="I1" s="1"/>
      <c r="J1" s="1"/>
      <c r="K1" s="1"/>
      <c r="L1" s="1"/>
      <c r="M1" s="1"/>
      <c r="N1" s="1"/>
    </row>
    <row r="2" spans="1:16" ht="18.75" customHeight="1" thickBot="1" x14ac:dyDescent="0.3">
      <c r="A2" s="13" t="s">
        <v>96</v>
      </c>
      <c r="B2" s="14"/>
      <c r="C2" s="14"/>
      <c r="D2" s="14"/>
      <c r="E2" s="14"/>
      <c r="F2" s="14"/>
      <c r="G2" s="14"/>
      <c r="H2" s="14"/>
      <c r="I2" s="14"/>
      <c r="J2" s="14"/>
      <c r="K2" s="14"/>
      <c r="L2" s="14"/>
      <c r="M2" s="14"/>
      <c r="N2" s="15" t="s">
        <v>97</v>
      </c>
      <c r="O2" s="14"/>
      <c r="P2" s="16" t="s">
        <v>98</v>
      </c>
    </row>
    <row r="3" spans="1:16" ht="17.25" customHeight="1" x14ac:dyDescent="0.25">
      <c r="A3" s="559" t="s">
        <v>99</v>
      </c>
      <c r="B3" s="560"/>
      <c r="C3" s="627" t="s">
        <v>187</v>
      </c>
      <c r="D3" s="629"/>
      <c r="E3" s="675" t="s">
        <v>342</v>
      </c>
      <c r="F3" s="677"/>
      <c r="G3" s="677"/>
      <c r="H3" s="677"/>
      <c r="I3" s="677"/>
      <c r="J3" s="677"/>
      <c r="K3" s="677"/>
      <c r="L3" s="677"/>
      <c r="M3" s="677"/>
      <c r="N3" s="677"/>
    </row>
    <row r="4" spans="1:16" ht="17.25" customHeight="1" x14ac:dyDescent="0.25">
      <c r="A4" s="561"/>
      <c r="B4" s="562"/>
      <c r="C4" s="619"/>
      <c r="D4" s="687"/>
      <c r="E4" s="622" t="s">
        <v>343</v>
      </c>
      <c r="F4" s="670"/>
      <c r="G4" s="622" t="s">
        <v>344</v>
      </c>
      <c r="H4" s="670"/>
      <c r="I4" s="622" t="s">
        <v>345</v>
      </c>
      <c r="J4" s="670"/>
      <c r="K4" s="622" t="s">
        <v>346</v>
      </c>
      <c r="L4" s="670"/>
      <c r="M4" s="622" t="s">
        <v>347</v>
      </c>
      <c r="N4" s="622"/>
    </row>
    <row r="5" spans="1:16" ht="17.25" customHeight="1" x14ac:dyDescent="0.25">
      <c r="A5" s="561"/>
      <c r="B5" s="562"/>
      <c r="C5" s="619"/>
      <c r="D5" s="687"/>
      <c r="E5" s="582"/>
      <c r="F5" s="694"/>
      <c r="G5" s="582"/>
      <c r="H5" s="694"/>
      <c r="I5" s="582"/>
      <c r="J5" s="694"/>
      <c r="K5" s="582"/>
      <c r="L5" s="694"/>
      <c r="M5" s="582"/>
      <c r="N5" s="582"/>
    </row>
    <row r="6" spans="1:16" ht="17.25" customHeight="1" thickBot="1" x14ac:dyDescent="0.3">
      <c r="A6" s="563"/>
      <c r="B6" s="564"/>
      <c r="C6" s="153" t="s">
        <v>194</v>
      </c>
      <c r="D6" s="320" t="s">
        <v>250</v>
      </c>
      <c r="E6" s="275" t="s">
        <v>194</v>
      </c>
      <c r="F6" s="275" t="s">
        <v>251</v>
      </c>
      <c r="G6" s="155" t="s">
        <v>194</v>
      </c>
      <c r="H6" s="275" t="s">
        <v>251</v>
      </c>
      <c r="I6" s="155" t="s">
        <v>194</v>
      </c>
      <c r="J6" s="275" t="s">
        <v>251</v>
      </c>
      <c r="K6" s="155" t="s">
        <v>194</v>
      </c>
      <c r="L6" s="275" t="s">
        <v>251</v>
      </c>
      <c r="M6" s="155" t="s">
        <v>194</v>
      </c>
      <c r="N6" s="154" t="s">
        <v>251</v>
      </c>
    </row>
    <row r="7" spans="1:16" ht="18.75" customHeight="1" x14ac:dyDescent="0.25">
      <c r="A7" s="539" t="s">
        <v>115</v>
      </c>
      <c r="B7" s="540"/>
      <c r="C7" s="108">
        <v>731324</v>
      </c>
      <c r="D7" s="380">
        <v>0.83081302946545932</v>
      </c>
      <c r="E7" s="108">
        <v>725896</v>
      </c>
      <c r="F7" s="362">
        <v>0.99257784511379366</v>
      </c>
      <c r="G7" s="339">
        <v>163102</v>
      </c>
      <c r="H7" s="362">
        <v>0.22302290093036739</v>
      </c>
      <c r="I7" s="339">
        <v>5268</v>
      </c>
      <c r="J7" s="362">
        <v>7.2033736073204213E-3</v>
      </c>
      <c r="K7" s="339">
        <v>50943</v>
      </c>
      <c r="L7" s="362">
        <v>6.9658591814298454E-2</v>
      </c>
      <c r="M7" s="339">
        <v>6862</v>
      </c>
      <c r="N7" s="197">
        <v>9.3829820982218558E-3</v>
      </c>
      <c r="O7" s="381"/>
    </row>
    <row r="8" spans="1:16" ht="18.75" customHeight="1" x14ac:dyDescent="0.25">
      <c r="A8" s="539" t="s">
        <v>116</v>
      </c>
      <c r="B8" s="540"/>
      <c r="C8" s="108">
        <v>765485</v>
      </c>
      <c r="D8" s="380">
        <v>0.8447308946929335</v>
      </c>
      <c r="E8" s="108">
        <v>760106</v>
      </c>
      <c r="F8" s="362">
        <v>0.99297308242486793</v>
      </c>
      <c r="G8" s="339">
        <v>169330</v>
      </c>
      <c r="H8" s="362">
        <v>0.22120616341273833</v>
      </c>
      <c r="I8" s="339">
        <v>5842</v>
      </c>
      <c r="J8" s="362">
        <v>7.6317628692920171E-3</v>
      </c>
      <c r="K8" s="339">
        <v>52000</v>
      </c>
      <c r="L8" s="362">
        <v>6.7930788976923132E-2</v>
      </c>
      <c r="M8" s="339">
        <v>6416</v>
      </c>
      <c r="N8" s="197">
        <v>8.38161427069113E-3</v>
      </c>
      <c r="O8" s="381"/>
    </row>
    <row r="9" spans="1:16" ht="18.75" customHeight="1" x14ac:dyDescent="0.25">
      <c r="A9" s="539" t="s">
        <v>117</v>
      </c>
      <c r="B9" s="540"/>
      <c r="C9" s="108">
        <v>790782</v>
      </c>
      <c r="D9" s="380">
        <v>0.85387665369481747</v>
      </c>
      <c r="E9" s="108">
        <v>785767</v>
      </c>
      <c r="F9" s="362">
        <v>0.99365817633684128</v>
      </c>
      <c r="G9" s="339">
        <v>176504</v>
      </c>
      <c r="H9" s="362">
        <v>0.223201843238718</v>
      </c>
      <c r="I9" s="339">
        <v>6491</v>
      </c>
      <c r="J9" s="362">
        <v>8.2083304880485389E-3</v>
      </c>
      <c r="K9" s="339">
        <v>52002</v>
      </c>
      <c r="L9" s="362">
        <v>6.576022215983672E-2</v>
      </c>
      <c r="M9" s="339">
        <v>6145</v>
      </c>
      <c r="N9" s="197">
        <v>7.7707889152762704E-3</v>
      </c>
      <c r="O9" s="381"/>
    </row>
    <row r="10" spans="1:16" ht="18.75" customHeight="1" x14ac:dyDescent="0.25">
      <c r="A10" s="539" t="s">
        <v>118</v>
      </c>
      <c r="B10" s="540"/>
      <c r="C10" s="108">
        <v>813350</v>
      </c>
      <c r="D10" s="380">
        <v>0.86441257992109921</v>
      </c>
      <c r="E10" s="108">
        <v>808179</v>
      </c>
      <c r="F10" s="362">
        <v>0.99399999999999999</v>
      </c>
      <c r="G10" s="339">
        <v>186080</v>
      </c>
      <c r="H10" s="362">
        <v>0.22900000000000001</v>
      </c>
      <c r="I10" s="339">
        <v>7617</v>
      </c>
      <c r="J10" s="362">
        <v>8.9999999999999993E-3</v>
      </c>
      <c r="K10" s="339">
        <v>54498</v>
      </c>
      <c r="L10" s="362">
        <v>6.7000000000000004E-2</v>
      </c>
      <c r="M10" s="339">
        <v>6631</v>
      </c>
      <c r="N10" s="197">
        <v>8.0000000000000002E-3</v>
      </c>
      <c r="O10" s="381"/>
    </row>
    <row r="11" spans="1:16" ht="18.75" customHeight="1" x14ac:dyDescent="0.25">
      <c r="A11" s="539" t="s">
        <v>119</v>
      </c>
      <c r="B11" s="540"/>
      <c r="C11" s="108">
        <v>833046</v>
      </c>
      <c r="D11" s="380">
        <v>0.87417964921412128</v>
      </c>
      <c r="E11" s="108">
        <v>828223</v>
      </c>
      <c r="F11" s="362">
        <v>0.99421040374721203</v>
      </c>
      <c r="G11" s="339">
        <v>194339</v>
      </c>
      <c r="H11" s="362">
        <v>0.23328723743946914</v>
      </c>
      <c r="I11" s="339">
        <v>8614</v>
      </c>
      <c r="J11" s="362">
        <v>1.0340365357975429E-2</v>
      </c>
      <c r="K11" s="339">
        <v>57114</v>
      </c>
      <c r="L11" s="362">
        <v>6.8560439639587731E-2</v>
      </c>
      <c r="M11" s="339">
        <v>7117</v>
      </c>
      <c r="N11" s="197">
        <v>8.5433457456130877E-3</v>
      </c>
      <c r="O11" s="381"/>
    </row>
    <row r="12" spans="1:16" ht="18.75" customHeight="1" x14ac:dyDescent="0.25">
      <c r="A12" s="539" t="s">
        <v>120</v>
      </c>
      <c r="B12" s="540"/>
      <c r="C12" s="108">
        <v>844456</v>
      </c>
      <c r="D12" s="380">
        <v>0.87749545902313919</v>
      </c>
      <c r="E12" s="108">
        <v>839814</v>
      </c>
      <c r="F12" s="362">
        <v>0.9945029699593585</v>
      </c>
      <c r="G12" s="339">
        <v>204927</v>
      </c>
      <c r="H12" s="362">
        <v>0.24267338973256156</v>
      </c>
      <c r="I12" s="339">
        <v>10354</v>
      </c>
      <c r="J12" s="362">
        <v>1.2261148005343085E-2</v>
      </c>
      <c r="K12" s="339">
        <v>60319</v>
      </c>
      <c r="L12" s="362">
        <v>7.1429417281658247E-2</v>
      </c>
      <c r="M12" s="339">
        <v>7135</v>
      </c>
      <c r="N12" s="197">
        <v>8.4492264842691619E-3</v>
      </c>
      <c r="O12" s="381"/>
    </row>
    <row r="13" spans="1:16" ht="18.75" customHeight="1" x14ac:dyDescent="0.25">
      <c r="A13" s="539" t="s">
        <v>121</v>
      </c>
      <c r="B13" s="540"/>
      <c r="C13" s="108">
        <v>849257</v>
      </c>
      <c r="D13" s="380">
        <v>0.88045048005797399</v>
      </c>
      <c r="E13" s="108">
        <v>845050</v>
      </c>
      <c r="F13" s="362">
        <v>0.99504625808206471</v>
      </c>
      <c r="G13" s="339">
        <v>211136</v>
      </c>
      <c r="H13" s="362">
        <v>0.24861261078801825</v>
      </c>
      <c r="I13" s="339">
        <v>12564</v>
      </c>
      <c r="J13" s="362">
        <v>1.4794108261692279E-2</v>
      </c>
      <c r="K13" s="339">
        <v>60982</v>
      </c>
      <c r="L13" s="362">
        <v>7.180629656276015E-2</v>
      </c>
      <c r="M13" s="339">
        <v>7611</v>
      </c>
      <c r="N13" s="197">
        <v>8.9619514469707045E-3</v>
      </c>
      <c r="O13" s="381"/>
    </row>
    <row r="14" spans="1:16" ht="18.75" customHeight="1" x14ac:dyDescent="0.25">
      <c r="A14" s="539" t="s">
        <v>122</v>
      </c>
      <c r="B14" s="540"/>
      <c r="C14" s="108">
        <v>888922</v>
      </c>
      <c r="D14" s="380">
        <v>0.88045048005797399</v>
      </c>
      <c r="E14" s="108">
        <v>884995</v>
      </c>
      <c r="F14" s="362">
        <v>0.99558228955971395</v>
      </c>
      <c r="G14" s="339">
        <v>224692</v>
      </c>
      <c r="H14" s="362">
        <v>0.25276908435160789</v>
      </c>
      <c r="I14" s="339">
        <v>15857</v>
      </c>
      <c r="J14" s="362">
        <v>1.7838460517345729E-2</v>
      </c>
      <c r="K14" s="339">
        <v>60642</v>
      </c>
      <c r="L14" s="362">
        <v>6.8219708815846616E-2</v>
      </c>
      <c r="M14" s="339">
        <v>9024</v>
      </c>
      <c r="N14" s="197">
        <v>1.0151621852086009E-2</v>
      </c>
      <c r="O14" s="381"/>
    </row>
    <row r="15" spans="1:16" ht="18.75" customHeight="1" x14ac:dyDescent="0.25">
      <c r="A15" s="539" t="s">
        <v>123</v>
      </c>
      <c r="B15" s="540"/>
      <c r="C15" s="108">
        <v>883322</v>
      </c>
      <c r="D15" s="380">
        <v>0.88301647629920044</v>
      </c>
      <c r="E15" s="108">
        <v>879640</v>
      </c>
      <c r="F15" s="362">
        <v>0.99583164463242169</v>
      </c>
      <c r="G15" s="339">
        <v>226994</v>
      </c>
      <c r="H15" s="362">
        <v>0.25697763669420665</v>
      </c>
      <c r="I15" s="339">
        <v>18656</v>
      </c>
      <c r="J15" s="362">
        <v>2.1120270977061591E-2</v>
      </c>
      <c r="K15" s="339">
        <v>47843</v>
      </c>
      <c r="L15" s="362">
        <v>5.416258170859551E-2</v>
      </c>
      <c r="M15" s="339">
        <v>10365</v>
      </c>
      <c r="N15" s="197">
        <v>1.1734112815032343E-2</v>
      </c>
      <c r="O15" s="381"/>
    </row>
    <row r="16" spans="1:16" ht="18.75" customHeight="1" x14ac:dyDescent="0.25">
      <c r="A16" s="539" t="s">
        <v>124</v>
      </c>
      <c r="B16" s="540"/>
      <c r="C16" s="108">
        <v>887425</v>
      </c>
      <c r="D16" s="380">
        <v>0.88524729166251026</v>
      </c>
      <c r="E16" s="108">
        <v>884098</v>
      </c>
      <c r="F16" s="362">
        <v>0.99625095078457337</v>
      </c>
      <c r="G16" s="339">
        <v>227442</v>
      </c>
      <c r="H16" s="362">
        <v>0.25629433473251262</v>
      </c>
      <c r="I16" s="339">
        <v>22445</v>
      </c>
      <c r="J16" s="362">
        <v>2.5292278220694707E-2</v>
      </c>
      <c r="K16" s="339">
        <v>33844</v>
      </c>
      <c r="L16" s="362">
        <v>3.8137307378088292E-2</v>
      </c>
      <c r="M16" s="339">
        <v>10079</v>
      </c>
      <c r="N16" s="197">
        <v>1.1357579513761727E-2</v>
      </c>
      <c r="O16" s="381"/>
    </row>
    <row r="17" spans="1:15" ht="18.75" customHeight="1" thickBot="1" x14ac:dyDescent="0.3">
      <c r="A17" s="685" t="s">
        <v>125</v>
      </c>
      <c r="B17" s="686"/>
      <c r="C17" s="382">
        <v>896303</v>
      </c>
      <c r="D17" s="383">
        <v>0.89369697960746464</v>
      </c>
      <c r="E17" s="363">
        <v>893151</v>
      </c>
      <c r="F17" s="383">
        <v>0.99648333208747486</v>
      </c>
      <c r="G17" s="366">
        <v>222288</v>
      </c>
      <c r="H17" s="383">
        <v>0.24800541781071803</v>
      </c>
      <c r="I17" s="366">
        <v>27974</v>
      </c>
      <c r="J17" s="383">
        <v>3.1210427723660415E-2</v>
      </c>
      <c r="K17" s="366">
        <v>21453</v>
      </c>
      <c r="L17" s="383">
        <v>2.3934986271383674E-2</v>
      </c>
      <c r="M17" s="366">
        <v>10277</v>
      </c>
      <c r="N17" s="365">
        <v>1.1465988622151214E-2</v>
      </c>
      <c r="O17" s="381"/>
    </row>
    <row r="18" spans="1:15" ht="18.75" customHeight="1" x14ac:dyDescent="0.25">
      <c r="A18" s="543" t="s">
        <v>126</v>
      </c>
      <c r="B18" s="330" t="s">
        <v>127</v>
      </c>
      <c r="C18" s="464">
        <f>C17-C16</f>
        <v>8878</v>
      </c>
      <c r="D18" s="518" t="s">
        <v>93</v>
      </c>
      <c r="E18" s="464">
        <f t="shared" ref="E18:M18" si="0">E17-E16</f>
        <v>9053</v>
      </c>
      <c r="F18" s="507" t="s">
        <v>93</v>
      </c>
      <c r="G18" s="466">
        <f t="shared" si="0"/>
        <v>-5154</v>
      </c>
      <c r="H18" s="507" t="s">
        <v>93</v>
      </c>
      <c r="I18" s="466">
        <f t="shared" ref="I18" si="1">I17-I16</f>
        <v>5529</v>
      </c>
      <c r="J18" s="507" t="s">
        <v>93</v>
      </c>
      <c r="K18" s="466">
        <f>K17-K16</f>
        <v>-12391</v>
      </c>
      <c r="L18" s="507" t="s">
        <v>93</v>
      </c>
      <c r="M18" s="466">
        <f t="shared" si="0"/>
        <v>198</v>
      </c>
      <c r="N18" s="508" t="s">
        <v>93</v>
      </c>
    </row>
    <row r="19" spans="1:15" ht="18.75" customHeight="1" x14ac:dyDescent="0.25">
      <c r="A19" s="544"/>
      <c r="B19" s="331" t="s">
        <v>128</v>
      </c>
      <c r="C19" s="491">
        <f>C17/C16-1</f>
        <v>1.0004225709214776E-2</v>
      </c>
      <c r="D19" s="519" t="s">
        <v>93</v>
      </c>
      <c r="E19" s="491">
        <f t="shared" ref="E19:M19" si="2">E17/E16-1</f>
        <v>1.0239815043128653E-2</v>
      </c>
      <c r="F19" s="510" t="s">
        <v>93</v>
      </c>
      <c r="G19" s="492">
        <f t="shared" si="2"/>
        <v>-2.2660722294035374E-2</v>
      </c>
      <c r="H19" s="510" t="s">
        <v>93</v>
      </c>
      <c r="I19" s="492">
        <f t="shared" ref="I19" si="3">I17/I16-1</f>
        <v>0.24633548674537753</v>
      </c>
      <c r="J19" s="510" t="s">
        <v>93</v>
      </c>
      <c r="K19" s="492">
        <f t="shared" si="2"/>
        <v>-0.36612102588346529</v>
      </c>
      <c r="L19" s="510" t="s">
        <v>93</v>
      </c>
      <c r="M19" s="492">
        <f t="shared" si="2"/>
        <v>1.964480603234442E-2</v>
      </c>
      <c r="N19" s="511" t="s">
        <v>93</v>
      </c>
    </row>
    <row r="20" spans="1:15" ht="18.75" customHeight="1" x14ac:dyDescent="0.25">
      <c r="A20" s="541" t="s">
        <v>129</v>
      </c>
      <c r="B20" s="48" t="s">
        <v>127</v>
      </c>
      <c r="C20" s="476">
        <f>C17-C12</f>
        <v>51847</v>
      </c>
      <c r="D20" s="520" t="s">
        <v>93</v>
      </c>
      <c r="E20" s="476">
        <f t="shared" ref="E20:M20" si="4">E17-E12</f>
        <v>53337</v>
      </c>
      <c r="F20" s="513" t="s">
        <v>93</v>
      </c>
      <c r="G20" s="478">
        <f t="shared" si="4"/>
        <v>17361</v>
      </c>
      <c r="H20" s="513" t="s">
        <v>93</v>
      </c>
      <c r="I20" s="478">
        <f t="shared" ref="I20" si="5">I17-I12</f>
        <v>17620</v>
      </c>
      <c r="J20" s="513" t="s">
        <v>93</v>
      </c>
      <c r="K20" s="478">
        <f t="shared" si="4"/>
        <v>-38866</v>
      </c>
      <c r="L20" s="513" t="s">
        <v>93</v>
      </c>
      <c r="M20" s="478">
        <f t="shared" si="4"/>
        <v>3142</v>
      </c>
      <c r="N20" s="514" t="s">
        <v>93</v>
      </c>
    </row>
    <row r="21" spans="1:15" ht="18.75" customHeight="1" x14ac:dyDescent="0.25">
      <c r="A21" s="544"/>
      <c r="B21" s="331" t="s">
        <v>128</v>
      </c>
      <c r="C21" s="491">
        <f>C17/C12-1</f>
        <v>6.1396922989474856E-2</v>
      </c>
      <c r="D21" s="519" t="s">
        <v>93</v>
      </c>
      <c r="E21" s="491">
        <f t="shared" ref="E21:M21" si="6">E17/E12-1</f>
        <v>6.3510491608856245E-2</v>
      </c>
      <c r="F21" s="510" t="s">
        <v>93</v>
      </c>
      <c r="G21" s="492">
        <f t="shared" si="6"/>
        <v>8.4717972741512826E-2</v>
      </c>
      <c r="H21" s="510" t="s">
        <v>93</v>
      </c>
      <c r="I21" s="492">
        <f t="shared" ref="I21" si="7">I17/I12-1</f>
        <v>1.7017577747730344</v>
      </c>
      <c r="J21" s="510" t="s">
        <v>93</v>
      </c>
      <c r="K21" s="492">
        <f t="shared" si="6"/>
        <v>-0.64434092077123295</v>
      </c>
      <c r="L21" s="510" t="s">
        <v>93</v>
      </c>
      <c r="M21" s="492">
        <f t="shared" si="6"/>
        <v>0.4403644008409251</v>
      </c>
      <c r="N21" s="511" t="s">
        <v>93</v>
      </c>
    </row>
    <row r="22" spans="1:15" ht="18.75" customHeight="1" x14ac:dyDescent="0.25">
      <c r="A22" s="541" t="s">
        <v>130</v>
      </c>
      <c r="B22" s="48" t="s">
        <v>127</v>
      </c>
      <c r="C22" s="476">
        <f>C17-C7</f>
        <v>164979</v>
      </c>
      <c r="D22" s="520" t="s">
        <v>93</v>
      </c>
      <c r="E22" s="476">
        <f t="shared" ref="E22:M22" si="8">E17-E7</f>
        <v>167255</v>
      </c>
      <c r="F22" s="513" t="s">
        <v>93</v>
      </c>
      <c r="G22" s="478">
        <f t="shared" si="8"/>
        <v>59186</v>
      </c>
      <c r="H22" s="513" t="s">
        <v>93</v>
      </c>
      <c r="I22" s="478">
        <f t="shared" ref="I22" si="9">I17-I7</f>
        <v>22706</v>
      </c>
      <c r="J22" s="513" t="s">
        <v>93</v>
      </c>
      <c r="K22" s="478">
        <f t="shared" si="8"/>
        <v>-29490</v>
      </c>
      <c r="L22" s="513" t="s">
        <v>93</v>
      </c>
      <c r="M22" s="478">
        <f t="shared" si="8"/>
        <v>3415</v>
      </c>
      <c r="N22" s="514" t="s">
        <v>93</v>
      </c>
    </row>
    <row r="23" spans="1:15" ht="18.75" customHeight="1" x14ac:dyDescent="0.25">
      <c r="A23" s="542"/>
      <c r="B23" s="332" t="s">
        <v>128</v>
      </c>
      <c r="C23" s="500">
        <f>C17/C7-1</f>
        <v>0.22558947880829838</v>
      </c>
      <c r="D23" s="521" t="s">
        <v>93</v>
      </c>
      <c r="E23" s="500">
        <f t="shared" ref="E23:M23" si="10">E17/E7-1</f>
        <v>0.23041179452703964</v>
      </c>
      <c r="F23" s="516" t="s">
        <v>93</v>
      </c>
      <c r="G23" s="501">
        <f t="shared" si="10"/>
        <v>0.3628772179372417</v>
      </c>
      <c r="H23" s="516" t="s">
        <v>93</v>
      </c>
      <c r="I23" s="501">
        <f t="shared" ref="I23" si="11">I17/I7-1</f>
        <v>4.310174639331815</v>
      </c>
      <c r="J23" s="516" t="s">
        <v>93</v>
      </c>
      <c r="K23" s="501">
        <f t="shared" si="10"/>
        <v>-0.57888228019551269</v>
      </c>
      <c r="L23" s="516" t="s">
        <v>93</v>
      </c>
      <c r="M23" s="501">
        <f t="shared" si="10"/>
        <v>0.4976683182745556</v>
      </c>
      <c r="N23" s="517" t="s">
        <v>93</v>
      </c>
    </row>
    <row r="24" spans="1:15" ht="7.5" customHeight="1" x14ac:dyDescent="0.25">
      <c r="A24" s="50"/>
      <c r="B24" s="22"/>
      <c r="C24" s="51"/>
      <c r="D24" s="226"/>
      <c r="E24" s="51"/>
      <c r="F24" s="226"/>
      <c r="G24" s="51"/>
      <c r="H24" s="226"/>
      <c r="I24" s="226"/>
      <c r="J24" s="226"/>
      <c r="K24" s="51"/>
      <c r="L24" s="226"/>
      <c r="M24" s="51"/>
      <c r="N24" s="226"/>
    </row>
    <row r="25" spans="1:15" ht="15" customHeight="1" x14ac:dyDescent="0.25">
      <c r="A25" s="56" t="s">
        <v>348</v>
      </c>
      <c r="B25" s="22"/>
      <c r="C25" s="136"/>
      <c r="D25" s="197"/>
      <c r="E25" s="136"/>
      <c r="F25" s="197"/>
      <c r="G25" s="136"/>
      <c r="H25" s="197"/>
      <c r="I25" s="197"/>
      <c r="J25" s="197"/>
      <c r="K25" s="136"/>
      <c r="L25" s="197"/>
      <c r="M25" s="136"/>
      <c r="N25" s="197"/>
    </row>
    <row r="26" spans="1:15" ht="15" customHeight="1" x14ac:dyDescent="0.25">
      <c r="A26" s="56" t="s">
        <v>349</v>
      </c>
      <c r="B26" s="22"/>
      <c r="C26" s="136"/>
      <c r="D26" s="197"/>
      <c r="E26" s="136"/>
      <c r="F26" s="197"/>
      <c r="G26" s="136"/>
      <c r="H26" s="197"/>
      <c r="I26" s="197"/>
      <c r="J26" s="197"/>
      <c r="K26" s="57"/>
      <c r="L26" s="197"/>
      <c r="M26" s="136"/>
      <c r="N26" s="197"/>
    </row>
    <row r="27" spans="1:15" x14ac:dyDescent="0.25">
      <c r="A27" s="59"/>
      <c r="C27" s="57"/>
      <c r="D27" s="57"/>
      <c r="E27" s="57"/>
      <c r="F27" s="57"/>
      <c r="G27" s="57"/>
      <c r="H27" s="57"/>
      <c r="I27" s="57"/>
      <c r="J27" s="57"/>
      <c r="K27" s="57"/>
      <c r="L27" s="57"/>
      <c r="M27" s="57"/>
      <c r="N27" s="57"/>
    </row>
    <row r="28" spans="1:15" x14ac:dyDescent="0.25">
      <c r="C28" s="33"/>
      <c r="D28" s="33"/>
      <c r="E28" s="33"/>
      <c r="F28" s="33"/>
      <c r="G28" s="33"/>
      <c r="H28" s="33"/>
      <c r="I28" s="33"/>
      <c r="J28" s="33"/>
      <c r="K28" s="33"/>
      <c r="L28" s="33"/>
      <c r="M28" s="33"/>
      <c r="N28" s="33"/>
    </row>
    <row r="29" spans="1:15" x14ac:dyDescent="0.25">
      <c r="C29" s="57"/>
      <c r="D29" s="57"/>
      <c r="E29" s="57"/>
      <c r="F29" s="57"/>
      <c r="G29" s="57"/>
      <c r="H29" s="57"/>
      <c r="I29" s="57"/>
      <c r="J29" s="57"/>
      <c r="K29" s="57"/>
      <c r="L29" s="57"/>
      <c r="M29" s="57"/>
      <c r="N29" s="57"/>
    </row>
  </sheetData>
  <mergeCells count="22">
    <mergeCell ref="A12:B12"/>
    <mergeCell ref="A3:B6"/>
    <mergeCell ref="C3:D5"/>
    <mergeCell ref="E3:N3"/>
    <mergeCell ref="E4:F5"/>
    <mergeCell ref="G4:H5"/>
    <mergeCell ref="I4:J5"/>
    <mergeCell ref="K4:L5"/>
    <mergeCell ref="M4:N5"/>
    <mergeCell ref="A7:B7"/>
    <mergeCell ref="A8:B8"/>
    <mergeCell ref="A9:B9"/>
    <mergeCell ref="A10:B10"/>
    <mergeCell ref="A11:B11"/>
    <mergeCell ref="A20:A21"/>
    <mergeCell ref="A22:A23"/>
    <mergeCell ref="A13:B13"/>
    <mergeCell ref="A14:B14"/>
    <mergeCell ref="A15:B15"/>
    <mergeCell ref="A16:B16"/>
    <mergeCell ref="A17:B17"/>
    <mergeCell ref="A18:A19"/>
  </mergeCells>
  <hyperlinks>
    <hyperlink ref="P2" location="OBSAH!A1" display="Zpět na obsah" xr:uid="{70230FB0-095B-4AB3-9471-4B8458108767}"/>
  </hyperlinks>
  <pageMargins left="0.70866141732283472" right="0.70866141732283472" top="0.78740157480314965" bottom="0.78740157480314965"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FA4E2-4A28-4548-A16B-D7CFF79E100D}">
  <dimension ref="A1:O25"/>
  <sheetViews>
    <sheetView showGridLines="0" zoomScaleNormal="100" workbookViewId="0"/>
  </sheetViews>
  <sheetFormatPr defaultRowHeight="15" x14ac:dyDescent="0.25"/>
  <cols>
    <col min="1" max="1" width="17" customWidth="1"/>
    <col min="2" max="13" width="7.85546875" customWidth="1"/>
    <col min="14" max="14" width="7.5703125" customWidth="1"/>
  </cols>
  <sheetData>
    <row r="1" spans="1:15" ht="22.5" customHeight="1" x14ac:dyDescent="0.25">
      <c r="A1" s="11" t="s">
        <v>350</v>
      </c>
      <c r="B1" s="1"/>
      <c r="C1" s="1"/>
      <c r="D1" s="1"/>
      <c r="E1" s="1"/>
      <c r="F1" s="1"/>
      <c r="G1" s="1"/>
      <c r="H1" s="1"/>
      <c r="I1" s="1"/>
      <c r="J1" s="1"/>
      <c r="K1" s="1"/>
      <c r="L1" s="1"/>
      <c r="M1" s="1"/>
    </row>
    <row r="2" spans="1:15" ht="18.75" customHeight="1" thickBot="1" x14ac:dyDescent="0.3">
      <c r="A2" s="13" t="s">
        <v>96</v>
      </c>
      <c r="B2" s="14"/>
      <c r="C2" s="14"/>
      <c r="D2" s="14"/>
      <c r="E2" s="14"/>
      <c r="F2" s="14"/>
      <c r="G2" s="14"/>
      <c r="H2" s="14"/>
      <c r="I2" s="14"/>
      <c r="J2" s="14"/>
      <c r="K2" s="14"/>
      <c r="L2" s="14"/>
      <c r="M2" s="15" t="s">
        <v>97</v>
      </c>
      <c r="N2" s="14"/>
      <c r="O2" s="16" t="s">
        <v>98</v>
      </c>
    </row>
    <row r="3" spans="1:15" ht="17.25" customHeight="1" x14ac:dyDescent="0.25">
      <c r="A3" s="580" t="s">
        <v>146</v>
      </c>
      <c r="B3" s="627" t="s">
        <v>187</v>
      </c>
      <c r="C3" s="629"/>
      <c r="D3" s="675" t="s">
        <v>342</v>
      </c>
      <c r="E3" s="677"/>
      <c r="F3" s="677"/>
      <c r="G3" s="677"/>
      <c r="H3" s="677"/>
      <c r="I3" s="677"/>
      <c r="J3" s="677"/>
      <c r="K3" s="677"/>
      <c r="L3" s="677"/>
      <c r="M3" s="677"/>
    </row>
    <row r="4" spans="1:15" ht="17.25" customHeight="1" x14ac:dyDescent="0.25">
      <c r="A4" s="652"/>
      <c r="B4" s="619"/>
      <c r="C4" s="687"/>
      <c r="D4" s="678" t="s">
        <v>343</v>
      </c>
      <c r="E4" s="670"/>
      <c r="F4" s="622" t="s">
        <v>344</v>
      </c>
      <c r="G4" s="670"/>
      <c r="H4" s="622" t="s">
        <v>345</v>
      </c>
      <c r="I4" s="670"/>
      <c r="J4" s="622" t="s">
        <v>346</v>
      </c>
      <c r="K4" s="670"/>
      <c r="L4" s="622" t="s">
        <v>347</v>
      </c>
      <c r="M4" s="622"/>
    </row>
    <row r="5" spans="1:15" ht="17.25" customHeight="1" x14ac:dyDescent="0.25">
      <c r="A5" s="652"/>
      <c r="B5" s="619"/>
      <c r="C5" s="687"/>
      <c r="D5" s="581"/>
      <c r="E5" s="694"/>
      <c r="F5" s="582"/>
      <c r="G5" s="694"/>
      <c r="H5" s="582"/>
      <c r="I5" s="694"/>
      <c r="J5" s="582"/>
      <c r="K5" s="694"/>
      <c r="L5" s="582"/>
      <c r="M5" s="582"/>
    </row>
    <row r="6" spans="1:15" ht="17.25" customHeight="1" thickBot="1" x14ac:dyDescent="0.3">
      <c r="A6" s="653"/>
      <c r="B6" s="153" t="s">
        <v>194</v>
      </c>
      <c r="C6" s="320" t="s">
        <v>250</v>
      </c>
      <c r="D6" s="153" t="s">
        <v>194</v>
      </c>
      <c r="E6" s="275" t="s">
        <v>251</v>
      </c>
      <c r="F6" s="155" t="s">
        <v>194</v>
      </c>
      <c r="G6" s="275" t="s">
        <v>251</v>
      </c>
      <c r="H6" s="155" t="s">
        <v>194</v>
      </c>
      <c r="I6" s="275" t="s">
        <v>251</v>
      </c>
      <c r="J6" s="155" t="s">
        <v>194</v>
      </c>
      <c r="K6" s="275" t="s">
        <v>251</v>
      </c>
      <c r="L6" s="155" t="s">
        <v>194</v>
      </c>
      <c r="M6" s="154" t="s">
        <v>251</v>
      </c>
    </row>
    <row r="7" spans="1:15" ht="17.25" customHeight="1" x14ac:dyDescent="0.25">
      <c r="A7" s="121" t="s">
        <v>152</v>
      </c>
      <c r="B7" s="384">
        <v>896303</v>
      </c>
      <c r="C7" s="385">
        <v>0.89369697960746464</v>
      </c>
      <c r="D7" s="386">
        <v>893151</v>
      </c>
      <c r="E7" s="387">
        <v>0.99648333208747486</v>
      </c>
      <c r="F7" s="388">
        <v>222288</v>
      </c>
      <c r="G7" s="387">
        <v>0.24800541781071803</v>
      </c>
      <c r="H7" s="388">
        <v>27974</v>
      </c>
      <c r="I7" s="387">
        <v>3.1210427723660415E-2</v>
      </c>
      <c r="J7" s="388">
        <v>21453</v>
      </c>
      <c r="K7" s="387">
        <v>2.3934986271383674E-2</v>
      </c>
      <c r="L7" s="388">
        <v>10277</v>
      </c>
      <c r="M7" s="389">
        <v>1.1465988622151214E-2</v>
      </c>
      <c r="N7" s="390"/>
    </row>
    <row r="8" spans="1:15" ht="17.25" customHeight="1" x14ac:dyDescent="0.25">
      <c r="A8" s="105" t="s">
        <v>153</v>
      </c>
      <c r="B8" s="77">
        <v>114698</v>
      </c>
      <c r="C8" s="281">
        <v>0.94531578383457093</v>
      </c>
      <c r="D8" s="391">
        <v>113713</v>
      </c>
      <c r="E8" s="392">
        <v>0.99141223037890813</v>
      </c>
      <c r="F8" s="393">
        <v>23562</v>
      </c>
      <c r="G8" s="392">
        <v>0.20542642417478946</v>
      </c>
      <c r="H8" s="393">
        <v>9329</v>
      </c>
      <c r="I8" s="392">
        <v>8.1335332786970999E-2</v>
      </c>
      <c r="J8" s="393">
        <v>657</v>
      </c>
      <c r="K8" s="392">
        <v>5.728085930007498E-3</v>
      </c>
      <c r="L8" s="393">
        <v>3106</v>
      </c>
      <c r="M8" s="341">
        <v>2.7079809586915204E-2</v>
      </c>
      <c r="N8" s="390"/>
    </row>
    <row r="9" spans="1:15" ht="17.25" customHeight="1" x14ac:dyDescent="0.25">
      <c r="A9" s="105" t="s">
        <v>154</v>
      </c>
      <c r="B9" s="77">
        <v>133087</v>
      </c>
      <c r="C9" s="281">
        <v>0.88928015395203697</v>
      </c>
      <c r="D9" s="391">
        <v>133071</v>
      </c>
      <c r="E9" s="392">
        <v>0.9998797778896511</v>
      </c>
      <c r="F9" s="393">
        <v>29439</v>
      </c>
      <c r="G9" s="392">
        <v>0.22120116916002314</v>
      </c>
      <c r="H9" s="393">
        <v>5675</v>
      </c>
      <c r="I9" s="392">
        <v>4.2641279764364666E-2</v>
      </c>
      <c r="J9" s="393">
        <v>3164</v>
      </c>
      <c r="K9" s="392">
        <v>2.3773922321488949E-2</v>
      </c>
      <c r="L9" s="393">
        <v>1871</v>
      </c>
      <c r="M9" s="341">
        <v>1.4058473028920932E-2</v>
      </c>
      <c r="N9" s="390"/>
    </row>
    <row r="10" spans="1:15" ht="17.25" customHeight="1" x14ac:dyDescent="0.25">
      <c r="A10" s="105" t="s">
        <v>155</v>
      </c>
      <c r="B10" s="77">
        <v>51083</v>
      </c>
      <c r="C10" s="281">
        <v>0.84971223260920192</v>
      </c>
      <c r="D10" s="391">
        <v>50984</v>
      </c>
      <c r="E10" s="392">
        <v>0.99806197756592208</v>
      </c>
      <c r="F10" s="393">
        <v>16996</v>
      </c>
      <c r="G10" s="392">
        <v>0.33271342716755087</v>
      </c>
      <c r="H10" s="393">
        <v>431</v>
      </c>
      <c r="I10" s="392">
        <v>8.4372491827026611E-3</v>
      </c>
      <c r="J10" s="393">
        <v>191</v>
      </c>
      <c r="K10" s="392">
        <v>3.7390129788775132E-3</v>
      </c>
      <c r="L10" s="393">
        <v>211</v>
      </c>
      <c r="M10" s="341">
        <v>4.1305326625296086E-3</v>
      </c>
      <c r="N10" s="390"/>
    </row>
    <row r="11" spans="1:15" ht="17.25" customHeight="1" x14ac:dyDescent="0.25">
      <c r="A11" s="105" t="s">
        <v>156</v>
      </c>
      <c r="B11" s="77">
        <v>47083</v>
      </c>
      <c r="C11" s="281">
        <v>0.85819222426772146</v>
      </c>
      <c r="D11" s="391">
        <v>46958</v>
      </c>
      <c r="E11" s="392">
        <v>0.99734511394770942</v>
      </c>
      <c r="F11" s="393">
        <v>15623</v>
      </c>
      <c r="G11" s="392">
        <v>0.33181827835949279</v>
      </c>
      <c r="H11" s="393">
        <v>153</v>
      </c>
      <c r="I11" s="392">
        <v>3.2495805280037381E-3</v>
      </c>
      <c r="J11" s="393">
        <v>331</v>
      </c>
      <c r="K11" s="392">
        <v>7.0301382664656031E-3</v>
      </c>
      <c r="L11" s="393">
        <v>391</v>
      </c>
      <c r="M11" s="341">
        <v>8.3044835715651091E-3</v>
      </c>
      <c r="N11" s="390"/>
    </row>
    <row r="12" spans="1:15" ht="17.25" customHeight="1" x14ac:dyDescent="0.25">
      <c r="A12" s="105" t="s">
        <v>157</v>
      </c>
      <c r="B12" s="77">
        <v>21443</v>
      </c>
      <c r="C12" s="281">
        <v>0.86331427651179649</v>
      </c>
      <c r="D12" s="391">
        <v>21005</v>
      </c>
      <c r="E12" s="392">
        <v>0.97957375367252719</v>
      </c>
      <c r="F12" s="393">
        <v>7275</v>
      </c>
      <c r="G12" s="392">
        <v>0.33927155715151797</v>
      </c>
      <c r="H12" s="393">
        <v>126</v>
      </c>
      <c r="I12" s="392">
        <v>5.8760434640675275E-3</v>
      </c>
      <c r="J12" s="393">
        <v>91</v>
      </c>
      <c r="K12" s="392">
        <v>4.2438091684932145E-3</v>
      </c>
      <c r="L12" s="393">
        <v>15</v>
      </c>
      <c r="M12" s="341">
        <v>6.9952898381756283E-4</v>
      </c>
      <c r="N12" s="390"/>
    </row>
    <row r="13" spans="1:15" ht="17.25" customHeight="1" x14ac:dyDescent="0.25">
      <c r="A13" s="105" t="s">
        <v>158</v>
      </c>
      <c r="B13" s="77">
        <v>66488</v>
      </c>
      <c r="C13" s="281">
        <v>0.89418473290655764</v>
      </c>
      <c r="D13" s="391">
        <v>65698</v>
      </c>
      <c r="E13" s="392">
        <v>0.98811815665984837</v>
      </c>
      <c r="F13" s="393">
        <v>20048</v>
      </c>
      <c r="G13" s="392">
        <v>0.30152809529539165</v>
      </c>
      <c r="H13" s="393">
        <v>733</v>
      </c>
      <c r="I13" s="392">
        <v>1.1024545782697629E-2</v>
      </c>
      <c r="J13" s="393">
        <v>435</v>
      </c>
      <c r="K13" s="392">
        <v>6.542533991096138E-3</v>
      </c>
      <c r="L13" s="393">
        <v>366</v>
      </c>
      <c r="M13" s="341">
        <v>5.504752737336061E-3</v>
      </c>
      <c r="N13" s="390"/>
    </row>
    <row r="14" spans="1:15" ht="17.25" customHeight="1" x14ac:dyDescent="0.25">
      <c r="A14" s="105" t="s">
        <v>159</v>
      </c>
      <c r="B14" s="77">
        <v>37087</v>
      </c>
      <c r="C14" s="281">
        <v>0.87292284517252738</v>
      </c>
      <c r="D14" s="391">
        <v>36808</v>
      </c>
      <c r="E14" s="392">
        <v>0.99247714832690703</v>
      </c>
      <c r="F14" s="393">
        <v>11595</v>
      </c>
      <c r="G14" s="392">
        <v>0.31264324426348855</v>
      </c>
      <c r="H14" s="393">
        <v>463</v>
      </c>
      <c r="I14" s="392">
        <v>1.2484158869684795E-2</v>
      </c>
      <c r="J14" s="393">
        <v>281</v>
      </c>
      <c r="K14" s="392">
        <v>7.5767789252298651E-3</v>
      </c>
      <c r="L14" s="393">
        <v>221</v>
      </c>
      <c r="M14" s="341">
        <v>5.958961361123844E-3</v>
      </c>
      <c r="N14" s="390"/>
    </row>
    <row r="15" spans="1:15" ht="17.25" customHeight="1" x14ac:dyDescent="0.25">
      <c r="A15" s="105" t="s">
        <v>160</v>
      </c>
      <c r="B15" s="77">
        <v>43877</v>
      </c>
      <c r="C15" s="281">
        <v>0.87116308620895044</v>
      </c>
      <c r="D15" s="391">
        <v>43877</v>
      </c>
      <c r="E15" s="392">
        <v>1</v>
      </c>
      <c r="F15" s="393">
        <v>9605</v>
      </c>
      <c r="G15" s="392">
        <v>0.21890740023246805</v>
      </c>
      <c r="H15" s="393">
        <v>1104</v>
      </c>
      <c r="I15" s="392">
        <v>2.5161246210998928E-2</v>
      </c>
      <c r="J15" s="393">
        <v>1868</v>
      </c>
      <c r="K15" s="392">
        <v>4.2573557900494566E-2</v>
      </c>
      <c r="L15" s="393">
        <v>615</v>
      </c>
      <c r="M15" s="341">
        <v>1.4016455090366252E-2</v>
      </c>
      <c r="N15" s="390"/>
    </row>
    <row r="16" spans="1:15" ht="17.25" customHeight="1" x14ac:dyDescent="0.25">
      <c r="A16" s="105" t="s">
        <v>161</v>
      </c>
      <c r="B16" s="77">
        <v>43943</v>
      </c>
      <c r="C16" s="281">
        <v>0.88603689888093562</v>
      </c>
      <c r="D16" s="391">
        <v>43943</v>
      </c>
      <c r="E16" s="392">
        <v>1</v>
      </c>
      <c r="F16" s="393">
        <v>9930</v>
      </c>
      <c r="G16" s="392">
        <v>0.22597455795007168</v>
      </c>
      <c r="H16" s="393">
        <v>1444</v>
      </c>
      <c r="I16" s="392">
        <v>3.2860751427986258E-2</v>
      </c>
      <c r="J16" s="393">
        <v>2260</v>
      </c>
      <c r="K16" s="392">
        <v>5.1430261930227796E-2</v>
      </c>
      <c r="L16" s="393">
        <v>369</v>
      </c>
      <c r="M16" s="341">
        <v>8.3972418815283431E-3</v>
      </c>
      <c r="N16" s="390"/>
    </row>
    <row r="17" spans="1:14" ht="17.25" customHeight="1" x14ac:dyDescent="0.25">
      <c r="A17" s="105" t="s">
        <v>162</v>
      </c>
      <c r="B17" s="77">
        <v>41657</v>
      </c>
      <c r="C17" s="281">
        <v>0.875</v>
      </c>
      <c r="D17" s="391">
        <v>41657</v>
      </c>
      <c r="E17" s="392">
        <v>1</v>
      </c>
      <c r="F17" s="393">
        <v>10969</v>
      </c>
      <c r="G17" s="392">
        <v>0.26331708956477901</v>
      </c>
      <c r="H17" s="393">
        <v>449</v>
      </c>
      <c r="I17" s="392">
        <v>1.0778500612142018E-2</v>
      </c>
      <c r="J17" s="393">
        <v>1091</v>
      </c>
      <c r="K17" s="392">
        <v>2.6190076097654655E-2</v>
      </c>
      <c r="L17" s="393">
        <v>339</v>
      </c>
      <c r="M17" s="341">
        <v>8.1378879900136838E-3</v>
      </c>
      <c r="N17" s="390"/>
    </row>
    <row r="18" spans="1:14" ht="17.25" customHeight="1" x14ac:dyDescent="0.25">
      <c r="A18" s="105" t="s">
        <v>163</v>
      </c>
      <c r="B18" s="77">
        <v>103265</v>
      </c>
      <c r="C18" s="281">
        <v>0.9003600917231217</v>
      </c>
      <c r="D18" s="391">
        <v>102896</v>
      </c>
      <c r="E18" s="392">
        <v>0.99642666924901946</v>
      </c>
      <c r="F18" s="393">
        <v>26644</v>
      </c>
      <c r="G18" s="392">
        <v>0.2580157846317726</v>
      </c>
      <c r="H18" s="393">
        <v>2152</v>
      </c>
      <c r="I18" s="392">
        <v>2.0839587469132812E-2</v>
      </c>
      <c r="J18" s="393">
        <v>1648</v>
      </c>
      <c r="K18" s="392">
        <v>1.5958940589744831E-2</v>
      </c>
      <c r="L18" s="393">
        <v>763</v>
      </c>
      <c r="M18" s="341">
        <v>7.3887570812956951E-3</v>
      </c>
      <c r="N18" s="390"/>
    </row>
    <row r="19" spans="1:14" ht="17.25" customHeight="1" x14ac:dyDescent="0.25">
      <c r="A19" s="105" t="s">
        <v>164</v>
      </c>
      <c r="B19" s="77">
        <v>49449</v>
      </c>
      <c r="C19" s="281">
        <v>0.87531198555573253</v>
      </c>
      <c r="D19" s="391">
        <v>49414</v>
      </c>
      <c r="E19" s="392">
        <v>0.99929220004449026</v>
      </c>
      <c r="F19" s="393">
        <v>10900</v>
      </c>
      <c r="G19" s="392">
        <v>0.22042912900159761</v>
      </c>
      <c r="H19" s="393">
        <v>1312</v>
      </c>
      <c r="I19" s="392">
        <v>2.6532386903678536E-2</v>
      </c>
      <c r="J19" s="393">
        <v>2192</v>
      </c>
      <c r="K19" s="392">
        <v>4.4328500070779993E-2</v>
      </c>
      <c r="L19" s="393">
        <v>430</v>
      </c>
      <c r="M19" s="341">
        <v>8.6958280248336673E-3</v>
      </c>
      <c r="N19" s="390"/>
    </row>
    <row r="20" spans="1:14" ht="17.25" customHeight="1" x14ac:dyDescent="0.25">
      <c r="A20" s="105" t="s">
        <v>165</v>
      </c>
      <c r="B20" s="77">
        <v>47211</v>
      </c>
      <c r="C20" s="281">
        <v>0.90247166096381393</v>
      </c>
      <c r="D20" s="391">
        <v>47196</v>
      </c>
      <c r="E20" s="392">
        <v>0.99968227743534344</v>
      </c>
      <c r="F20" s="393">
        <v>11981</v>
      </c>
      <c r="G20" s="392">
        <v>0.25377560314333525</v>
      </c>
      <c r="H20" s="393">
        <v>960</v>
      </c>
      <c r="I20" s="392">
        <v>2.0334244138018681E-2</v>
      </c>
      <c r="J20" s="393">
        <v>1585</v>
      </c>
      <c r="K20" s="392">
        <v>3.3572684332041261E-2</v>
      </c>
      <c r="L20" s="393">
        <v>531</v>
      </c>
      <c r="M20" s="341">
        <v>1.1247378788841583E-2</v>
      </c>
      <c r="N20" s="390"/>
    </row>
    <row r="21" spans="1:14" ht="17.25" customHeight="1" x14ac:dyDescent="0.25">
      <c r="A21" s="105" t="s">
        <v>166</v>
      </c>
      <c r="B21" s="77">
        <v>95932</v>
      </c>
      <c r="C21" s="281">
        <v>0.92067909824659055</v>
      </c>
      <c r="D21" s="391">
        <v>95931</v>
      </c>
      <c r="E21" s="392">
        <v>0.999989575949631</v>
      </c>
      <c r="F21" s="393">
        <v>17721</v>
      </c>
      <c r="G21" s="392">
        <v>0.18472459658925072</v>
      </c>
      <c r="H21" s="393">
        <v>3643</v>
      </c>
      <c r="I21" s="392">
        <v>3.7974815494308471E-2</v>
      </c>
      <c r="J21" s="393">
        <v>5659</v>
      </c>
      <c r="K21" s="392">
        <v>5.8989701038235413E-2</v>
      </c>
      <c r="L21" s="393">
        <v>1049</v>
      </c>
      <c r="M21" s="341">
        <v>1.0934828837092941E-2</v>
      </c>
      <c r="N21" s="390"/>
    </row>
    <row r="22" spans="1:14" ht="7.5" customHeight="1" x14ac:dyDescent="0.25">
      <c r="A22" s="105"/>
      <c r="B22" s="114"/>
      <c r="C22" s="197"/>
      <c r="D22" s="136"/>
      <c r="E22" s="197"/>
      <c r="F22" s="136"/>
      <c r="G22" s="197"/>
      <c r="H22" s="136"/>
      <c r="I22" s="197"/>
      <c r="J22" s="197"/>
      <c r="K22" s="197"/>
      <c r="L22" s="136"/>
      <c r="M22" s="197"/>
    </row>
    <row r="23" spans="1:14" ht="15" customHeight="1" x14ac:dyDescent="0.25">
      <c r="A23" s="56" t="s">
        <v>351</v>
      </c>
      <c r="B23" s="33"/>
      <c r="C23" s="33"/>
      <c r="D23" s="33"/>
      <c r="E23" s="33"/>
      <c r="F23" s="33"/>
      <c r="G23" s="33"/>
      <c r="H23" s="33"/>
      <c r="I23" s="33"/>
      <c r="J23" s="33"/>
      <c r="K23" s="33"/>
    </row>
    <row r="24" spans="1:14" ht="15" customHeight="1" x14ac:dyDescent="0.25">
      <c r="A24" s="56" t="s">
        <v>352</v>
      </c>
      <c r="B24" s="33"/>
      <c r="C24" s="33"/>
      <c r="D24" s="33"/>
      <c r="E24" s="33"/>
      <c r="F24" s="33"/>
      <c r="G24" s="33"/>
      <c r="H24" s="33"/>
      <c r="I24" s="33"/>
      <c r="J24" s="33"/>
      <c r="K24" s="33"/>
    </row>
    <row r="25" spans="1:14" ht="17.25" customHeight="1" x14ac:dyDescent="0.25">
      <c r="A25" s="59"/>
      <c r="B25" s="33"/>
      <c r="C25" s="33"/>
      <c r="D25" s="33"/>
      <c r="E25" s="33"/>
      <c r="F25" s="33"/>
      <c r="G25" s="33"/>
      <c r="H25" s="33"/>
      <c r="I25" s="33"/>
      <c r="J25" s="33"/>
      <c r="K25" s="33"/>
      <c r="L25" s="33"/>
      <c r="M25" s="33"/>
      <c r="N25" s="33"/>
    </row>
  </sheetData>
  <mergeCells count="8">
    <mergeCell ref="A3:A6"/>
    <mergeCell ref="B3:C5"/>
    <mergeCell ref="D3:M3"/>
    <mergeCell ref="D4:E5"/>
    <mergeCell ref="F4:G5"/>
    <mergeCell ref="H4:I5"/>
    <mergeCell ref="J4:K5"/>
    <mergeCell ref="L4:M5"/>
  </mergeCells>
  <hyperlinks>
    <hyperlink ref="O2" location="OBSAH!A1" display="Zpět na obsah" xr:uid="{F31AC76C-37AD-4C0A-AFFC-AE014825C46A}"/>
  </hyperlinks>
  <pageMargins left="0.70866141732283472" right="0.70866141732283472" top="0.78740157480314965" bottom="0.78740157480314965"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37F0B-2B51-4BA5-BA39-F8F5CA3266DF}">
  <dimension ref="A1:V38"/>
  <sheetViews>
    <sheetView showGridLines="0" zoomScaleNormal="100" workbookViewId="0"/>
  </sheetViews>
  <sheetFormatPr defaultColWidth="9.140625" defaultRowHeight="15" x14ac:dyDescent="0.25"/>
  <cols>
    <col min="1" max="1" width="10.85546875" style="286" customWidth="1"/>
    <col min="2" max="2" width="4" style="286" customWidth="1"/>
    <col min="3" max="6" width="6.28515625" style="286" customWidth="1"/>
    <col min="7" max="8" width="7.140625" style="286" customWidth="1"/>
    <col min="9" max="10" width="6.28515625" style="286" customWidth="1"/>
    <col min="11" max="11" width="7.140625" style="286" customWidth="1"/>
    <col min="12" max="20" width="6.28515625" style="286" customWidth="1"/>
    <col min="21" max="16384" width="9.140625" style="286"/>
  </cols>
  <sheetData>
    <row r="1" spans="1:22" s="1" customFormat="1" ht="22.5" customHeight="1" x14ac:dyDescent="0.2">
      <c r="A1" s="394" t="s">
        <v>353</v>
      </c>
    </row>
    <row r="2" spans="1:22" s="14" customFormat="1" ht="18.75" customHeight="1" thickBot="1" x14ac:dyDescent="0.3">
      <c r="A2" s="13" t="s">
        <v>96</v>
      </c>
      <c r="N2" s="16"/>
      <c r="T2" s="15" t="s">
        <v>97</v>
      </c>
      <c r="V2" s="16" t="s">
        <v>98</v>
      </c>
    </row>
    <row r="3" spans="1:22" s="395" customFormat="1" ht="32.25" customHeight="1" x14ac:dyDescent="0.25">
      <c r="A3" s="559" t="s">
        <v>99</v>
      </c>
      <c r="B3" s="560"/>
      <c r="C3" s="566" t="s">
        <v>354</v>
      </c>
      <c r="D3" s="567"/>
      <c r="E3" s="569"/>
      <c r="F3" s="644" t="s">
        <v>355</v>
      </c>
      <c r="G3" s="566" t="s">
        <v>73</v>
      </c>
      <c r="H3" s="567"/>
      <c r="I3" s="567"/>
      <c r="J3" s="567"/>
      <c r="K3" s="567"/>
      <c r="L3" s="567"/>
      <c r="M3" s="713" t="s">
        <v>356</v>
      </c>
      <c r="N3" s="714"/>
      <c r="O3" s="713" t="s">
        <v>357</v>
      </c>
      <c r="P3" s="714"/>
      <c r="Q3" s="713" t="s">
        <v>358</v>
      </c>
      <c r="R3" s="714"/>
      <c r="S3" s="713" t="s">
        <v>359</v>
      </c>
      <c r="T3" s="559"/>
    </row>
    <row r="4" spans="1:22" s="395" customFormat="1" ht="15" customHeight="1" x14ac:dyDescent="0.25">
      <c r="A4" s="561"/>
      <c r="B4" s="562"/>
      <c r="C4" s="549" t="s">
        <v>104</v>
      </c>
      <c r="D4" s="551" t="s">
        <v>107</v>
      </c>
      <c r="E4" s="654"/>
      <c r="F4" s="645"/>
      <c r="G4" s="717" t="s">
        <v>104</v>
      </c>
      <c r="H4" s="680" t="s">
        <v>360</v>
      </c>
      <c r="I4" s="551" t="s">
        <v>361</v>
      </c>
      <c r="J4" s="551"/>
      <c r="K4" s="551"/>
      <c r="L4" s="551"/>
      <c r="M4" s="683"/>
      <c r="N4" s="684"/>
      <c r="O4" s="683"/>
      <c r="P4" s="684"/>
      <c r="Q4" s="683"/>
      <c r="R4" s="684"/>
      <c r="S4" s="683"/>
      <c r="T4" s="561"/>
    </row>
    <row r="5" spans="1:22" s="395" customFormat="1" ht="32.25" customHeight="1" x14ac:dyDescent="0.25">
      <c r="A5" s="561"/>
      <c r="B5" s="562"/>
      <c r="C5" s="549"/>
      <c r="D5" s="551" t="s">
        <v>362</v>
      </c>
      <c r="E5" s="545" t="s">
        <v>363</v>
      </c>
      <c r="F5" s="645"/>
      <c r="G5" s="717"/>
      <c r="H5" s="719"/>
      <c r="I5" s="551" t="s">
        <v>364</v>
      </c>
      <c r="J5" s="551"/>
      <c r="K5" s="551" t="s">
        <v>365</v>
      </c>
      <c r="L5" s="551"/>
      <c r="M5" s="547"/>
      <c r="N5" s="571"/>
      <c r="O5" s="547"/>
      <c r="P5" s="571"/>
      <c r="Q5" s="547"/>
      <c r="R5" s="571"/>
      <c r="S5" s="547"/>
      <c r="T5" s="661"/>
    </row>
    <row r="6" spans="1:22" s="395" customFormat="1" ht="26.25" customHeight="1" thickBot="1" x14ac:dyDescent="0.3">
      <c r="A6" s="563"/>
      <c r="B6" s="564"/>
      <c r="C6" s="550"/>
      <c r="D6" s="720"/>
      <c r="E6" s="721"/>
      <c r="F6" s="722"/>
      <c r="G6" s="718"/>
      <c r="H6" s="155" t="s">
        <v>178</v>
      </c>
      <c r="I6" s="19" t="s">
        <v>104</v>
      </c>
      <c r="J6" s="155" t="s">
        <v>178</v>
      </c>
      <c r="K6" s="19" t="s">
        <v>104</v>
      </c>
      <c r="L6" s="155" t="s">
        <v>178</v>
      </c>
      <c r="M6" s="19" t="s">
        <v>104</v>
      </c>
      <c r="N6" s="215" t="s">
        <v>178</v>
      </c>
      <c r="O6" s="19" t="s">
        <v>104</v>
      </c>
      <c r="P6" s="215" t="s">
        <v>178</v>
      </c>
      <c r="Q6" s="19" t="s">
        <v>104</v>
      </c>
      <c r="R6" s="215" t="s">
        <v>178</v>
      </c>
      <c r="S6" s="19" t="s">
        <v>104</v>
      </c>
      <c r="T6" s="21" t="s">
        <v>178</v>
      </c>
    </row>
    <row r="7" spans="1:22" ht="15" customHeight="1" x14ac:dyDescent="0.25">
      <c r="A7" s="715" t="s">
        <v>115</v>
      </c>
      <c r="B7" s="716"/>
      <c r="C7" s="396">
        <v>3652</v>
      </c>
      <c r="D7" s="397">
        <v>376</v>
      </c>
      <c r="E7" s="398">
        <v>3276</v>
      </c>
      <c r="F7" s="399">
        <v>3738</v>
      </c>
      <c r="G7" s="400">
        <v>78717</v>
      </c>
      <c r="H7" s="401">
        <v>25307</v>
      </c>
      <c r="I7" s="402">
        <v>23880</v>
      </c>
      <c r="J7" s="402">
        <v>8833</v>
      </c>
      <c r="K7" s="402">
        <v>54837</v>
      </c>
      <c r="L7" s="403">
        <v>16474</v>
      </c>
      <c r="M7" s="404" t="s">
        <v>91</v>
      </c>
      <c r="N7" s="405" t="s">
        <v>91</v>
      </c>
      <c r="O7" s="404" t="s">
        <v>91</v>
      </c>
      <c r="P7" s="405" t="s">
        <v>91</v>
      </c>
      <c r="Q7" s="404" t="s">
        <v>91</v>
      </c>
      <c r="R7" s="405" t="s">
        <v>91</v>
      </c>
      <c r="S7" s="404" t="s">
        <v>91</v>
      </c>
      <c r="T7" s="405" t="s">
        <v>91</v>
      </c>
    </row>
    <row r="8" spans="1:22" ht="15" customHeight="1" x14ac:dyDescent="0.25">
      <c r="A8" s="539" t="s">
        <v>116</v>
      </c>
      <c r="B8" s="540"/>
      <c r="C8" s="406">
        <v>3737</v>
      </c>
      <c r="D8" s="407">
        <v>349</v>
      </c>
      <c r="E8" s="136">
        <v>3388</v>
      </c>
      <c r="F8" s="408">
        <v>3541</v>
      </c>
      <c r="G8" s="243">
        <v>81644</v>
      </c>
      <c r="H8" s="245">
        <v>25992</v>
      </c>
      <c r="I8" s="244">
        <v>22721</v>
      </c>
      <c r="J8" s="244">
        <v>8382</v>
      </c>
      <c r="K8" s="244">
        <v>58923</v>
      </c>
      <c r="L8" s="409">
        <v>17610</v>
      </c>
      <c r="M8" s="410" t="s">
        <v>91</v>
      </c>
      <c r="N8" s="411" t="s">
        <v>91</v>
      </c>
      <c r="O8" s="410" t="s">
        <v>91</v>
      </c>
      <c r="P8" s="411" t="s">
        <v>91</v>
      </c>
      <c r="Q8" s="410" t="s">
        <v>91</v>
      </c>
      <c r="R8" s="411" t="s">
        <v>91</v>
      </c>
      <c r="S8" s="410" t="s">
        <v>91</v>
      </c>
      <c r="T8" s="411" t="s">
        <v>91</v>
      </c>
    </row>
    <row r="9" spans="1:22" ht="15" customHeight="1" x14ac:dyDescent="0.25">
      <c r="A9" s="539" t="s">
        <v>117</v>
      </c>
      <c r="B9" s="540"/>
      <c r="C9" s="406">
        <v>3863</v>
      </c>
      <c r="D9" s="407">
        <v>332</v>
      </c>
      <c r="E9" s="136">
        <v>3531</v>
      </c>
      <c r="F9" s="408">
        <v>3417</v>
      </c>
      <c r="G9" s="243">
        <v>95631</v>
      </c>
      <c r="H9" s="245">
        <v>30667</v>
      </c>
      <c r="I9" s="244">
        <v>21953</v>
      </c>
      <c r="J9" s="244">
        <v>8012</v>
      </c>
      <c r="K9" s="244">
        <v>73678</v>
      </c>
      <c r="L9" s="409">
        <v>22655</v>
      </c>
      <c r="M9" s="410">
        <v>13721</v>
      </c>
      <c r="N9" s="411">
        <v>5068</v>
      </c>
      <c r="O9" s="410">
        <v>8732</v>
      </c>
      <c r="P9" s="411">
        <v>3381</v>
      </c>
      <c r="Q9" s="410">
        <v>1881</v>
      </c>
      <c r="R9" s="411">
        <v>512</v>
      </c>
      <c r="S9" s="410">
        <v>1116</v>
      </c>
      <c r="T9" s="411">
        <v>310</v>
      </c>
    </row>
    <row r="10" spans="1:22" ht="15" customHeight="1" x14ac:dyDescent="0.25">
      <c r="A10" s="539" t="s">
        <v>118</v>
      </c>
      <c r="B10" s="540"/>
      <c r="C10" s="406">
        <v>3918</v>
      </c>
      <c r="D10" s="407">
        <v>329</v>
      </c>
      <c r="E10" s="136">
        <v>3589</v>
      </c>
      <c r="F10" s="408">
        <v>3387</v>
      </c>
      <c r="G10" s="243">
        <v>101983</v>
      </c>
      <c r="H10" s="245">
        <v>32879</v>
      </c>
      <c r="I10" s="244">
        <v>21295</v>
      </c>
      <c r="J10" s="244">
        <v>7736</v>
      </c>
      <c r="K10" s="244">
        <v>80688</v>
      </c>
      <c r="L10" s="409">
        <v>25143</v>
      </c>
      <c r="M10" s="407">
        <v>23436</v>
      </c>
      <c r="N10" s="412">
        <v>8503</v>
      </c>
      <c r="O10" s="407">
        <v>14305</v>
      </c>
      <c r="P10" s="412">
        <v>5514</v>
      </c>
      <c r="Q10" s="407">
        <v>2244</v>
      </c>
      <c r="R10" s="412">
        <v>553</v>
      </c>
      <c r="S10" s="407">
        <v>894</v>
      </c>
      <c r="T10" s="412">
        <v>236</v>
      </c>
    </row>
    <row r="11" spans="1:22" ht="15" customHeight="1" x14ac:dyDescent="0.25">
      <c r="A11" s="539" t="s">
        <v>119</v>
      </c>
      <c r="B11" s="540"/>
      <c r="C11" s="406">
        <v>3959</v>
      </c>
      <c r="D11" s="407">
        <v>321</v>
      </c>
      <c r="E11" s="136">
        <v>3638</v>
      </c>
      <c r="F11" s="408">
        <v>3459</v>
      </c>
      <c r="G11" s="243">
        <v>110940</v>
      </c>
      <c r="H11" s="245">
        <v>36134</v>
      </c>
      <c r="I11" s="244">
        <v>22235</v>
      </c>
      <c r="J11" s="244">
        <v>8022</v>
      </c>
      <c r="K11" s="244">
        <v>88705</v>
      </c>
      <c r="L11" s="409">
        <v>28112</v>
      </c>
      <c r="M11" s="407">
        <v>26658</v>
      </c>
      <c r="N11" s="412">
        <v>9812</v>
      </c>
      <c r="O11" s="407">
        <v>16241</v>
      </c>
      <c r="P11" s="412">
        <v>6345</v>
      </c>
      <c r="Q11" s="407">
        <v>2320</v>
      </c>
      <c r="R11" s="412">
        <v>565</v>
      </c>
      <c r="S11" s="407">
        <v>937</v>
      </c>
      <c r="T11" s="412">
        <v>262</v>
      </c>
    </row>
    <row r="12" spans="1:22" ht="15" customHeight="1" x14ac:dyDescent="0.25">
      <c r="A12" s="539" t="s">
        <v>120</v>
      </c>
      <c r="B12" s="540"/>
      <c r="C12" s="406">
        <v>3995</v>
      </c>
      <c r="D12" s="407">
        <v>322</v>
      </c>
      <c r="E12" s="136">
        <v>3673</v>
      </c>
      <c r="F12" s="408">
        <v>3521</v>
      </c>
      <c r="G12" s="243">
        <v>114108</v>
      </c>
      <c r="H12" s="245">
        <v>37532</v>
      </c>
      <c r="I12" s="244">
        <v>22345</v>
      </c>
      <c r="J12" s="244">
        <v>8036</v>
      </c>
      <c r="K12" s="244">
        <v>91763</v>
      </c>
      <c r="L12" s="409">
        <v>29496</v>
      </c>
      <c r="M12" s="407">
        <v>27036</v>
      </c>
      <c r="N12" s="412">
        <v>10170</v>
      </c>
      <c r="O12" s="407">
        <v>17273</v>
      </c>
      <c r="P12" s="412">
        <v>6755</v>
      </c>
      <c r="Q12" s="407">
        <v>2171</v>
      </c>
      <c r="R12" s="412">
        <v>515</v>
      </c>
      <c r="S12" s="407">
        <v>847</v>
      </c>
      <c r="T12" s="412">
        <v>222</v>
      </c>
    </row>
    <row r="13" spans="1:22" ht="15" customHeight="1" x14ac:dyDescent="0.25">
      <c r="A13" s="539" t="s">
        <v>121</v>
      </c>
      <c r="B13" s="540"/>
      <c r="C13" s="406">
        <v>3978</v>
      </c>
      <c r="D13" s="407">
        <v>321</v>
      </c>
      <c r="E13" s="136">
        <v>3657</v>
      </c>
      <c r="F13" s="408">
        <v>3599</v>
      </c>
      <c r="G13" s="243">
        <v>111855</v>
      </c>
      <c r="H13" s="245">
        <v>37112</v>
      </c>
      <c r="I13" s="244">
        <v>23148</v>
      </c>
      <c r="J13" s="244">
        <v>8289</v>
      </c>
      <c r="K13" s="244">
        <v>88707</v>
      </c>
      <c r="L13" s="409">
        <v>28823</v>
      </c>
      <c r="M13" s="407">
        <v>26394</v>
      </c>
      <c r="N13" s="412">
        <v>9901</v>
      </c>
      <c r="O13" s="407">
        <v>17507</v>
      </c>
      <c r="P13" s="412">
        <v>6870</v>
      </c>
      <c r="Q13" s="407">
        <v>1955</v>
      </c>
      <c r="R13" s="412">
        <v>464</v>
      </c>
      <c r="S13" s="407">
        <v>765</v>
      </c>
      <c r="T13" s="412">
        <v>194</v>
      </c>
    </row>
    <row r="14" spans="1:22" ht="15" customHeight="1" x14ac:dyDescent="0.25">
      <c r="A14" s="539" t="s">
        <v>122</v>
      </c>
      <c r="B14" s="540"/>
      <c r="C14" s="406">
        <v>4025</v>
      </c>
      <c r="D14" s="407">
        <v>320</v>
      </c>
      <c r="E14" s="136">
        <v>3705</v>
      </c>
      <c r="F14" s="408">
        <v>3688</v>
      </c>
      <c r="G14" s="243">
        <v>117957</v>
      </c>
      <c r="H14" s="245">
        <v>39462</v>
      </c>
      <c r="I14" s="244">
        <v>23802</v>
      </c>
      <c r="J14" s="244">
        <v>8572</v>
      </c>
      <c r="K14" s="244">
        <v>94155</v>
      </c>
      <c r="L14" s="409">
        <v>30890</v>
      </c>
      <c r="M14" s="407">
        <v>28776</v>
      </c>
      <c r="N14" s="412">
        <v>10892</v>
      </c>
      <c r="O14" s="407">
        <v>19125</v>
      </c>
      <c r="P14" s="412">
        <v>7624</v>
      </c>
      <c r="Q14" s="407">
        <v>2171</v>
      </c>
      <c r="R14" s="412">
        <v>528</v>
      </c>
      <c r="S14" s="407">
        <v>819</v>
      </c>
      <c r="T14" s="412">
        <v>197</v>
      </c>
    </row>
    <row r="15" spans="1:22" ht="15" customHeight="1" x14ac:dyDescent="0.25">
      <c r="A15" s="539" t="s">
        <v>123</v>
      </c>
      <c r="B15" s="540"/>
      <c r="C15" s="406">
        <v>4070</v>
      </c>
      <c r="D15" s="407">
        <v>321</v>
      </c>
      <c r="E15" s="136">
        <v>3749</v>
      </c>
      <c r="F15" s="408">
        <v>3779</v>
      </c>
      <c r="G15" s="243">
        <v>122822</v>
      </c>
      <c r="H15" s="245">
        <v>41332</v>
      </c>
      <c r="I15" s="244">
        <v>24478</v>
      </c>
      <c r="J15" s="244">
        <v>8748</v>
      </c>
      <c r="K15" s="244">
        <v>98344</v>
      </c>
      <c r="L15" s="409">
        <v>32584</v>
      </c>
      <c r="M15" s="407">
        <v>31437</v>
      </c>
      <c r="N15" s="412">
        <v>11900</v>
      </c>
      <c r="O15" s="407">
        <v>19549</v>
      </c>
      <c r="P15" s="412">
        <v>7685</v>
      </c>
      <c r="Q15" s="407">
        <v>2703</v>
      </c>
      <c r="R15" s="412">
        <v>660</v>
      </c>
      <c r="S15" s="407">
        <v>976</v>
      </c>
      <c r="T15" s="412">
        <v>230</v>
      </c>
    </row>
    <row r="16" spans="1:22" ht="15" customHeight="1" x14ac:dyDescent="0.25">
      <c r="A16" s="539" t="s">
        <v>124</v>
      </c>
      <c r="B16" s="540"/>
      <c r="C16" s="406">
        <v>4104</v>
      </c>
      <c r="D16" s="407">
        <v>320</v>
      </c>
      <c r="E16" s="136">
        <v>3784</v>
      </c>
      <c r="F16" s="408">
        <v>3828</v>
      </c>
      <c r="G16" s="243">
        <v>129701</v>
      </c>
      <c r="H16" s="245">
        <v>44291</v>
      </c>
      <c r="I16" s="244">
        <v>24816</v>
      </c>
      <c r="J16" s="244">
        <v>8724</v>
      </c>
      <c r="K16" s="244">
        <v>104885</v>
      </c>
      <c r="L16" s="409">
        <v>35567</v>
      </c>
      <c r="M16" s="407">
        <v>34095</v>
      </c>
      <c r="N16" s="412">
        <v>13079</v>
      </c>
      <c r="O16" s="407">
        <v>21852</v>
      </c>
      <c r="P16" s="412">
        <v>8610</v>
      </c>
      <c r="Q16" s="407">
        <v>3372</v>
      </c>
      <c r="R16" s="412">
        <v>865</v>
      </c>
      <c r="S16" s="407">
        <v>1158</v>
      </c>
      <c r="T16" s="412">
        <v>283</v>
      </c>
    </row>
    <row r="17" spans="1:21" ht="15" customHeight="1" thickBot="1" x14ac:dyDescent="0.3">
      <c r="A17" s="685" t="s">
        <v>125</v>
      </c>
      <c r="B17" s="686"/>
      <c r="C17" s="413">
        <v>4164</v>
      </c>
      <c r="D17" s="414">
        <v>318</v>
      </c>
      <c r="E17" s="415">
        <v>3846</v>
      </c>
      <c r="F17" s="416">
        <v>3889</v>
      </c>
      <c r="G17" s="417">
        <v>137655</v>
      </c>
      <c r="H17" s="418">
        <v>47284</v>
      </c>
      <c r="I17" s="419">
        <v>24946</v>
      </c>
      <c r="J17" s="419">
        <v>8666</v>
      </c>
      <c r="K17" s="419">
        <v>112709</v>
      </c>
      <c r="L17" s="419">
        <v>38618</v>
      </c>
      <c r="M17" s="407">
        <v>36208</v>
      </c>
      <c r="N17" s="412">
        <v>13760</v>
      </c>
      <c r="O17" s="407">
        <v>23407</v>
      </c>
      <c r="P17" s="412">
        <v>9067</v>
      </c>
      <c r="Q17" s="407">
        <v>4012</v>
      </c>
      <c r="R17" s="412">
        <v>1029</v>
      </c>
      <c r="S17" s="407">
        <v>1252</v>
      </c>
      <c r="T17" s="412">
        <v>290</v>
      </c>
    </row>
    <row r="18" spans="1:21" s="46" customFormat="1" ht="17.100000000000001" customHeight="1" x14ac:dyDescent="0.2">
      <c r="A18" s="543" t="s">
        <v>126</v>
      </c>
      <c r="B18" s="330" t="s">
        <v>127</v>
      </c>
      <c r="C18" s="464">
        <f>C17-C16</f>
        <v>60</v>
      </c>
      <c r="D18" s="466">
        <f t="shared" ref="D18:J18" si="0">D17-D16</f>
        <v>-2</v>
      </c>
      <c r="E18" s="469">
        <f t="shared" si="0"/>
        <v>62</v>
      </c>
      <c r="F18" s="468">
        <f>F17-F16</f>
        <v>61</v>
      </c>
      <c r="G18" s="464">
        <f t="shared" si="0"/>
        <v>7954</v>
      </c>
      <c r="H18" s="466">
        <f t="shared" si="0"/>
        <v>2993</v>
      </c>
      <c r="I18" s="466">
        <f t="shared" si="0"/>
        <v>130</v>
      </c>
      <c r="J18" s="466">
        <f t="shared" si="0"/>
        <v>-58</v>
      </c>
      <c r="K18" s="466">
        <f>K17-K16</f>
        <v>7824</v>
      </c>
      <c r="L18" s="466">
        <f>L17-L16</f>
        <v>3051</v>
      </c>
      <c r="M18" s="466">
        <f t="shared" ref="M18:R18" si="1">M17-M16</f>
        <v>2113</v>
      </c>
      <c r="N18" s="466">
        <f t="shared" si="1"/>
        <v>681</v>
      </c>
      <c r="O18" s="466">
        <f t="shared" si="1"/>
        <v>1555</v>
      </c>
      <c r="P18" s="466">
        <f t="shared" si="1"/>
        <v>457</v>
      </c>
      <c r="Q18" s="466">
        <f t="shared" si="1"/>
        <v>640</v>
      </c>
      <c r="R18" s="466">
        <f t="shared" si="1"/>
        <v>164</v>
      </c>
      <c r="S18" s="466">
        <f>S17-S16</f>
        <v>94</v>
      </c>
      <c r="T18" s="469">
        <f>T17-T16</f>
        <v>7</v>
      </c>
    </row>
    <row r="19" spans="1:21" s="46" customFormat="1" ht="17.100000000000001" customHeight="1" x14ac:dyDescent="0.2">
      <c r="A19" s="544"/>
      <c r="B19" s="331" t="s">
        <v>128</v>
      </c>
      <c r="C19" s="491">
        <f>C17/C16-1</f>
        <v>1.4619883040935644E-2</v>
      </c>
      <c r="D19" s="492">
        <f t="shared" ref="D19:J19" si="2">D17/D16-1</f>
        <v>-6.2499999999999778E-3</v>
      </c>
      <c r="E19" s="494">
        <f t="shared" si="2"/>
        <v>1.6384778012684897E-2</v>
      </c>
      <c r="F19" s="529">
        <f>F17/F16-1</f>
        <v>1.5935214211076243E-2</v>
      </c>
      <c r="G19" s="491">
        <f t="shared" si="2"/>
        <v>6.1325664412764658E-2</v>
      </c>
      <c r="H19" s="492">
        <f t="shared" si="2"/>
        <v>6.7575805468379491E-2</v>
      </c>
      <c r="I19" s="492">
        <f t="shared" si="2"/>
        <v>5.2385557704706098E-3</v>
      </c>
      <c r="J19" s="492">
        <f t="shared" si="2"/>
        <v>-6.6483264557541943E-3</v>
      </c>
      <c r="K19" s="492">
        <f>K17/K16-1</f>
        <v>7.4595986079992294E-2</v>
      </c>
      <c r="L19" s="492">
        <f>L17/L16-1</f>
        <v>8.5781763994714266E-2</v>
      </c>
      <c r="M19" s="492">
        <f t="shared" ref="M19:R19" si="3">M17/M16-1</f>
        <v>6.1973896465757461E-2</v>
      </c>
      <c r="N19" s="492">
        <f t="shared" si="3"/>
        <v>5.2068200932793074E-2</v>
      </c>
      <c r="O19" s="492">
        <f t="shared" si="3"/>
        <v>7.1160534504850714E-2</v>
      </c>
      <c r="P19" s="492">
        <f t="shared" si="3"/>
        <v>5.307781649245058E-2</v>
      </c>
      <c r="Q19" s="492">
        <f t="shared" si="3"/>
        <v>0.18979833926453149</v>
      </c>
      <c r="R19" s="492">
        <f t="shared" si="3"/>
        <v>0.18959537572254326</v>
      </c>
      <c r="S19" s="492">
        <f>S17/S16-1</f>
        <v>8.1174438687392048E-2</v>
      </c>
      <c r="T19" s="494">
        <f>T17/T16-1</f>
        <v>2.4734982332155431E-2</v>
      </c>
    </row>
    <row r="20" spans="1:21" s="46" customFormat="1" ht="17.100000000000001" customHeight="1" x14ac:dyDescent="0.2">
      <c r="A20" s="541" t="s">
        <v>129</v>
      </c>
      <c r="B20" s="48" t="s">
        <v>127</v>
      </c>
      <c r="C20" s="476">
        <f>C17-C12</f>
        <v>169</v>
      </c>
      <c r="D20" s="478">
        <f t="shared" ref="D20:J20" si="4">D17-D12</f>
        <v>-4</v>
      </c>
      <c r="E20" s="481">
        <f t="shared" si="4"/>
        <v>173</v>
      </c>
      <c r="F20" s="480">
        <f>F17-F12</f>
        <v>368</v>
      </c>
      <c r="G20" s="476">
        <f t="shared" si="4"/>
        <v>23547</v>
      </c>
      <c r="H20" s="478">
        <f t="shared" si="4"/>
        <v>9752</v>
      </c>
      <c r="I20" s="478">
        <f t="shared" si="4"/>
        <v>2601</v>
      </c>
      <c r="J20" s="478">
        <f t="shared" si="4"/>
        <v>630</v>
      </c>
      <c r="K20" s="478">
        <f>K17-K12</f>
        <v>20946</v>
      </c>
      <c r="L20" s="478">
        <f>L17-L12</f>
        <v>9122</v>
      </c>
      <c r="M20" s="478">
        <f t="shared" ref="M20:R20" si="5">M17-M12</f>
        <v>9172</v>
      </c>
      <c r="N20" s="478">
        <f t="shared" si="5"/>
        <v>3590</v>
      </c>
      <c r="O20" s="478">
        <f t="shared" si="5"/>
        <v>6134</v>
      </c>
      <c r="P20" s="478">
        <f t="shared" si="5"/>
        <v>2312</v>
      </c>
      <c r="Q20" s="478">
        <f t="shared" si="5"/>
        <v>1841</v>
      </c>
      <c r="R20" s="478">
        <f t="shared" si="5"/>
        <v>514</v>
      </c>
      <c r="S20" s="478">
        <f>S17-S12</f>
        <v>405</v>
      </c>
      <c r="T20" s="481">
        <f>T17-T12</f>
        <v>68</v>
      </c>
      <c r="U20" s="82"/>
    </row>
    <row r="21" spans="1:21" s="46" customFormat="1" ht="17.100000000000001" customHeight="1" x14ac:dyDescent="0.2">
      <c r="A21" s="544"/>
      <c r="B21" s="331" t="s">
        <v>128</v>
      </c>
      <c r="C21" s="491">
        <f>C17/C12-1</f>
        <v>4.2302878598247773E-2</v>
      </c>
      <c r="D21" s="492">
        <f t="shared" ref="D21:J21" si="6">D17/D12-1</f>
        <v>-1.2422360248447228E-2</v>
      </c>
      <c r="E21" s="494">
        <f t="shared" si="6"/>
        <v>4.7100462836918044E-2</v>
      </c>
      <c r="F21" s="529">
        <f>F17/F12-1</f>
        <v>0.10451576256745243</v>
      </c>
      <c r="G21" s="491">
        <f t="shared" si="6"/>
        <v>0.20635713534546229</v>
      </c>
      <c r="H21" s="492">
        <f t="shared" si="6"/>
        <v>0.25983161035916025</v>
      </c>
      <c r="I21" s="492">
        <f t="shared" si="6"/>
        <v>0.11640187961512649</v>
      </c>
      <c r="J21" s="492">
        <f t="shared" si="6"/>
        <v>7.8397212543553918E-2</v>
      </c>
      <c r="K21" s="492">
        <f>K17/K12-1</f>
        <v>0.22826193563854713</v>
      </c>
      <c r="L21" s="492">
        <f>L17/L12-1</f>
        <v>0.30926227285055607</v>
      </c>
      <c r="M21" s="492">
        <f t="shared" ref="M21:R21" si="7">M17/M12-1</f>
        <v>0.33925136854564286</v>
      </c>
      <c r="N21" s="492">
        <f t="shared" si="7"/>
        <v>0.35299901671583078</v>
      </c>
      <c r="O21" s="492">
        <f t="shared" si="7"/>
        <v>0.35512070862039025</v>
      </c>
      <c r="P21" s="492">
        <f t="shared" si="7"/>
        <v>0.34226498889711321</v>
      </c>
      <c r="Q21" s="492">
        <f t="shared" si="7"/>
        <v>0.84799631506218343</v>
      </c>
      <c r="R21" s="492">
        <f t="shared" si="7"/>
        <v>0.99805825242718438</v>
      </c>
      <c r="S21" s="492">
        <f>S17/S12-1</f>
        <v>0.47815820543093279</v>
      </c>
      <c r="T21" s="494">
        <f>T17/T12-1</f>
        <v>0.30630630630630629</v>
      </c>
      <c r="U21" s="82"/>
    </row>
    <row r="22" spans="1:21" ht="17.100000000000001" customHeight="1" x14ac:dyDescent="0.25">
      <c r="A22" s="541" t="s">
        <v>130</v>
      </c>
      <c r="B22" s="48" t="s">
        <v>127</v>
      </c>
      <c r="C22" s="476">
        <f>C17-C7</f>
        <v>512</v>
      </c>
      <c r="D22" s="478">
        <f t="shared" ref="D22:J22" si="8">D17-D7</f>
        <v>-58</v>
      </c>
      <c r="E22" s="481">
        <f t="shared" si="8"/>
        <v>570</v>
      </c>
      <c r="F22" s="480">
        <f>F17-F7</f>
        <v>151</v>
      </c>
      <c r="G22" s="476">
        <f t="shared" si="8"/>
        <v>58938</v>
      </c>
      <c r="H22" s="478">
        <f t="shared" si="8"/>
        <v>21977</v>
      </c>
      <c r="I22" s="478">
        <f t="shared" si="8"/>
        <v>1066</v>
      </c>
      <c r="J22" s="478">
        <f t="shared" si="8"/>
        <v>-167</v>
      </c>
      <c r="K22" s="478">
        <f>K17-K7</f>
        <v>57872</v>
      </c>
      <c r="L22" s="478">
        <f>L17-L7</f>
        <v>22144</v>
      </c>
      <c r="M22" s="513" t="s">
        <v>366</v>
      </c>
      <c r="N22" s="513" t="s">
        <v>366</v>
      </c>
      <c r="O22" s="513" t="s">
        <v>366</v>
      </c>
      <c r="P22" s="513" t="s">
        <v>366</v>
      </c>
      <c r="Q22" s="513" t="s">
        <v>366</v>
      </c>
      <c r="R22" s="513" t="s">
        <v>366</v>
      </c>
      <c r="S22" s="513" t="s">
        <v>366</v>
      </c>
      <c r="T22" s="514" t="s">
        <v>366</v>
      </c>
    </row>
    <row r="23" spans="1:21" ht="17.100000000000001" customHeight="1" x14ac:dyDescent="0.25">
      <c r="A23" s="542"/>
      <c r="B23" s="332" t="s">
        <v>128</v>
      </c>
      <c r="C23" s="500">
        <f>C17/C7-1</f>
        <v>0.14019715224534512</v>
      </c>
      <c r="D23" s="501">
        <f t="shared" ref="D23:J23" si="9">D17/D7-1</f>
        <v>-0.1542553191489362</v>
      </c>
      <c r="E23" s="505">
        <f t="shared" si="9"/>
        <v>0.17399267399267404</v>
      </c>
      <c r="F23" s="530">
        <f>F17/F7-1</f>
        <v>4.0395933654360672E-2</v>
      </c>
      <c r="G23" s="500">
        <f t="shared" si="9"/>
        <v>0.74873280231716155</v>
      </c>
      <c r="H23" s="501">
        <f t="shared" si="9"/>
        <v>0.8684158533212154</v>
      </c>
      <c r="I23" s="501">
        <f t="shared" si="9"/>
        <v>4.4639865996649819E-2</v>
      </c>
      <c r="J23" s="501">
        <f t="shared" si="9"/>
        <v>-1.8906373825427369E-2</v>
      </c>
      <c r="K23" s="501">
        <f>K17/K7-1</f>
        <v>1.0553458431351097</v>
      </c>
      <c r="L23" s="501">
        <f>L17/L7-1</f>
        <v>1.3441787058395045</v>
      </c>
      <c r="M23" s="516" t="s">
        <v>366</v>
      </c>
      <c r="N23" s="516" t="s">
        <v>366</v>
      </c>
      <c r="O23" s="516" t="s">
        <v>366</v>
      </c>
      <c r="P23" s="516" t="s">
        <v>366</v>
      </c>
      <c r="Q23" s="516" t="s">
        <v>366</v>
      </c>
      <c r="R23" s="516" t="s">
        <v>366</v>
      </c>
      <c r="S23" s="516" t="s">
        <v>366</v>
      </c>
      <c r="T23" s="517" t="s">
        <v>366</v>
      </c>
    </row>
    <row r="24" spans="1:21" ht="7.5" customHeight="1" x14ac:dyDescent="0.25">
      <c r="A24" s="50"/>
      <c r="B24" s="22"/>
      <c r="C24" s="51"/>
      <c r="D24" s="51"/>
      <c r="E24" s="51"/>
      <c r="F24" s="51"/>
      <c r="G24" s="51"/>
      <c r="H24" s="51"/>
      <c r="I24" s="51"/>
      <c r="J24" s="51"/>
      <c r="K24" s="51"/>
      <c r="L24" s="51"/>
    </row>
    <row r="25" spans="1:21" ht="10.5" customHeight="1" x14ac:dyDescent="0.25">
      <c r="A25" s="55" t="s">
        <v>367</v>
      </c>
      <c r="D25" s="284"/>
      <c r="K25" s="420"/>
      <c r="L25" s="420"/>
    </row>
    <row r="26" spans="1:21" ht="12" customHeight="1" x14ac:dyDescent="0.25">
      <c r="A26" s="55" t="s">
        <v>368</v>
      </c>
      <c r="D26" s="284"/>
      <c r="K26" s="421"/>
    </row>
    <row r="27" spans="1:21" ht="36" customHeight="1" x14ac:dyDescent="0.25">
      <c r="A27" s="712" t="s">
        <v>369</v>
      </c>
      <c r="B27" s="712"/>
      <c r="C27" s="712"/>
      <c r="D27" s="712"/>
      <c r="E27" s="712"/>
      <c r="F27" s="712"/>
      <c r="G27" s="712"/>
      <c r="H27" s="712"/>
      <c r="I27" s="712"/>
      <c r="J27" s="712"/>
      <c r="K27" s="712"/>
      <c r="L27" s="712"/>
      <c r="M27" s="712"/>
      <c r="N27" s="712"/>
      <c r="O27" s="712"/>
      <c r="P27" s="712"/>
      <c r="Q27" s="712"/>
      <c r="R27" s="712"/>
      <c r="S27" s="712"/>
      <c r="T27" s="712"/>
    </row>
    <row r="28" spans="1:21" ht="9" customHeight="1" x14ac:dyDescent="0.25">
      <c r="A28" s="227" t="s">
        <v>370</v>
      </c>
      <c r="D28" s="284"/>
      <c r="G28" s="284"/>
      <c r="H28" s="284"/>
      <c r="K28" s="422"/>
    </row>
    <row r="29" spans="1:21" ht="1.5" customHeight="1" x14ac:dyDescent="0.25">
      <c r="A29" s="59"/>
      <c r="D29" s="284"/>
      <c r="E29" s="284"/>
      <c r="K29" s="422"/>
    </row>
    <row r="31" spans="1:21" x14ac:dyDescent="0.25">
      <c r="H31" s="284"/>
      <c r="I31" s="284"/>
      <c r="J31" s="284"/>
      <c r="K31" s="284"/>
      <c r="L31" s="284"/>
    </row>
    <row r="32" spans="1:21" x14ac:dyDescent="0.25">
      <c r="H32" s="285"/>
      <c r="I32" s="285"/>
      <c r="J32" s="285"/>
      <c r="K32" s="285"/>
      <c r="L32" s="285"/>
    </row>
    <row r="33" spans="3:12" x14ac:dyDescent="0.25">
      <c r="C33" s="284"/>
      <c r="D33" s="284"/>
      <c r="E33" s="284"/>
      <c r="F33" s="284"/>
      <c r="G33" s="284"/>
      <c r="H33" s="284"/>
      <c r="I33" s="284"/>
      <c r="J33" s="284"/>
      <c r="K33" s="284"/>
      <c r="L33" s="284"/>
    </row>
    <row r="34" spans="3:12" x14ac:dyDescent="0.25">
      <c r="C34" s="285"/>
      <c r="D34" s="285"/>
      <c r="E34" s="285"/>
      <c r="F34" s="285"/>
      <c r="G34" s="285"/>
      <c r="H34" s="285"/>
      <c r="I34" s="285"/>
      <c r="J34" s="285"/>
      <c r="K34" s="285"/>
      <c r="L34" s="285"/>
    </row>
    <row r="35" spans="3:12" x14ac:dyDescent="0.25">
      <c r="C35" s="284"/>
      <c r="D35" s="284"/>
      <c r="E35" s="284"/>
      <c r="F35" s="284"/>
      <c r="G35" s="284"/>
      <c r="H35" s="284"/>
      <c r="I35" s="284"/>
      <c r="J35" s="284"/>
      <c r="K35" s="284"/>
      <c r="L35" s="284"/>
    </row>
    <row r="36" spans="3:12" x14ac:dyDescent="0.25">
      <c r="C36" s="285"/>
      <c r="D36" s="285"/>
      <c r="E36" s="285"/>
      <c r="F36" s="285"/>
      <c r="G36" s="285"/>
      <c r="H36" s="285"/>
      <c r="I36" s="285"/>
      <c r="J36" s="285"/>
      <c r="K36" s="285"/>
      <c r="L36" s="285"/>
    </row>
    <row r="37" spans="3:12" x14ac:dyDescent="0.25">
      <c r="C37" s="284"/>
      <c r="D37" s="284"/>
      <c r="E37" s="284"/>
      <c r="F37" s="284"/>
      <c r="G37" s="284"/>
      <c r="H37" s="284"/>
      <c r="I37" s="284"/>
      <c r="J37" s="284"/>
      <c r="K37" s="284"/>
      <c r="L37" s="284"/>
    </row>
    <row r="38" spans="3:12" x14ac:dyDescent="0.25">
      <c r="C38" s="285"/>
      <c r="D38" s="285"/>
      <c r="E38" s="285"/>
      <c r="F38" s="285"/>
      <c r="G38" s="285"/>
      <c r="H38" s="285"/>
      <c r="I38" s="285"/>
      <c r="J38" s="285"/>
      <c r="K38" s="285"/>
      <c r="L38" s="285"/>
    </row>
  </sheetData>
  <mergeCells count="32">
    <mergeCell ref="O3:P5"/>
    <mergeCell ref="K5:L5"/>
    <mergeCell ref="A12:B12"/>
    <mergeCell ref="Q3:R5"/>
    <mergeCell ref="S3:T5"/>
    <mergeCell ref="C4:C6"/>
    <mergeCell ref="D4:E4"/>
    <mergeCell ref="G4:G6"/>
    <mergeCell ref="H4:H5"/>
    <mergeCell ref="I4:L4"/>
    <mergeCell ref="D5:D6"/>
    <mergeCell ref="E5:E6"/>
    <mergeCell ref="I5:J5"/>
    <mergeCell ref="A3:B6"/>
    <mergeCell ref="C3:E3"/>
    <mergeCell ref="F3:F6"/>
    <mergeCell ref="G3:L3"/>
    <mergeCell ref="M3:N5"/>
    <mergeCell ref="A7:B7"/>
    <mergeCell ref="A8:B8"/>
    <mergeCell ref="A9:B9"/>
    <mergeCell ref="A10:B10"/>
    <mergeCell ref="A11:B11"/>
    <mergeCell ref="A20:A21"/>
    <mergeCell ref="A22:A23"/>
    <mergeCell ref="A27:T27"/>
    <mergeCell ref="A13:B13"/>
    <mergeCell ref="A14:B14"/>
    <mergeCell ref="A15:B15"/>
    <mergeCell ref="A16:B16"/>
    <mergeCell ref="A17:B17"/>
    <mergeCell ref="A18:A19"/>
  </mergeCells>
  <hyperlinks>
    <hyperlink ref="V2" location="OBSAH!A1" display="Zpět na obsah" xr:uid="{462108EC-0D9E-4EAB-BB2A-D3B9FDF38440}"/>
  </hyperlinks>
  <pageMargins left="0.70866141732283472" right="0.70866141732283472"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2784-D5D1-40D0-AC19-90BAA5BCEE06}">
  <dimension ref="A1:AD29"/>
  <sheetViews>
    <sheetView showGridLines="0" zoomScaleNormal="100" workbookViewId="0"/>
  </sheetViews>
  <sheetFormatPr defaultRowHeight="15" x14ac:dyDescent="0.25"/>
  <cols>
    <col min="1" max="1" width="17.140625" customWidth="1"/>
    <col min="2" max="3" width="6.28515625" customWidth="1"/>
    <col min="4" max="5" width="5.5703125" customWidth="1"/>
    <col min="6" max="6" width="6.7109375" customWidth="1"/>
    <col min="7" max="9" width="6.28515625" customWidth="1"/>
    <col min="10" max="10" width="6.85546875" customWidth="1"/>
    <col min="11" max="15" width="6.28515625" customWidth="1"/>
    <col min="16" max="16" width="5.85546875" customWidth="1"/>
    <col min="17" max="17" width="5.5703125" customWidth="1"/>
    <col min="18" max="19" width="6.28515625" customWidth="1"/>
  </cols>
  <sheetData>
    <row r="1" spans="1:28" s="1" customFormat="1" ht="22.5" customHeight="1" x14ac:dyDescent="0.2">
      <c r="A1" s="394" t="s">
        <v>371</v>
      </c>
      <c r="J1" s="12"/>
    </row>
    <row r="2" spans="1:28" s="14" customFormat="1" ht="18.75" customHeight="1" thickBot="1" x14ac:dyDescent="0.3">
      <c r="A2" s="13" t="s">
        <v>96</v>
      </c>
      <c r="B2" s="232"/>
      <c r="C2" s="232"/>
      <c r="D2" s="232"/>
      <c r="E2" s="232"/>
      <c r="F2" s="232"/>
      <c r="G2" s="232"/>
      <c r="H2" s="232"/>
      <c r="I2" s="232"/>
      <c r="S2" s="15" t="s">
        <v>97</v>
      </c>
      <c r="T2" s="16"/>
      <c r="U2" s="16" t="s">
        <v>98</v>
      </c>
    </row>
    <row r="3" spans="1:28" ht="37.5" customHeight="1" x14ac:dyDescent="0.25">
      <c r="A3" s="560" t="s">
        <v>146</v>
      </c>
      <c r="B3" s="566" t="s">
        <v>354</v>
      </c>
      <c r="C3" s="567"/>
      <c r="D3" s="568"/>
      <c r="E3" s="644" t="s">
        <v>355</v>
      </c>
      <c r="F3" s="566" t="s">
        <v>73</v>
      </c>
      <c r="G3" s="567"/>
      <c r="H3" s="567"/>
      <c r="I3" s="567"/>
      <c r="J3" s="567"/>
      <c r="K3" s="567"/>
      <c r="L3" s="713" t="s">
        <v>356</v>
      </c>
      <c r="M3" s="714"/>
      <c r="N3" s="713" t="s">
        <v>372</v>
      </c>
      <c r="O3" s="714"/>
      <c r="P3" s="713" t="s">
        <v>358</v>
      </c>
      <c r="Q3" s="714"/>
      <c r="R3" s="713" t="s">
        <v>359</v>
      </c>
      <c r="S3" s="559"/>
    </row>
    <row r="4" spans="1:28" ht="17.25" customHeight="1" x14ac:dyDescent="0.25">
      <c r="A4" s="562"/>
      <c r="B4" s="549" t="s">
        <v>104</v>
      </c>
      <c r="C4" s="551" t="s">
        <v>107</v>
      </c>
      <c r="D4" s="552"/>
      <c r="E4" s="645"/>
      <c r="F4" s="717" t="s">
        <v>104</v>
      </c>
      <c r="G4" s="576" t="s">
        <v>178</v>
      </c>
      <c r="H4" s="551" t="s">
        <v>361</v>
      </c>
      <c r="I4" s="551"/>
      <c r="J4" s="551"/>
      <c r="K4" s="551"/>
      <c r="L4" s="683"/>
      <c r="M4" s="684"/>
      <c r="N4" s="683"/>
      <c r="O4" s="684"/>
      <c r="P4" s="683"/>
      <c r="Q4" s="684"/>
      <c r="R4" s="683"/>
      <c r="S4" s="561"/>
    </row>
    <row r="5" spans="1:28" ht="22.5" customHeight="1" x14ac:dyDescent="0.25">
      <c r="A5" s="562"/>
      <c r="B5" s="549"/>
      <c r="C5" s="551" t="s">
        <v>362</v>
      </c>
      <c r="D5" s="648" t="s">
        <v>363</v>
      </c>
      <c r="E5" s="645"/>
      <c r="F5" s="717"/>
      <c r="G5" s="723"/>
      <c r="H5" s="551" t="s">
        <v>364</v>
      </c>
      <c r="I5" s="551"/>
      <c r="J5" s="551" t="s">
        <v>365</v>
      </c>
      <c r="K5" s="551"/>
      <c r="L5" s="547"/>
      <c r="M5" s="571"/>
      <c r="N5" s="547"/>
      <c r="O5" s="571"/>
      <c r="P5" s="547"/>
      <c r="Q5" s="571"/>
      <c r="R5" s="547"/>
      <c r="S5" s="661"/>
    </row>
    <row r="6" spans="1:28" ht="36" customHeight="1" thickBot="1" x14ac:dyDescent="0.3">
      <c r="A6" s="564"/>
      <c r="B6" s="550"/>
      <c r="C6" s="720"/>
      <c r="D6" s="724"/>
      <c r="E6" s="722"/>
      <c r="F6" s="718"/>
      <c r="G6" s="577"/>
      <c r="H6" s="19" t="s">
        <v>104</v>
      </c>
      <c r="I6" s="19" t="s">
        <v>178</v>
      </c>
      <c r="J6" s="19" t="s">
        <v>104</v>
      </c>
      <c r="K6" s="21" t="s">
        <v>178</v>
      </c>
      <c r="L6" s="19" t="s">
        <v>104</v>
      </c>
      <c r="M6" s="215" t="s">
        <v>178</v>
      </c>
      <c r="N6" s="19" t="s">
        <v>104</v>
      </c>
      <c r="O6" s="215" t="s">
        <v>178</v>
      </c>
      <c r="P6" s="19" t="s">
        <v>104</v>
      </c>
      <c r="Q6" s="215" t="s">
        <v>178</v>
      </c>
      <c r="R6" s="19" t="s">
        <v>104</v>
      </c>
      <c r="S6" s="21" t="s">
        <v>178</v>
      </c>
      <c r="U6" s="17"/>
    </row>
    <row r="7" spans="1:28" s="286" customFormat="1" ht="18.75" customHeight="1" x14ac:dyDescent="0.25">
      <c r="A7" s="121" t="s">
        <v>152</v>
      </c>
      <c r="B7" s="311">
        <v>4164</v>
      </c>
      <c r="C7" s="423">
        <v>318</v>
      </c>
      <c r="D7" s="424">
        <v>3846</v>
      </c>
      <c r="E7" s="425">
        <v>3889</v>
      </c>
      <c r="F7" s="311">
        <v>137655</v>
      </c>
      <c r="G7" s="426">
        <v>47284</v>
      </c>
      <c r="H7" s="238">
        <v>24946</v>
      </c>
      <c r="I7" s="238">
        <v>8666</v>
      </c>
      <c r="J7" s="238">
        <v>112709</v>
      </c>
      <c r="K7" s="427">
        <v>38618</v>
      </c>
      <c r="L7" s="238">
        <v>36208</v>
      </c>
      <c r="M7" s="426">
        <v>13760</v>
      </c>
      <c r="N7" s="238">
        <v>45959</v>
      </c>
      <c r="O7" s="426">
        <v>19176</v>
      </c>
      <c r="P7" s="238">
        <v>4012</v>
      </c>
      <c r="Q7" s="426">
        <v>1029</v>
      </c>
      <c r="R7" s="238">
        <v>1252</v>
      </c>
      <c r="S7" s="426">
        <v>290</v>
      </c>
      <c r="T7" s="428"/>
      <c r="U7" s="33"/>
      <c r="V7"/>
      <c r="W7"/>
      <c r="X7"/>
      <c r="Y7"/>
      <c r="Z7"/>
      <c r="AA7"/>
      <c r="AB7"/>
    </row>
    <row r="8" spans="1:28" s="286" customFormat="1" ht="18.75" customHeight="1" x14ac:dyDescent="0.15">
      <c r="A8" s="137" t="s">
        <v>153</v>
      </c>
      <c r="B8" s="408">
        <v>290</v>
      </c>
      <c r="C8" s="407">
        <v>33</v>
      </c>
      <c r="D8" s="109">
        <v>257</v>
      </c>
      <c r="E8" s="408">
        <v>444</v>
      </c>
      <c r="F8" s="408">
        <v>14852</v>
      </c>
      <c r="G8" s="412">
        <v>5040</v>
      </c>
      <c r="H8" s="429">
        <v>3261</v>
      </c>
      <c r="I8" s="429">
        <v>1050</v>
      </c>
      <c r="J8" s="429">
        <v>11591</v>
      </c>
      <c r="K8" s="429">
        <v>3990</v>
      </c>
      <c r="L8" s="407">
        <v>4063</v>
      </c>
      <c r="M8" s="412">
        <v>1366</v>
      </c>
      <c r="N8" s="407">
        <v>4981</v>
      </c>
      <c r="O8" s="412">
        <v>1896</v>
      </c>
      <c r="P8" s="407">
        <v>679</v>
      </c>
      <c r="Q8" s="412">
        <v>153</v>
      </c>
      <c r="R8" s="407">
        <v>239</v>
      </c>
      <c r="S8" s="412">
        <v>65</v>
      </c>
      <c r="T8" s="428"/>
      <c r="U8" s="233"/>
      <c r="V8" s="233"/>
      <c r="W8" s="233"/>
      <c r="X8" s="233"/>
      <c r="Y8" s="233"/>
      <c r="Z8" s="233"/>
      <c r="AA8" s="233"/>
      <c r="AB8" s="233"/>
    </row>
    <row r="9" spans="1:28" s="286" customFormat="1" ht="18.75" customHeight="1" x14ac:dyDescent="0.15">
      <c r="A9" s="137" t="s">
        <v>154</v>
      </c>
      <c r="B9" s="408">
        <v>571</v>
      </c>
      <c r="C9" s="407">
        <v>40</v>
      </c>
      <c r="D9" s="109">
        <v>531</v>
      </c>
      <c r="E9" s="408">
        <v>411</v>
      </c>
      <c r="F9" s="408">
        <v>18858</v>
      </c>
      <c r="G9" s="412">
        <v>6323</v>
      </c>
      <c r="H9" s="429">
        <v>2527</v>
      </c>
      <c r="I9" s="429">
        <v>901</v>
      </c>
      <c r="J9" s="429">
        <v>16331</v>
      </c>
      <c r="K9" s="429">
        <v>5422</v>
      </c>
      <c r="L9" s="407">
        <v>6750</v>
      </c>
      <c r="M9" s="412">
        <v>2607</v>
      </c>
      <c r="N9" s="407">
        <v>4118</v>
      </c>
      <c r="O9" s="412">
        <v>1682</v>
      </c>
      <c r="P9" s="407">
        <v>487</v>
      </c>
      <c r="Q9" s="412">
        <v>126</v>
      </c>
      <c r="R9" s="407">
        <v>126</v>
      </c>
      <c r="S9" s="412">
        <v>22</v>
      </c>
      <c r="T9" s="428"/>
      <c r="U9" s="233"/>
      <c r="V9" s="233"/>
      <c r="W9" s="233"/>
      <c r="X9" s="233"/>
      <c r="Y9" s="233"/>
      <c r="Z9" s="233"/>
      <c r="AA9" s="233"/>
      <c r="AB9" s="233"/>
    </row>
    <row r="10" spans="1:28" s="286" customFormat="1" ht="18.75" customHeight="1" x14ac:dyDescent="0.15">
      <c r="A10" s="137" t="s">
        <v>155</v>
      </c>
      <c r="B10" s="408">
        <v>256</v>
      </c>
      <c r="C10" s="407">
        <v>24</v>
      </c>
      <c r="D10" s="109">
        <v>232</v>
      </c>
      <c r="E10" s="408">
        <v>182</v>
      </c>
      <c r="F10" s="408">
        <v>7283</v>
      </c>
      <c r="G10" s="412">
        <v>2480</v>
      </c>
      <c r="H10" s="429">
        <v>1246</v>
      </c>
      <c r="I10" s="429">
        <v>450</v>
      </c>
      <c r="J10" s="429">
        <v>6037</v>
      </c>
      <c r="K10" s="429">
        <v>2030</v>
      </c>
      <c r="L10" s="407">
        <v>1600</v>
      </c>
      <c r="M10" s="412">
        <v>527</v>
      </c>
      <c r="N10" s="407">
        <v>1327</v>
      </c>
      <c r="O10" s="412">
        <v>525</v>
      </c>
      <c r="P10" s="407">
        <v>174</v>
      </c>
      <c r="Q10" s="412">
        <v>48</v>
      </c>
      <c r="R10" s="407">
        <v>72</v>
      </c>
      <c r="S10" s="412">
        <v>20</v>
      </c>
      <c r="T10" s="428"/>
      <c r="U10" s="233"/>
      <c r="V10" s="233"/>
      <c r="W10" s="233"/>
      <c r="X10" s="233"/>
      <c r="Y10" s="233"/>
      <c r="Z10" s="233"/>
      <c r="AA10" s="233"/>
      <c r="AB10" s="233"/>
    </row>
    <row r="11" spans="1:28" s="286" customFormat="1" ht="18.75" customHeight="1" x14ac:dyDescent="0.15">
      <c r="A11" s="137" t="s">
        <v>156</v>
      </c>
      <c r="B11" s="408">
        <v>222</v>
      </c>
      <c r="C11" s="407">
        <v>18</v>
      </c>
      <c r="D11" s="109">
        <v>204</v>
      </c>
      <c r="E11" s="408">
        <v>202</v>
      </c>
      <c r="F11" s="408">
        <v>6676</v>
      </c>
      <c r="G11" s="412">
        <v>2212</v>
      </c>
      <c r="H11" s="429">
        <v>1429</v>
      </c>
      <c r="I11" s="429">
        <v>524</v>
      </c>
      <c r="J11" s="429">
        <v>5247</v>
      </c>
      <c r="K11" s="429">
        <v>1688</v>
      </c>
      <c r="L11" s="407">
        <v>1653</v>
      </c>
      <c r="M11" s="412">
        <v>667</v>
      </c>
      <c r="N11" s="407">
        <v>1906</v>
      </c>
      <c r="O11" s="412">
        <v>768</v>
      </c>
      <c r="P11" s="407">
        <v>145</v>
      </c>
      <c r="Q11" s="412">
        <v>32</v>
      </c>
      <c r="R11" s="407">
        <v>43</v>
      </c>
      <c r="S11" s="412">
        <v>7</v>
      </c>
      <c r="T11" s="428"/>
      <c r="U11" s="234"/>
      <c r="V11" s="234"/>
      <c r="W11" s="233"/>
      <c r="X11" s="234"/>
      <c r="Y11" s="234"/>
      <c r="Z11" s="233"/>
      <c r="AA11" s="234"/>
      <c r="AB11" s="234"/>
    </row>
    <row r="12" spans="1:28" s="286" customFormat="1" ht="18.75" customHeight="1" x14ac:dyDescent="0.25">
      <c r="A12" s="137" t="s">
        <v>157</v>
      </c>
      <c r="B12" s="408">
        <v>103</v>
      </c>
      <c r="C12" s="407">
        <v>7</v>
      </c>
      <c r="D12" s="109">
        <v>96</v>
      </c>
      <c r="E12" s="408">
        <v>150</v>
      </c>
      <c r="F12" s="408">
        <v>4291</v>
      </c>
      <c r="G12" s="412">
        <v>1618</v>
      </c>
      <c r="H12" s="429">
        <v>555</v>
      </c>
      <c r="I12" s="429">
        <v>199</v>
      </c>
      <c r="J12" s="429">
        <v>3736</v>
      </c>
      <c r="K12" s="429">
        <v>1419</v>
      </c>
      <c r="L12" s="407">
        <v>1232</v>
      </c>
      <c r="M12" s="412">
        <v>481</v>
      </c>
      <c r="N12" s="407">
        <v>2521</v>
      </c>
      <c r="O12" s="412">
        <v>1075</v>
      </c>
      <c r="P12" s="407">
        <v>123</v>
      </c>
      <c r="Q12" s="412">
        <v>31</v>
      </c>
      <c r="R12" s="407">
        <v>22</v>
      </c>
      <c r="S12" s="412">
        <v>5</v>
      </c>
      <c r="T12" s="428"/>
      <c r="U12"/>
      <c r="V12"/>
      <c r="W12"/>
      <c r="X12"/>
      <c r="Y12"/>
      <c r="Z12"/>
      <c r="AA12"/>
      <c r="AB12"/>
    </row>
    <row r="13" spans="1:28" s="286" customFormat="1" ht="18.75" customHeight="1" x14ac:dyDescent="0.15">
      <c r="A13" s="137" t="s">
        <v>158</v>
      </c>
      <c r="B13" s="408">
        <v>283</v>
      </c>
      <c r="C13" s="407">
        <v>24</v>
      </c>
      <c r="D13" s="109">
        <v>259</v>
      </c>
      <c r="E13" s="408">
        <v>421</v>
      </c>
      <c r="F13" s="408">
        <v>12248</v>
      </c>
      <c r="G13" s="412">
        <v>4306</v>
      </c>
      <c r="H13" s="429">
        <v>2558</v>
      </c>
      <c r="I13" s="429">
        <v>936</v>
      </c>
      <c r="J13" s="429">
        <v>9690</v>
      </c>
      <c r="K13" s="429">
        <v>3370</v>
      </c>
      <c r="L13" s="407">
        <v>3248</v>
      </c>
      <c r="M13" s="412">
        <v>1282</v>
      </c>
      <c r="N13" s="407">
        <v>10192</v>
      </c>
      <c r="O13" s="412">
        <v>4512</v>
      </c>
      <c r="P13" s="407">
        <v>392</v>
      </c>
      <c r="Q13" s="412">
        <v>138</v>
      </c>
      <c r="R13" s="407">
        <v>128</v>
      </c>
      <c r="S13" s="412">
        <v>34</v>
      </c>
      <c r="T13" s="428"/>
      <c r="U13" s="246"/>
      <c r="V13" s="246"/>
      <c r="W13" s="246"/>
      <c r="X13" s="246"/>
      <c r="Y13" s="246"/>
      <c r="Z13" s="246"/>
      <c r="AA13" s="246"/>
      <c r="AB13" s="246"/>
    </row>
    <row r="14" spans="1:28" s="286" customFormat="1" ht="18.75" customHeight="1" x14ac:dyDescent="0.15">
      <c r="A14" s="137" t="s">
        <v>159</v>
      </c>
      <c r="B14" s="408">
        <v>192</v>
      </c>
      <c r="C14" s="407">
        <v>18</v>
      </c>
      <c r="D14" s="109">
        <v>174</v>
      </c>
      <c r="E14" s="408">
        <v>240</v>
      </c>
      <c r="F14" s="408">
        <v>5737</v>
      </c>
      <c r="G14" s="412">
        <v>1980</v>
      </c>
      <c r="H14" s="429">
        <v>1613</v>
      </c>
      <c r="I14" s="429">
        <v>584</v>
      </c>
      <c r="J14" s="429">
        <v>4124</v>
      </c>
      <c r="K14" s="429">
        <v>1396</v>
      </c>
      <c r="L14" s="407">
        <v>1693</v>
      </c>
      <c r="M14" s="412">
        <v>651</v>
      </c>
      <c r="N14" s="407">
        <v>2447</v>
      </c>
      <c r="O14" s="412">
        <v>983</v>
      </c>
      <c r="P14" s="407">
        <v>84</v>
      </c>
      <c r="Q14" s="412">
        <v>21</v>
      </c>
      <c r="R14" s="407">
        <v>11</v>
      </c>
      <c r="S14" s="412">
        <v>2</v>
      </c>
      <c r="T14" s="428"/>
      <c r="U14" s="246"/>
      <c r="V14" s="246"/>
      <c r="W14" s="246"/>
      <c r="X14" s="246"/>
      <c r="Y14" s="246"/>
      <c r="Z14" s="246"/>
      <c r="AA14" s="246"/>
      <c r="AB14" s="246"/>
    </row>
    <row r="15" spans="1:28" s="286" customFormat="1" ht="18.75" customHeight="1" x14ac:dyDescent="0.15">
      <c r="A15" s="137" t="s">
        <v>160</v>
      </c>
      <c r="B15" s="408">
        <v>269</v>
      </c>
      <c r="C15" s="407">
        <v>24</v>
      </c>
      <c r="D15" s="109">
        <v>245</v>
      </c>
      <c r="E15" s="408">
        <v>226</v>
      </c>
      <c r="F15" s="408">
        <v>8164</v>
      </c>
      <c r="G15" s="412">
        <v>2856</v>
      </c>
      <c r="H15" s="429">
        <v>1730</v>
      </c>
      <c r="I15" s="429">
        <v>612</v>
      </c>
      <c r="J15" s="429">
        <v>6434</v>
      </c>
      <c r="K15" s="429">
        <v>2244</v>
      </c>
      <c r="L15" s="407">
        <v>1020</v>
      </c>
      <c r="M15" s="412">
        <v>463</v>
      </c>
      <c r="N15" s="407">
        <v>1807</v>
      </c>
      <c r="O15" s="412">
        <v>734</v>
      </c>
      <c r="P15" s="407">
        <v>237</v>
      </c>
      <c r="Q15" s="412">
        <v>62</v>
      </c>
      <c r="R15" s="407">
        <v>63</v>
      </c>
      <c r="S15" s="412">
        <v>13</v>
      </c>
      <c r="T15" s="428"/>
      <c r="U15" s="246"/>
      <c r="V15" s="246"/>
      <c r="W15" s="246"/>
      <c r="X15" s="246"/>
      <c r="Y15" s="246"/>
      <c r="Z15" s="246"/>
      <c r="AA15" s="246"/>
      <c r="AB15" s="246"/>
    </row>
    <row r="16" spans="1:28" s="286" customFormat="1" ht="18.75" customHeight="1" x14ac:dyDescent="0.15">
      <c r="A16" s="137" t="s">
        <v>161</v>
      </c>
      <c r="B16" s="408">
        <v>242</v>
      </c>
      <c r="C16" s="407">
        <v>15</v>
      </c>
      <c r="D16" s="109">
        <v>227</v>
      </c>
      <c r="E16" s="408">
        <v>163</v>
      </c>
      <c r="F16" s="408">
        <v>6345</v>
      </c>
      <c r="G16" s="412">
        <v>2120</v>
      </c>
      <c r="H16" s="429">
        <v>1185</v>
      </c>
      <c r="I16" s="429">
        <v>400</v>
      </c>
      <c r="J16" s="429">
        <v>5160</v>
      </c>
      <c r="K16" s="429">
        <v>1720</v>
      </c>
      <c r="L16" s="407">
        <v>2031</v>
      </c>
      <c r="M16" s="412">
        <v>736</v>
      </c>
      <c r="N16" s="407">
        <v>2091</v>
      </c>
      <c r="O16" s="412">
        <v>839</v>
      </c>
      <c r="P16" s="407">
        <v>265</v>
      </c>
      <c r="Q16" s="412">
        <v>71</v>
      </c>
      <c r="R16" s="407">
        <v>45</v>
      </c>
      <c r="S16" s="412">
        <v>11</v>
      </c>
      <c r="T16" s="428"/>
      <c r="U16" s="246"/>
      <c r="V16" s="246"/>
      <c r="W16" s="246"/>
      <c r="X16" s="246"/>
      <c r="Y16" s="246"/>
      <c r="Z16" s="246"/>
      <c r="AA16" s="246"/>
      <c r="AB16" s="246"/>
    </row>
    <row r="17" spans="1:30" s="286" customFormat="1" ht="18.75" customHeight="1" x14ac:dyDescent="0.15">
      <c r="A17" s="137" t="s">
        <v>162</v>
      </c>
      <c r="B17" s="408">
        <v>253</v>
      </c>
      <c r="C17" s="407">
        <v>12</v>
      </c>
      <c r="D17" s="109">
        <v>241</v>
      </c>
      <c r="E17" s="408">
        <v>129</v>
      </c>
      <c r="F17" s="408">
        <v>5329</v>
      </c>
      <c r="G17" s="412">
        <v>1762</v>
      </c>
      <c r="H17" s="429">
        <v>614</v>
      </c>
      <c r="I17" s="429">
        <v>212</v>
      </c>
      <c r="J17" s="429">
        <v>4715</v>
      </c>
      <c r="K17" s="429">
        <v>1550</v>
      </c>
      <c r="L17" s="407">
        <v>1792</v>
      </c>
      <c r="M17" s="412">
        <v>670</v>
      </c>
      <c r="N17" s="407">
        <v>1018</v>
      </c>
      <c r="O17" s="412">
        <v>396</v>
      </c>
      <c r="P17" s="407">
        <v>154</v>
      </c>
      <c r="Q17" s="412">
        <v>35</v>
      </c>
      <c r="R17" s="407">
        <v>69</v>
      </c>
      <c r="S17" s="412">
        <v>15</v>
      </c>
      <c r="T17" s="428"/>
      <c r="U17" s="246"/>
      <c r="V17" s="246"/>
      <c r="W17" s="246"/>
      <c r="X17" s="246"/>
      <c r="Y17" s="246"/>
      <c r="Z17" s="246"/>
      <c r="AA17" s="246"/>
      <c r="AB17" s="246"/>
    </row>
    <row r="18" spans="1:30" s="286" customFormat="1" ht="18.75" customHeight="1" x14ac:dyDescent="0.15">
      <c r="A18" s="137" t="s">
        <v>163</v>
      </c>
      <c r="B18" s="408">
        <v>486</v>
      </c>
      <c r="C18" s="407">
        <v>26</v>
      </c>
      <c r="D18" s="109">
        <v>460</v>
      </c>
      <c r="E18" s="408">
        <v>364</v>
      </c>
      <c r="F18" s="408">
        <v>16598</v>
      </c>
      <c r="G18" s="412">
        <v>5808</v>
      </c>
      <c r="H18" s="429">
        <v>2279</v>
      </c>
      <c r="I18" s="429">
        <v>727</v>
      </c>
      <c r="J18" s="429">
        <v>14319</v>
      </c>
      <c r="K18" s="429">
        <v>5081</v>
      </c>
      <c r="L18" s="407">
        <v>3886</v>
      </c>
      <c r="M18" s="412">
        <v>1550</v>
      </c>
      <c r="N18" s="407">
        <v>3680</v>
      </c>
      <c r="O18" s="412">
        <v>1562</v>
      </c>
      <c r="P18" s="407">
        <v>695</v>
      </c>
      <c r="Q18" s="412">
        <v>180</v>
      </c>
      <c r="R18" s="407">
        <v>226</v>
      </c>
      <c r="S18" s="412">
        <v>60</v>
      </c>
      <c r="T18" s="428"/>
      <c r="U18" s="246"/>
      <c r="V18" s="246"/>
      <c r="W18" s="246"/>
      <c r="X18" s="246"/>
      <c r="Y18" s="246"/>
      <c r="Z18" s="246"/>
      <c r="AA18" s="246"/>
      <c r="AB18" s="246"/>
    </row>
    <row r="19" spans="1:30" s="286" customFormat="1" ht="18.75" customHeight="1" x14ac:dyDescent="0.15">
      <c r="A19" s="137" t="s">
        <v>164</v>
      </c>
      <c r="B19" s="408">
        <v>298</v>
      </c>
      <c r="C19" s="407">
        <v>22</v>
      </c>
      <c r="D19" s="109">
        <v>276</v>
      </c>
      <c r="E19" s="408">
        <v>282</v>
      </c>
      <c r="F19" s="408">
        <v>8715</v>
      </c>
      <c r="G19" s="412">
        <v>3030</v>
      </c>
      <c r="H19" s="429">
        <v>1788</v>
      </c>
      <c r="I19" s="429">
        <v>646</v>
      </c>
      <c r="J19" s="429">
        <v>6927</v>
      </c>
      <c r="K19" s="429">
        <v>2384</v>
      </c>
      <c r="L19" s="407">
        <v>3015</v>
      </c>
      <c r="M19" s="412">
        <v>1194</v>
      </c>
      <c r="N19" s="407">
        <v>1932</v>
      </c>
      <c r="O19" s="412">
        <v>827</v>
      </c>
      <c r="P19" s="407">
        <v>208</v>
      </c>
      <c r="Q19" s="412">
        <v>50</v>
      </c>
      <c r="R19" s="407">
        <v>71</v>
      </c>
      <c r="S19" s="412">
        <v>14</v>
      </c>
      <c r="T19" s="428"/>
      <c r="U19" s="246"/>
      <c r="V19" s="246"/>
      <c r="W19" s="246"/>
      <c r="X19" s="246"/>
      <c r="Y19" s="246"/>
      <c r="Z19" s="246"/>
      <c r="AA19" s="246"/>
      <c r="AB19" s="246"/>
    </row>
    <row r="20" spans="1:30" s="286" customFormat="1" ht="18.75" customHeight="1" x14ac:dyDescent="0.15">
      <c r="A20" s="137" t="s">
        <v>165</v>
      </c>
      <c r="B20" s="408">
        <v>260</v>
      </c>
      <c r="C20" s="407">
        <v>21</v>
      </c>
      <c r="D20" s="109">
        <v>239</v>
      </c>
      <c r="E20" s="408">
        <v>191</v>
      </c>
      <c r="F20" s="408">
        <v>7825</v>
      </c>
      <c r="G20" s="412">
        <v>2778</v>
      </c>
      <c r="H20" s="429">
        <v>1169</v>
      </c>
      <c r="I20" s="429">
        <v>430</v>
      </c>
      <c r="J20" s="429">
        <v>6656</v>
      </c>
      <c r="K20" s="429">
        <v>2348</v>
      </c>
      <c r="L20" s="407">
        <v>892</v>
      </c>
      <c r="M20" s="412">
        <v>375</v>
      </c>
      <c r="N20" s="407">
        <v>1237</v>
      </c>
      <c r="O20" s="412">
        <v>501</v>
      </c>
      <c r="P20" s="407">
        <v>136</v>
      </c>
      <c r="Q20" s="412">
        <v>27</v>
      </c>
      <c r="R20" s="407">
        <v>59</v>
      </c>
      <c r="S20" s="412">
        <v>9</v>
      </c>
      <c r="T20" s="428"/>
      <c r="U20" s="246"/>
      <c r="V20" s="246"/>
      <c r="W20" s="246"/>
      <c r="X20" s="246"/>
      <c r="Y20" s="246"/>
      <c r="Z20" s="246"/>
      <c r="AA20" s="246"/>
      <c r="AB20" s="246"/>
    </row>
    <row r="21" spans="1:30" s="286" customFormat="1" ht="18.75" customHeight="1" x14ac:dyDescent="0.15">
      <c r="A21" s="137" t="s">
        <v>166</v>
      </c>
      <c r="B21" s="408">
        <v>439</v>
      </c>
      <c r="C21" s="407">
        <v>34</v>
      </c>
      <c r="D21" s="109">
        <v>405</v>
      </c>
      <c r="E21" s="408">
        <v>484</v>
      </c>
      <c r="F21" s="408">
        <v>14734</v>
      </c>
      <c r="G21" s="412">
        <v>4971</v>
      </c>
      <c r="H21" s="429">
        <v>2992</v>
      </c>
      <c r="I21" s="429">
        <v>995</v>
      </c>
      <c r="J21" s="429">
        <v>11742</v>
      </c>
      <c r="K21" s="429">
        <v>3976</v>
      </c>
      <c r="L21" s="407">
        <v>3333</v>
      </c>
      <c r="M21" s="412">
        <v>1191</v>
      </c>
      <c r="N21" s="407">
        <v>6702</v>
      </c>
      <c r="O21" s="412">
        <v>2876</v>
      </c>
      <c r="P21" s="407">
        <v>233</v>
      </c>
      <c r="Q21" s="412">
        <v>55</v>
      </c>
      <c r="R21" s="407">
        <v>78</v>
      </c>
      <c r="S21" s="412">
        <v>13</v>
      </c>
      <c r="T21" s="428"/>
      <c r="U21" s="246"/>
      <c r="V21" s="246"/>
      <c r="W21" s="246"/>
      <c r="X21" s="246"/>
      <c r="Y21" s="246"/>
      <c r="Z21" s="246"/>
      <c r="AA21" s="246"/>
      <c r="AB21" s="246"/>
    </row>
    <row r="22" spans="1:30" s="286" customFormat="1" ht="7.5" customHeight="1" x14ac:dyDescent="0.25">
      <c r="A22" s="105"/>
      <c r="B22" s="412"/>
      <c r="C22" s="412"/>
      <c r="D22" s="136"/>
      <c r="E22" s="412"/>
      <c r="F22" s="412"/>
      <c r="G22" s="412"/>
      <c r="H22" s="412"/>
      <c r="I22" s="412"/>
      <c r="J22" s="412"/>
      <c r="K22" s="412"/>
      <c r="L22" s="412"/>
      <c r="M22" s="412"/>
      <c r="N22" s="412"/>
      <c r="O22" s="412"/>
      <c r="P22" s="412"/>
      <c r="Q22" s="412"/>
      <c r="S22" s="233"/>
      <c r="T22" s="263"/>
      <c r="U22" s="246"/>
      <c r="V22" s="246"/>
      <c r="W22" s="246"/>
      <c r="X22" s="246"/>
      <c r="Y22" s="246"/>
      <c r="Z22" s="246"/>
      <c r="AA22" s="246"/>
      <c r="AB22" s="246"/>
    </row>
    <row r="23" spans="1:30" s="46" customFormat="1" ht="25.5" customHeight="1" x14ac:dyDescent="0.2">
      <c r="A23" s="712" t="s">
        <v>373</v>
      </c>
      <c r="B23" s="712"/>
      <c r="C23" s="712"/>
      <c r="D23" s="712"/>
      <c r="E23" s="712"/>
      <c r="F23" s="712"/>
      <c r="G23" s="712"/>
      <c r="H23" s="712"/>
      <c r="I23" s="712"/>
      <c r="J23" s="712"/>
      <c r="K23" s="712"/>
      <c r="L23" s="712"/>
      <c r="M23" s="712"/>
      <c r="N23" s="712"/>
      <c r="O23" s="712"/>
      <c r="P23" s="712"/>
      <c r="Q23" s="712"/>
      <c r="R23" s="712"/>
      <c r="S23" s="712"/>
      <c r="T23" s="263"/>
      <c r="U23" s="246"/>
      <c r="V23" s="246"/>
      <c r="W23" s="246"/>
      <c r="X23" s="246"/>
      <c r="Y23" s="246"/>
      <c r="Z23" s="246"/>
      <c r="AA23" s="246"/>
      <c r="AB23" s="246"/>
      <c r="AC23" s="82"/>
      <c r="AD23" s="82"/>
    </row>
    <row r="24" spans="1:30" s="46" customFormat="1" ht="12" customHeight="1" x14ac:dyDescent="0.2">
      <c r="A24" s="227" t="s">
        <v>374</v>
      </c>
      <c r="S24" s="233"/>
      <c r="T24" s="263"/>
      <c r="U24" s="246"/>
      <c r="V24" s="246"/>
      <c r="W24" s="246"/>
      <c r="X24" s="246"/>
      <c r="Y24" s="246"/>
      <c r="Z24" s="246"/>
      <c r="AA24" s="246"/>
      <c r="AB24" s="246"/>
      <c r="AC24" s="82"/>
      <c r="AD24" s="82"/>
    </row>
    <row r="25" spans="1:30" s="46" customFormat="1" ht="10.5" customHeight="1" x14ac:dyDescent="0.2">
      <c r="A25" s="227" t="s">
        <v>375</v>
      </c>
      <c r="S25" s="233"/>
      <c r="T25" s="263"/>
      <c r="U25" s="246"/>
      <c r="V25" s="246"/>
      <c r="W25" s="246"/>
      <c r="X25" s="246"/>
      <c r="Y25" s="246"/>
      <c r="Z25" s="246"/>
      <c r="AA25" s="246"/>
      <c r="AB25" s="246"/>
      <c r="AC25" s="82"/>
      <c r="AD25" s="82"/>
    </row>
    <row r="26" spans="1:30" ht="1.5" customHeight="1" x14ac:dyDescent="0.25">
      <c r="A26" s="59"/>
      <c r="B26" s="33"/>
      <c r="C26" s="33"/>
      <c r="D26" s="33"/>
      <c r="E26" s="33"/>
      <c r="F26" s="33"/>
      <c r="G26" s="33"/>
      <c r="H26" s="33"/>
      <c r="I26" s="33"/>
      <c r="J26" s="33"/>
      <c r="K26" s="33"/>
      <c r="L26" s="33"/>
      <c r="M26" s="33"/>
      <c r="N26" s="33"/>
      <c r="O26" s="33"/>
      <c r="P26" s="33"/>
      <c r="Q26" s="33"/>
      <c r="S26" s="233"/>
      <c r="T26" s="263"/>
      <c r="U26" s="246"/>
      <c r="V26" s="246"/>
      <c r="W26" s="246"/>
      <c r="X26" s="246"/>
      <c r="Y26" s="246"/>
      <c r="Z26" s="246"/>
      <c r="AA26" s="246"/>
      <c r="AB26" s="246"/>
    </row>
    <row r="27" spans="1:30" x14ac:dyDescent="0.25">
      <c r="B27" s="33"/>
      <c r="C27" s="33"/>
      <c r="D27" s="33"/>
      <c r="E27" s="33"/>
      <c r="F27" s="33"/>
      <c r="G27" s="33"/>
      <c r="H27" s="33"/>
      <c r="I27" s="33"/>
      <c r="J27" s="33"/>
      <c r="K27" s="33"/>
      <c r="L27" s="33"/>
      <c r="M27" s="33"/>
      <c r="N27" s="33"/>
      <c r="O27" s="33"/>
      <c r="P27" s="33"/>
      <c r="Q27" s="33"/>
      <c r="S27" s="233"/>
      <c r="T27" s="263"/>
      <c r="U27" s="246"/>
      <c r="V27" s="246"/>
      <c r="W27" s="246"/>
      <c r="X27" s="246"/>
      <c r="Y27" s="246"/>
      <c r="Z27" s="246"/>
      <c r="AA27" s="246"/>
      <c r="AB27" s="246"/>
    </row>
    <row r="29" spans="1:30" x14ac:dyDescent="0.25">
      <c r="S29" s="267"/>
    </row>
  </sheetData>
  <mergeCells count="18">
    <mergeCell ref="B3:D3"/>
    <mergeCell ref="E3:E6"/>
    <mergeCell ref="F3:K3"/>
    <mergeCell ref="L3:M5"/>
    <mergeCell ref="N3:O5"/>
    <mergeCell ref="J5:K5"/>
    <mergeCell ref="A23:S23"/>
    <mergeCell ref="P3:Q5"/>
    <mergeCell ref="R3:S5"/>
    <mergeCell ref="B4:B6"/>
    <mergeCell ref="C4:D4"/>
    <mergeCell ref="F4:F6"/>
    <mergeCell ref="G4:G6"/>
    <mergeCell ref="H4:K4"/>
    <mergeCell ref="C5:C6"/>
    <mergeCell ref="D5:D6"/>
    <mergeCell ref="H5:I5"/>
    <mergeCell ref="A3:A6"/>
  </mergeCells>
  <hyperlinks>
    <hyperlink ref="U2" location="OBSAH!A1" display="Zpět na obsah" xr:uid="{4E7FB564-04DA-435C-ADCD-200E4D4E41EF}"/>
  </hyperlinks>
  <pageMargins left="0.70866141732283472" right="0.70866141732283472" top="0.78740157480314965" bottom="0.78740157480314965"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A917E-DFEB-4F80-9E51-413F2C9EBC71}">
  <dimension ref="A1:Z43"/>
  <sheetViews>
    <sheetView showGridLines="0" zoomScaleNormal="100" workbookViewId="0"/>
  </sheetViews>
  <sheetFormatPr defaultColWidth="9.140625" defaultRowHeight="15" x14ac:dyDescent="0.25"/>
  <cols>
    <col min="1" max="1" width="10.42578125" customWidth="1"/>
    <col min="2" max="2" width="4.28515625" customWidth="1"/>
    <col min="3" max="3" width="7.140625" customWidth="1"/>
    <col min="4" max="4" width="5.7109375" customWidth="1"/>
    <col min="5" max="5" width="7" customWidth="1"/>
    <col min="6" max="6" width="5" customWidth="1"/>
    <col min="7" max="7" width="6.42578125" customWidth="1"/>
    <col min="8" max="8" width="5" customWidth="1"/>
    <col min="9" max="9" width="6.140625" customWidth="1"/>
    <col min="10" max="10" width="5.7109375" customWidth="1"/>
    <col min="11" max="11" width="6.42578125" customWidth="1"/>
    <col min="12" max="12" width="4.7109375" bestFit="1" customWidth="1"/>
    <col min="13" max="13" width="6.140625" customWidth="1"/>
    <col min="14" max="14" width="6" customWidth="1"/>
    <col min="15" max="15" width="5.7109375" customWidth="1"/>
    <col min="16" max="16" width="5.28515625" customWidth="1"/>
    <col min="17" max="17" width="5.7109375" customWidth="1"/>
    <col min="18" max="18" width="5.28515625" customWidth="1"/>
    <col min="19" max="19" width="5.7109375" customWidth="1"/>
    <col min="20" max="20" width="5.28515625" customWidth="1"/>
    <col min="21" max="21" width="6" customWidth="1"/>
    <col min="22" max="22" width="5.28515625" customWidth="1"/>
    <col min="23" max="23" width="6" customWidth="1"/>
    <col min="24" max="24" width="5.7109375" customWidth="1"/>
  </cols>
  <sheetData>
    <row r="1" spans="1:26" ht="22.5" customHeight="1" x14ac:dyDescent="0.25">
      <c r="A1" s="11" t="s">
        <v>376</v>
      </c>
      <c r="B1" s="4"/>
      <c r="C1" s="1"/>
      <c r="D1" s="1"/>
      <c r="E1" s="1"/>
      <c r="F1" s="1"/>
      <c r="G1" s="1"/>
      <c r="H1" s="1"/>
      <c r="I1" s="1"/>
      <c r="J1" s="1"/>
      <c r="K1" s="1"/>
      <c r="L1" s="1"/>
      <c r="M1" s="1"/>
      <c r="N1" s="1"/>
      <c r="O1" s="1"/>
      <c r="P1" s="1"/>
      <c r="Q1" s="1"/>
      <c r="R1" s="1"/>
      <c r="S1" s="1"/>
      <c r="T1" s="12"/>
      <c r="U1" s="1"/>
      <c r="V1" s="1"/>
      <c r="W1" s="1"/>
      <c r="X1" s="1"/>
    </row>
    <row r="2" spans="1:26" s="14" customFormat="1" ht="18.75" customHeight="1" thickBot="1" x14ac:dyDescent="0.3">
      <c r="A2" s="13" t="s">
        <v>96</v>
      </c>
      <c r="Q2" s="14" t="s">
        <v>377</v>
      </c>
      <c r="X2" s="15" t="s">
        <v>97</v>
      </c>
      <c r="Z2" s="16" t="s">
        <v>98</v>
      </c>
    </row>
    <row r="3" spans="1:26" ht="17.25" customHeight="1" x14ac:dyDescent="0.25">
      <c r="A3" s="559" t="s">
        <v>99</v>
      </c>
      <c r="B3" s="560"/>
      <c r="C3" s="584" t="s">
        <v>187</v>
      </c>
      <c r="D3" s="585"/>
      <c r="E3" s="585" t="s">
        <v>378</v>
      </c>
      <c r="F3" s="586"/>
      <c r="G3" s="677" t="s">
        <v>379</v>
      </c>
      <c r="H3" s="677"/>
      <c r="I3" s="677"/>
      <c r="J3" s="677"/>
      <c r="K3" s="677"/>
      <c r="L3" s="677"/>
      <c r="M3" s="677"/>
      <c r="N3" s="677"/>
      <c r="O3" s="677"/>
      <c r="P3" s="677"/>
      <c r="Q3" s="677"/>
      <c r="R3" s="677"/>
      <c r="S3" s="677"/>
      <c r="T3" s="677"/>
      <c r="U3" s="677"/>
      <c r="V3" s="677"/>
      <c r="W3" s="677"/>
      <c r="X3" s="677"/>
    </row>
    <row r="4" spans="1:26" ht="17.25" customHeight="1" x14ac:dyDescent="0.25">
      <c r="A4" s="561"/>
      <c r="B4" s="562"/>
      <c r="C4" s="725"/>
      <c r="D4" s="723"/>
      <c r="E4" s="723"/>
      <c r="F4" s="726"/>
      <c r="G4" s="622" t="s">
        <v>380</v>
      </c>
      <c r="H4" s="670"/>
      <c r="I4" s="596" t="s">
        <v>381</v>
      </c>
      <c r="J4" s="670"/>
      <c r="K4" s="727" t="s">
        <v>382</v>
      </c>
      <c r="L4" s="728"/>
      <c r="M4" s="596" t="s">
        <v>383</v>
      </c>
      <c r="N4" s="670"/>
      <c r="O4" s="596" t="s">
        <v>384</v>
      </c>
      <c r="P4" s="670"/>
      <c r="Q4" s="596" t="s">
        <v>385</v>
      </c>
      <c r="R4" s="670"/>
      <c r="S4" s="596" t="s">
        <v>386</v>
      </c>
      <c r="T4" s="670"/>
      <c r="U4" s="596" t="s">
        <v>387</v>
      </c>
      <c r="V4" s="670"/>
      <c r="W4" s="596" t="s">
        <v>388</v>
      </c>
      <c r="X4" s="622"/>
    </row>
    <row r="5" spans="1:26" ht="17.25" customHeight="1" x14ac:dyDescent="0.25">
      <c r="A5" s="561"/>
      <c r="B5" s="562"/>
      <c r="C5" s="587"/>
      <c r="D5" s="588"/>
      <c r="E5" s="588"/>
      <c r="F5" s="589"/>
      <c r="G5" s="582"/>
      <c r="H5" s="694"/>
      <c r="I5" s="693"/>
      <c r="J5" s="694"/>
      <c r="K5" s="729"/>
      <c r="L5" s="730"/>
      <c r="M5" s="693"/>
      <c r="N5" s="694"/>
      <c r="O5" s="693"/>
      <c r="P5" s="694"/>
      <c r="Q5" s="693"/>
      <c r="R5" s="694"/>
      <c r="S5" s="693"/>
      <c r="T5" s="694"/>
      <c r="U5" s="693"/>
      <c r="V5" s="694"/>
      <c r="W5" s="693"/>
      <c r="X5" s="582"/>
    </row>
    <row r="6" spans="1:26" ht="17.25" customHeight="1" thickBot="1" x14ac:dyDescent="0.3">
      <c r="A6" s="561"/>
      <c r="B6" s="562"/>
      <c r="C6" s="153" t="s">
        <v>194</v>
      </c>
      <c r="D6" s="155" t="s">
        <v>283</v>
      </c>
      <c r="E6" s="155" t="s">
        <v>194</v>
      </c>
      <c r="F6" s="320" t="s">
        <v>300</v>
      </c>
      <c r="G6" s="275" t="s">
        <v>194</v>
      </c>
      <c r="H6" s="275" t="s">
        <v>300</v>
      </c>
      <c r="I6" s="155" t="s">
        <v>194</v>
      </c>
      <c r="J6" s="275" t="s">
        <v>300</v>
      </c>
      <c r="K6" s="155" t="s">
        <v>194</v>
      </c>
      <c r="L6" s="275" t="s">
        <v>300</v>
      </c>
      <c r="M6" s="155" t="s">
        <v>194</v>
      </c>
      <c r="N6" s="275" t="s">
        <v>300</v>
      </c>
      <c r="O6" s="155" t="s">
        <v>194</v>
      </c>
      <c r="P6" s="275" t="s">
        <v>300</v>
      </c>
      <c r="Q6" s="155" t="s">
        <v>194</v>
      </c>
      <c r="R6" s="275" t="s">
        <v>300</v>
      </c>
      <c r="S6" s="155" t="s">
        <v>194</v>
      </c>
      <c r="T6" s="275" t="s">
        <v>300</v>
      </c>
      <c r="U6" s="155" t="s">
        <v>194</v>
      </c>
      <c r="V6" s="275" t="s">
        <v>300</v>
      </c>
      <c r="W6" s="155" t="s">
        <v>194</v>
      </c>
      <c r="X6" s="154" t="s">
        <v>300</v>
      </c>
    </row>
    <row r="7" spans="1:26" s="286" customFormat="1" ht="18.75" customHeight="1" x14ac:dyDescent="0.25">
      <c r="A7" s="715" t="s">
        <v>115</v>
      </c>
      <c r="B7" s="716"/>
      <c r="C7" s="77">
        <v>78717</v>
      </c>
      <c r="D7" s="430">
        <v>8.9425629735155082E-2</v>
      </c>
      <c r="E7" s="76">
        <v>29492</v>
      </c>
      <c r="F7" s="431">
        <v>0.37465858709046329</v>
      </c>
      <c r="G7" s="79">
        <v>35881</v>
      </c>
      <c r="H7" s="430">
        <v>0.45582275747297279</v>
      </c>
      <c r="I7" s="76">
        <v>7974</v>
      </c>
      <c r="J7" s="430">
        <v>0.10129959221006898</v>
      </c>
      <c r="K7" s="76">
        <v>15653</v>
      </c>
      <c r="L7" s="430">
        <v>0.19885158225033983</v>
      </c>
      <c r="M7" s="76">
        <v>5596</v>
      </c>
      <c r="N7" s="430">
        <v>7.1090107600645353E-2</v>
      </c>
      <c r="O7" s="76">
        <v>1258</v>
      </c>
      <c r="P7" s="362">
        <v>1.5981300100359516E-2</v>
      </c>
      <c r="Q7" s="76">
        <v>704</v>
      </c>
      <c r="R7" s="362">
        <v>8.9434302628403021E-3</v>
      </c>
      <c r="S7" s="76">
        <v>1152</v>
      </c>
      <c r="T7" s="430">
        <v>1.4634704066465947E-2</v>
      </c>
      <c r="U7" s="76">
        <v>4850</v>
      </c>
      <c r="V7" s="430">
        <v>6.1613120418715146E-2</v>
      </c>
      <c r="W7" s="76">
        <v>5649</v>
      </c>
      <c r="X7" s="432">
        <v>7.1763405617592133E-2</v>
      </c>
      <c r="Z7" s="433"/>
    </row>
    <row r="8" spans="1:26" s="286" customFormat="1" ht="18.75" customHeight="1" x14ac:dyDescent="0.25">
      <c r="A8" s="539" t="s">
        <v>116</v>
      </c>
      <c r="B8" s="540"/>
      <c r="C8" s="77">
        <v>81644</v>
      </c>
      <c r="D8" s="430">
        <v>9.0096094850075262E-2</v>
      </c>
      <c r="E8" s="76">
        <v>28438</v>
      </c>
      <c r="F8" s="431">
        <v>0.34831708392533439</v>
      </c>
      <c r="G8" s="79">
        <v>36638</v>
      </c>
      <c r="H8" s="430">
        <v>0.44875312331585909</v>
      </c>
      <c r="I8" s="76">
        <v>9225</v>
      </c>
      <c r="J8" s="430">
        <v>0.1129905443143403</v>
      </c>
      <c r="K8" s="76">
        <v>14831</v>
      </c>
      <c r="L8" s="430">
        <v>0.1816545000244966</v>
      </c>
      <c r="M8" s="76">
        <v>6414</v>
      </c>
      <c r="N8" s="430">
        <v>7.8560580079368975E-2</v>
      </c>
      <c r="O8" s="76">
        <v>1226</v>
      </c>
      <c r="P8" s="362">
        <v>1.501641271863211E-2</v>
      </c>
      <c r="Q8" s="76">
        <v>736</v>
      </c>
      <c r="R8" s="362">
        <v>9.0147469501739262E-3</v>
      </c>
      <c r="S8" s="76">
        <v>1199</v>
      </c>
      <c r="T8" s="430">
        <v>1.4685708686492577E-2</v>
      </c>
      <c r="U8" s="76">
        <v>5465</v>
      </c>
      <c r="V8" s="430">
        <v>6.6936945764538736E-2</v>
      </c>
      <c r="W8" s="76">
        <v>5910</v>
      </c>
      <c r="X8" s="432">
        <v>7.2387438146097688E-2</v>
      </c>
      <c r="Z8" s="433"/>
    </row>
    <row r="9" spans="1:26" s="286" customFormat="1" ht="18.75" customHeight="1" x14ac:dyDescent="0.25">
      <c r="A9" s="539" t="s">
        <v>117</v>
      </c>
      <c r="B9" s="540"/>
      <c r="C9" s="107">
        <v>95631</v>
      </c>
      <c r="D9" s="430">
        <v>0.10326117472260254</v>
      </c>
      <c r="E9" s="339">
        <v>27212</v>
      </c>
      <c r="F9" s="431">
        <v>0.28455208039234142</v>
      </c>
      <c r="G9" s="108">
        <v>44053</v>
      </c>
      <c r="H9" s="430">
        <v>0.46065606341040038</v>
      </c>
      <c r="I9" s="339">
        <v>12900</v>
      </c>
      <c r="J9" s="430">
        <v>0.13489349687862723</v>
      </c>
      <c r="K9" s="339">
        <v>13869</v>
      </c>
      <c r="L9" s="430">
        <v>0.14502619443485898</v>
      </c>
      <c r="M9" s="339">
        <v>7202</v>
      </c>
      <c r="N9" s="430">
        <v>7.5310307327121961E-2</v>
      </c>
      <c r="O9" s="339">
        <v>1173</v>
      </c>
      <c r="P9" s="362">
        <v>1.2265897041754244E-2</v>
      </c>
      <c r="Q9" s="339">
        <v>740</v>
      </c>
      <c r="R9" s="362">
        <v>7.7380765651305543E-3</v>
      </c>
      <c r="S9" s="339">
        <v>1108</v>
      </c>
      <c r="T9" s="430">
        <v>1.1586201127249531E-2</v>
      </c>
      <c r="U9" s="339">
        <v>3599</v>
      </c>
      <c r="V9" s="430">
        <v>3.7634239943114683E-2</v>
      </c>
      <c r="W9" s="339">
        <v>10987</v>
      </c>
      <c r="X9" s="432">
        <v>0.11488952327174243</v>
      </c>
      <c r="Z9" s="433"/>
    </row>
    <row r="10" spans="1:26" s="286" customFormat="1" ht="18.75" customHeight="1" x14ac:dyDescent="0.25">
      <c r="A10" s="539" t="s">
        <v>118</v>
      </c>
      <c r="B10" s="540"/>
      <c r="C10" s="107">
        <v>101983</v>
      </c>
      <c r="D10" s="430">
        <v>0.10838555128553938</v>
      </c>
      <c r="E10" s="339">
        <v>25946</v>
      </c>
      <c r="F10" s="431">
        <v>0.25441495151152643</v>
      </c>
      <c r="G10" s="108">
        <v>46153</v>
      </c>
      <c r="H10" s="430">
        <v>0.45255581812655049</v>
      </c>
      <c r="I10" s="339">
        <v>15855</v>
      </c>
      <c r="J10" s="430">
        <v>0.15546708765186354</v>
      </c>
      <c r="K10" s="339">
        <v>13651</v>
      </c>
      <c r="L10" s="430">
        <v>0.13385564260710117</v>
      </c>
      <c r="M10" s="339">
        <v>8525</v>
      </c>
      <c r="N10" s="430">
        <v>8.3592363433121208E-2</v>
      </c>
      <c r="O10" s="339">
        <v>1089</v>
      </c>
      <c r="P10" s="362">
        <v>1.0678250296618064E-2</v>
      </c>
      <c r="Q10" s="339">
        <v>780</v>
      </c>
      <c r="R10" s="362">
        <v>7.6483335457870425E-3</v>
      </c>
      <c r="S10" s="339">
        <v>1021</v>
      </c>
      <c r="T10" s="430">
        <v>1.0011472500318681E-2</v>
      </c>
      <c r="U10" s="339">
        <v>3374</v>
      </c>
      <c r="V10" s="430">
        <v>3.3083945363442925E-2</v>
      </c>
      <c r="W10" s="339">
        <v>11535</v>
      </c>
      <c r="X10" s="432">
        <v>0.11310708647519685</v>
      </c>
      <c r="Z10" s="433"/>
    </row>
    <row r="11" spans="1:26" s="286" customFormat="1" ht="18.75" customHeight="1" x14ac:dyDescent="0.25">
      <c r="A11" s="539" t="s">
        <v>119</v>
      </c>
      <c r="B11" s="540"/>
      <c r="C11" s="107">
        <v>110940</v>
      </c>
      <c r="D11" s="430">
        <v>0.11641792924258</v>
      </c>
      <c r="E11" s="339">
        <v>26930</v>
      </c>
      <c r="F11" s="431">
        <v>0.24274382549125653</v>
      </c>
      <c r="G11" s="108">
        <v>50398</v>
      </c>
      <c r="H11" s="430">
        <v>0.45428159365422749</v>
      </c>
      <c r="I11" s="339">
        <v>18329</v>
      </c>
      <c r="J11" s="430">
        <v>0.16521543176491799</v>
      </c>
      <c r="K11" s="339">
        <v>14558</v>
      </c>
      <c r="L11" s="430">
        <v>0.13122408509104019</v>
      </c>
      <c r="M11" s="339">
        <v>10124</v>
      </c>
      <c r="N11" s="430">
        <v>9.1256535063998556E-2</v>
      </c>
      <c r="O11" s="339">
        <v>1180</v>
      </c>
      <c r="P11" s="362">
        <v>1.0636380025238867E-2</v>
      </c>
      <c r="Q11" s="339">
        <v>839</v>
      </c>
      <c r="R11" s="362">
        <v>7.5626464755723811E-3</v>
      </c>
      <c r="S11" s="339">
        <v>1103</v>
      </c>
      <c r="T11" s="430">
        <v>9.9423111591851448E-3</v>
      </c>
      <c r="U11" s="339">
        <v>3979</v>
      </c>
      <c r="V11" s="430">
        <v>3.5866234000360556E-2</v>
      </c>
      <c r="W11" s="339">
        <v>10430</v>
      </c>
      <c r="X11" s="432">
        <v>9.4014782765458813E-2</v>
      </c>
      <c r="Z11" s="433"/>
    </row>
    <row r="12" spans="1:26" s="286" customFormat="1" ht="18.75" customHeight="1" x14ac:dyDescent="0.25">
      <c r="A12" s="539" t="s">
        <v>120</v>
      </c>
      <c r="B12" s="540"/>
      <c r="C12" s="107">
        <v>114108</v>
      </c>
      <c r="D12" s="430">
        <v>0.1185724914480001</v>
      </c>
      <c r="E12" s="339">
        <v>26802</v>
      </c>
      <c r="F12" s="431">
        <v>0.23488274266484382</v>
      </c>
      <c r="G12" s="108">
        <v>51239</v>
      </c>
      <c r="H12" s="430">
        <v>0.44903950643250257</v>
      </c>
      <c r="I12" s="339">
        <v>19374</v>
      </c>
      <c r="J12" s="430">
        <v>0.16978651803554529</v>
      </c>
      <c r="K12" s="339">
        <v>14766</v>
      </c>
      <c r="L12" s="430">
        <v>0.1294037227889368</v>
      </c>
      <c r="M12" s="339">
        <v>11317</v>
      </c>
      <c r="N12" s="430">
        <v>9.917797174606513E-2</v>
      </c>
      <c r="O12" s="339">
        <v>1222</v>
      </c>
      <c r="P12" s="362">
        <v>1.0709152732499037E-2</v>
      </c>
      <c r="Q12" s="339">
        <v>849</v>
      </c>
      <c r="R12" s="362">
        <v>7.4403196971290358E-3</v>
      </c>
      <c r="S12" s="339">
        <v>1151</v>
      </c>
      <c r="T12" s="430">
        <v>1.0086935184211448E-2</v>
      </c>
      <c r="U12" s="339">
        <v>4216</v>
      </c>
      <c r="V12" s="430">
        <v>3.6947453289865741E-2</v>
      </c>
      <c r="W12" s="339">
        <v>9974</v>
      </c>
      <c r="X12" s="432">
        <v>8.7408420093244996E-2</v>
      </c>
      <c r="Z12" s="433"/>
    </row>
    <row r="13" spans="1:26" s="286" customFormat="1" ht="18.75" customHeight="1" x14ac:dyDescent="0.25">
      <c r="A13" s="539" t="s">
        <v>121</v>
      </c>
      <c r="B13" s="540"/>
      <c r="C13" s="107">
        <v>111855</v>
      </c>
      <c r="D13" s="430">
        <v>0.11596346977049901</v>
      </c>
      <c r="E13" s="339">
        <v>27511</v>
      </c>
      <c r="F13" s="431">
        <v>0.24595234902328908</v>
      </c>
      <c r="G13" s="108">
        <v>47801</v>
      </c>
      <c r="H13" s="430">
        <v>0.42734790577086407</v>
      </c>
      <c r="I13" s="339">
        <v>19033</v>
      </c>
      <c r="J13" s="430">
        <v>0.17015779357203523</v>
      </c>
      <c r="K13" s="339">
        <v>15180</v>
      </c>
      <c r="L13" s="430">
        <v>0.13571141209601717</v>
      </c>
      <c r="M13" s="339">
        <v>12202</v>
      </c>
      <c r="N13" s="430">
        <v>0.10908765812882749</v>
      </c>
      <c r="O13" s="339">
        <v>1217</v>
      </c>
      <c r="P13" s="362">
        <v>1.0880157346564749E-2</v>
      </c>
      <c r="Q13" s="339">
        <v>867</v>
      </c>
      <c r="R13" s="362">
        <v>7.7511063430333914E-3</v>
      </c>
      <c r="S13" s="339">
        <v>1154</v>
      </c>
      <c r="T13" s="430">
        <v>1.0316928165929105E-2</v>
      </c>
      <c r="U13" s="339">
        <v>4214</v>
      </c>
      <c r="V13" s="430">
        <v>3.7673774082517549E-2</v>
      </c>
      <c r="W13" s="339">
        <v>10187</v>
      </c>
      <c r="X13" s="432">
        <v>9.1073264494211256E-2</v>
      </c>
      <c r="Z13" s="433"/>
    </row>
    <row r="14" spans="1:26" s="286" customFormat="1" ht="18.75" customHeight="1" x14ac:dyDescent="0.25">
      <c r="A14" s="539" t="s">
        <v>122</v>
      </c>
      <c r="B14" s="540"/>
      <c r="C14" s="107">
        <v>117957</v>
      </c>
      <c r="D14" s="430">
        <v>0.11704661145609449</v>
      </c>
      <c r="E14" s="339">
        <v>28445</v>
      </c>
      <c r="F14" s="431">
        <v>0.24114719770763923</v>
      </c>
      <c r="G14" s="108">
        <v>49889</v>
      </c>
      <c r="H14" s="430">
        <v>0.4229422586196665</v>
      </c>
      <c r="I14" s="339">
        <v>20386</v>
      </c>
      <c r="J14" s="430">
        <v>0.17282569071780396</v>
      </c>
      <c r="K14" s="339">
        <v>15753</v>
      </c>
      <c r="L14" s="430">
        <v>0.13354866603931942</v>
      </c>
      <c r="M14" s="339">
        <v>13629</v>
      </c>
      <c r="N14" s="430">
        <v>0.11554210432615275</v>
      </c>
      <c r="O14" s="339">
        <v>1246</v>
      </c>
      <c r="P14" s="362">
        <v>1.0563171325143908E-2</v>
      </c>
      <c r="Q14" s="339">
        <v>926</v>
      </c>
      <c r="R14" s="362">
        <v>7.8503183363429051E-3</v>
      </c>
      <c r="S14" s="339">
        <v>1203</v>
      </c>
      <c r="T14" s="430">
        <v>1.0198631704773774E-2</v>
      </c>
      <c r="U14" s="339">
        <v>4390</v>
      </c>
      <c r="V14" s="430">
        <v>3.721695194011377E-2</v>
      </c>
      <c r="W14" s="339">
        <v>10535</v>
      </c>
      <c r="X14" s="432">
        <v>8.9312206990683041E-2</v>
      </c>
      <c r="Z14" s="433"/>
    </row>
    <row r="15" spans="1:26" s="286" customFormat="1" ht="18.75" customHeight="1" x14ac:dyDescent="0.25">
      <c r="A15" s="539" t="s">
        <v>123</v>
      </c>
      <c r="B15" s="540"/>
      <c r="C15" s="107">
        <v>122822</v>
      </c>
      <c r="D15" s="430">
        <v>0.12277951828667281</v>
      </c>
      <c r="E15" s="339">
        <v>28809</v>
      </c>
      <c r="F15" s="431">
        <v>0.23455895523603262</v>
      </c>
      <c r="G15" s="108">
        <v>51727</v>
      </c>
      <c r="H15" s="430">
        <v>0.42115419061731613</v>
      </c>
      <c r="I15" s="339">
        <v>21026</v>
      </c>
      <c r="J15" s="430">
        <v>0.17119082900457572</v>
      </c>
      <c r="K15" s="339">
        <v>15565</v>
      </c>
      <c r="L15" s="430">
        <v>0.12672811059907835</v>
      </c>
      <c r="M15" s="339">
        <v>14925</v>
      </c>
      <c r="N15" s="430">
        <v>0.12151731774437805</v>
      </c>
      <c r="O15" s="339">
        <v>1223</v>
      </c>
      <c r="P15" s="362">
        <v>9.9574994707788515E-3</v>
      </c>
      <c r="Q15" s="339">
        <v>998</v>
      </c>
      <c r="R15" s="362">
        <v>8.1255801077982776E-3</v>
      </c>
      <c r="S15" s="339">
        <v>1285</v>
      </c>
      <c r="T15" s="430">
        <v>1.0462295028577942E-2</v>
      </c>
      <c r="U15" s="339">
        <v>4399</v>
      </c>
      <c r="V15" s="430">
        <v>3.5816059012229076E-2</v>
      </c>
      <c r="W15" s="339">
        <v>11674</v>
      </c>
      <c r="X15" s="432">
        <v>9.5048118415267627E-2</v>
      </c>
      <c r="Z15" s="433"/>
    </row>
    <row r="16" spans="1:26" s="286" customFormat="1" ht="18.75" customHeight="1" x14ac:dyDescent="0.25">
      <c r="A16" s="539" t="s">
        <v>124</v>
      </c>
      <c r="B16" s="540"/>
      <c r="C16" s="107">
        <v>129701</v>
      </c>
      <c r="D16" s="430">
        <v>0.12938271851245936</v>
      </c>
      <c r="E16" s="339">
        <v>29286</v>
      </c>
      <c r="F16" s="431">
        <v>0.2257962544621861</v>
      </c>
      <c r="G16" s="108">
        <v>54223</v>
      </c>
      <c r="H16" s="430">
        <v>0.41806154154555475</v>
      </c>
      <c r="I16" s="339">
        <v>22560</v>
      </c>
      <c r="J16" s="430">
        <v>0.17393852013477151</v>
      </c>
      <c r="K16" s="339">
        <v>15236</v>
      </c>
      <c r="L16" s="430">
        <v>0.11747018141725969</v>
      </c>
      <c r="M16" s="339">
        <v>16640</v>
      </c>
      <c r="N16" s="430">
        <v>0.12829507868096623</v>
      </c>
      <c r="O16" s="339">
        <v>1251</v>
      </c>
      <c r="P16" s="362">
        <v>9.6452610234308133E-3</v>
      </c>
      <c r="Q16" s="339">
        <v>1020</v>
      </c>
      <c r="R16" s="362">
        <v>7.8642416018380734E-3</v>
      </c>
      <c r="S16" s="339">
        <v>1363</v>
      </c>
      <c r="T16" s="430">
        <v>1.0508785591475779E-2</v>
      </c>
      <c r="U16" s="339">
        <v>4502</v>
      </c>
      <c r="V16" s="430">
        <v>3.4710603619093144E-2</v>
      </c>
      <c r="W16" s="339">
        <v>12906</v>
      </c>
      <c r="X16" s="432">
        <v>9.9505786385609973E-2</v>
      </c>
      <c r="Z16" s="433"/>
    </row>
    <row r="17" spans="1:26" s="286" customFormat="1" ht="18.75" customHeight="1" thickBot="1" x14ac:dyDescent="0.3">
      <c r="A17" s="685" t="s">
        <v>125</v>
      </c>
      <c r="B17" s="686"/>
      <c r="C17" s="107">
        <v>137655</v>
      </c>
      <c r="D17" s="430">
        <v>0.13725476510495396</v>
      </c>
      <c r="E17" s="339">
        <v>29486</v>
      </c>
      <c r="F17" s="431">
        <v>0.21420217209690895</v>
      </c>
      <c r="G17" s="108">
        <v>57087</v>
      </c>
      <c r="H17" s="430">
        <v>0.41471068976789799</v>
      </c>
      <c r="I17" s="339">
        <v>24528</v>
      </c>
      <c r="J17" s="430">
        <v>0.17818459191456903</v>
      </c>
      <c r="K17" s="339">
        <v>14742</v>
      </c>
      <c r="L17" s="430">
        <v>0.10709382151029748</v>
      </c>
      <c r="M17" s="339">
        <v>18893</v>
      </c>
      <c r="N17" s="430">
        <v>0.13724891939994915</v>
      </c>
      <c r="O17" s="339">
        <v>1265</v>
      </c>
      <c r="P17" s="362">
        <v>9.1896407685881365E-3</v>
      </c>
      <c r="Q17" s="339">
        <v>1121</v>
      </c>
      <c r="R17" s="362">
        <v>8.1435472739820568E-3</v>
      </c>
      <c r="S17" s="339">
        <v>1425</v>
      </c>
      <c r="T17" s="430">
        <v>1.0351966873706004E-2</v>
      </c>
      <c r="U17" s="339">
        <v>4731</v>
      </c>
      <c r="V17" s="430">
        <v>3.4368530020703933E-2</v>
      </c>
      <c r="W17" s="339">
        <v>13863</v>
      </c>
      <c r="X17" s="432">
        <v>0.1007082924703062</v>
      </c>
      <c r="Z17" s="433"/>
    </row>
    <row r="18" spans="1:26" s="46" customFormat="1" ht="17.25" customHeight="1" x14ac:dyDescent="0.2">
      <c r="A18" s="543" t="s">
        <v>126</v>
      </c>
      <c r="B18" s="330" t="s">
        <v>127</v>
      </c>
      <c r="C18" s="464">
        <f>C17-C16</f>
        <v>7954</v>
      </c>
      <c r="D18" s="507" t="s">
        <v>93</v>
      </c>
      <c r="E18" s="466">
        <f t="shared" ref="E18:K18" si="0">E17-E16</f>
        <v>200</v>
      </c>
      <c r="F18" s="518" t="s">
        <v>93</v>
      </c>
      <c r="G18" s="465">
        <f t="shared" si="0"/>
        <v>2864</v>
      </c>
      <c r="H18" s="507" t="s">
        <v>93</v>
      </c>
      <c r="I18" s="466">
        <f t="shared" si="0"/>
        <v>1968</v>
      </c>
      <c r="J18" s="507" t="s">
        <v>93</v>
      </c>
      <c r="K18" s="466">
        <f t="shared" si="0"/>
        <v>-494</v>
      </c>
      <c r="L18" s="507" t="s">
        <v>93</v>
      </c>
      <c r="M18" s="466">
        <f>M17-M16</f>
        <v>2253</v>
      </c>
      <c r="N18" s="507" t="s">
        <v>93</v>
      </c>
      <c r="O18" s="466">
        <f>O17-O16</f>
        <v>14</v>
      </c>
      <c r="P18" s="507" t="s">
        <v>93</v>
      </c>
      <c r="Q18" s="466">
        <f>Q17-Q16</f>
        <v>101</v>
      </c>
      <c r="R18" s="507" t="s">
        <v>93</v>
      </c>
      <c r="S18" s="466">
        <f>S17-S16</f>
        <v>62</v>
      </c>
      <c r="T18" s="507" t="s">
        <v>93</v>
      </c>
      <c r="U18" s="466">
        <f>U17-U16</f>
        <v>229</v>
      </c>
      <c r="V18" s="507" t="s">
        <v>93</v>
      </c>
      <c r="W18" s="466">
        <f>W17-W16</f>
        <v>957</v>
      </c>
      <c r="X18" s="508" t="s">
        <v>93</v>
      </c>
    </row>
    <row r="19" spans="1:26" ht="17.25" customHeight="1" x14ac:dyDescent="0.25">
      <c r="A19" s="544"/>
      <c r="B19" s="331" t="s">
        <v>128</v>
      </c>
      <c r="C19" s="491">
        <f>C17/C16-1</f>
        <v>6.1325664412764658E-2</v>
      </c>
      <c r="D19" s="510" t="s">
        <v>93</v>
      </c>
      <c r="E19" s="492">
        <f t="shared" ref="E19:K19" si="1">E17/E16-1</f>
        <v>6.8292016663251687E-3</v>
      </c>
      <c r="F19" s="519" t="s">
        <v>93</v>
      </c>
      <c r="G19" s="522">
        <f t="shared" si="1"/>
        <v>5.2818914482783974E-2</v>
      </c>
      <c r="H19" s="510" t="s">
        <v>93</v>
      </c>
      <c r="I19" s="492">
        <f t="shared" si="1"/>
        <v>8.7234042553191449E-2</v>
      </c>
      <c r="J19" s="510" t="s">
        <v>93</v>
      </c>
      <c r="K19" s="492">
        <f t="shared" si="1"/>
        <v>-3.2423208191126318E-2</v>
      </c>
      <c r="L19" s="510" t="s">
        <v>93</v>
      </c>
      <c r="M19" s="492">
        <f>M17/M16-1</f>
        <v>0.13539663461538454</v>
      </c>
      <c r="N19" s="510" t="s">
        <v>93</v>
      </c>
      <c r="O19" s="492">
        <f>O17/O16-1</f>
        <v>1.1191047162270262E-2</v>
      </c>
      <c r="P19" s="510" t="s">
        <v>93</v>
      </c>
      <c r="Q19" s="492">
        <f>Q17/Q16-1</f>
        <v>9.9019607843137347E-2</v>
      </c>
      <c r="R19" s="510" t="s">
        <v>93</v>
      </c>
      <c r="S19" s="492">
        <f>S17/S16-1</f>
        <v>4.5487894350696889E-2</v>
      </c>
      <c r="T19" s="510" t="s">
        <v>93</v>
      </c>
      <c r="U19" s="492">
        <f>U17/U16-1</f>
        <v>5.0866281652598877E-2</v>
      </c>
      <c r="V19" s="510" t="s">
        <v>93</v>
      </c>
      <c r="W19" s="492">
        <f>W17/W16-1</f>
        <v>7.4151557415155667E-2</v>
      </c>
      <c r="X19" s="511" t="s">
        <v>93</v>
      </c>
    </row>
    <row r="20" spans="1:26" ht="17.25" customHeight="1" x14ac:dyDescent="0.25">
      <c r="A20" s="541" t="s">
        <v>129</v>
      </c>
      <c r="B20" s="48" t="s">
        <v>127</v>
      </c>
      <c r="C20" s="476">
        <f>C17-C12</f>
        <v>23547</v>
      </c>
      <c r="D20" s="513" t="s">
        <v>93</v>
      </c>
      <c r="E20" s="478">
        <f t="shared" ref="E20:K20" si="2">E17-E12</f>
        <v>2684</v>
      </c>
      <c r="F20" s="520" t="s">
        <v>93</v>
      </c>
      <c r="G20" s="477">
        <f t="shared" si="2"/>
        <v>5848</v>
      </c>
      <c r="H20" s="513" t="s">
        <v>93</v>
      </c>
      <c r="I20" s="478">
        <f t="shared" si="2"/>
        <v>5154</v>
      </c>
      <c r="J20" s="513" t="s">
        <v>93</v>
      </c>
      <c r="K20" s="478">
        <f t="shared" si="2"/>
        <v>-24</v>
      </c>
      <c r="L20" s="513" t="s">
        <v>93</v>
      </c>
      <c r="M20" s="478">
        <f>M17-M12</f>
        <v>7576</v>
      </c>
      <c r="N20" s="513" t="s">
        <v>93</v>
      </c>
      <c r="O20" s="478">
        <f>O17-O12</f>
        <v>43</v>
      </c>
      <c r="P20" s="513" t="s">
        <v>93</v>
      </c>
      <c r="Q20" s="478">
        <f>Q17-Q12</f>
        <v>272</v>
      </c>
      <c r="R20" s="513" t="s">
        <v>93</v>
      </c>
      <c r="S20" s="478">
        <f>S17-S12</f>
        <v>274</v>
      </c>
      <c r="T20" s="513" t="s">
        <v>93</v>
      </c>
      <c r="U20" s="478">
        <f>U17-U12</f>
        <v>515</v>
      </c>
      <c r="V20" s="513" t="s">
        <v>93</v>
      </c>
      <c r="W20" s="478">
        <f>W17-W12</f>
        <v>3889</v>
      </c>
      <c r="X20" s="514" t="s">
        <v>93</v>
      </c>
    </row>
    <row r="21" spans="1:26" ht="17.25" customHeight="1" x14ac:dyDescent="0.25">
      <c r="A21" s="544"/>
      <c r="B21" s="331" t="s">
        <v>128</v>
      </c>
      <c r="C21" s="491">
        <f>C17/C12-1</f>
        <v>0.20635713534546229</v>
      </c>
      <c r="D21" s="510" t="s">
        <v>93</v>
      </c>
      <c r="E21" s="492">
        <f t="shared" ref="E21:K21" si="3">E17/E12-1</f>
        <v>0.10014178046414446</v>
      </c>
      <c r="F21" s="519" t="s">
        <v>93</v>
      </c>
      <c r="G21" s="522">
        <f t="shared" si="3"/>
        <v>0.11413181365756553</v>
      </c>
      <c r="H21" s="510" t="s">
        <v>93</v>
      </c>
      <c r="I21" s="492">
        <f t="shared" si="3"/>
        <v>0.26602663363270351</v>
      </c>
      <c r="J21" s="510" t="s">
        <v>93</v>
      </c>
      <c r="K21" s="492">
        <f t="shared" si="3"/>
        <v>-1.6253555465257641E-3</v>
      </c>
      <c r="L21" s="510" t="s">
        <v>93</v>
      </c>
      <c r="M21" s="492">
        <f>M17/M12-1</f>
        <v>0.66943536272863824</v>
      </c>
      <c r="N21" s="510" t="s">
        <v>93</v>
      </c>
      <c r="O21" s="492">
        <f>O17/O12-1</f>
        <v>3.5188216039279796E-2</v>
      </c>
      <c r="P21" s="510" t="s">
        <v>93</v>
      </c>
      <c r="Q21" s="492">
        <f>Q17/Q12-1</f>
        <v>0.32037691401649004</v>
      </c>
      <c r="R21" s="510" t="s">
        <v>93</v>
      </c>
      <c r="S21" s="492">
        <f>S17/S12-1</f>
        <v>0.23805386620330138</v>
      </c>
      <c r="T21" s="510" t="s">
        <v>93</v>
      </c>
      <c r="U21" s="492">
        <f>U17/U12-1</f>
        <v>0.12215370018975324</v>
      </c>
      <c r="V21" s="510" t="s">
        <v>93</v>
      </c>
      <c r="W21" s="492">
        <f>W17/W12-1</f>
        <v>0.3899137758171245</v>
      </c>
      <c r="X21" s="511" t="s">
        <v>93</v>
      </c>
    </row>
    <row r="22" spans="1:26" ht="17.25" customHeight="1" x14ac:dyDescent="0.25">
      <c r="A22" s="541" t="s">
        <v>130</v>
      </c>
      <c r="B22" s="48" t="s">
        <v>127</v>
      </c>
      <c r="C22" s="476">
        <f>C17-C7</f>
        <v>58938</v>
      </c>
      <c r="D22" s="513" t="s">
        <v>93</v>
      </c>
      <c r="E22" s="478">
        <f t="shared" ref="E22:K22" si="4">E17-E7</f>
        <v>-6</v>
      </c>
      <c r="F22" s="520" t="s">
        <v>93</v>
      </c>
      <c r="G22" s="477">
        <f t="shared" si="4"/>
        <v>21206</v>
      </c>
      <c r="H22" s="513" t="s">
        <v>93</v>
      </c>
      <c r="I22" s="478">
        <f t="shared" si="4"/>
        <v>16554</v>
      </c>
      <c r="J22" s="513" t="s">
        <v>93</v>
      </c>
      <c r="K22" s="478">
        <f t="shared" si="4"/>
        <v>-911</v>
      </c>
      <c r="L22" s="513" t="s">
        <v>93</v>
      </c>
      <c r="M22" s="478">
        <f>M17-M7</f>
        <v>13297</v>
      </c>
      <c r="N22" s="513" t="s">
        <v>93</v>
      </c>
      <c r="O22" s="478">
        <f>O17-O7</f>
        <v>7</v>
      </c>
      <c r="P22" s="513" t="s">
        <v>93</v>
      </c>
      <c r="Q22" s="478">
        <f>Q17-Q7</f>
        <v>417</v>
      </c>
      <c r="R22" s="513" t="s">
        <v>93</v>
      </c>
      <c r="S22" s="478">
        <f>S17-S7</f>
        <v>273</v>
      </c>
      <c r="T22" s="513" t="s">
        <v>93</v>
      </c>
      <c r="U22" s="478">
        <f>U17-U7</f>
        <v>-119</v>
      </c>
      <c r="V22" s="513" t="s">
        <v>93</v>
      </c>
      <c r="W22" s="478">
        <f>W17-W7</f>
        <v>8214</v>
      </c>
      <c r="X22" s="514" t="s">
        <v>93</v>
      </c>
    </row>
    <row r="23" spans="1:26" ht="17.25" customHeight="1" x14ac:dyDescent="0.25">
      <c r="A23" s="542"/>
      <c r="B23" s="332" t="s">
        <v>128</v>
      </c>
      <c r="C23" s="500">
        <f>C17/C7-1</f>
        <v>0.74873280231716155</v>
      </c>
      <c r="D23" s="516" t="s">
        <v>93</v>
      </c>
      <c r="E23" s="501">
        <f t="shared" ref="E23:K23" si="5">E17/E7-1</f>
        <v>-2.0344500203439697E-4</v>
      </c>
      <c r="F23" s="521" t="s">
        <v>93</v>
      </c>
      <c r="G23" s="523">
        <f t="shared" si="5"/>
        <v>0.59100916919818292</v>
      </c>
      <c r="H23" s="516" t="s">
        <v>93</v>
      </c>
      <c r="I23" s="501">
        <f t="shared" si="5"/>
        <v>2.0759969902182092</v>
      </c>
      <c r="J23" s="516" t="s">
        <v>93</v>
      </c>
      <c r="K23" s="501">
        <f t="shared" si="5"/>
        <v>-5.8199706126621065E-2</v>
      </c>
      <c r="L23" s="516" t="s">
        <v>93</v>
      </c>
      <c r="M23" s="501">
        <f>M17/M7-1</f>
        <v>2.3761615439599715</v>
      </c>
      <c r="N23" s="516" t="s">
        <v>93</v>
      </c>
      <c r="O23" s="501">
        <f>O17/O7-1</f>
        <v>5.56438791732905E-3</v>
      </c>
      <c r="P23" s="516" t="s">
        <v>93</v>
      </c>
      <c r="Q23" s="501">
        <f>Q17/Q7-1</f>
        <v>0.59232954545454541</v>
      </c>
      <c r="R23" s="516" t="s">
        <v>93</v>
      </c>
      <c r="S23" s="501">
        <f>S17/S7-1</f>
        <v>0.23697916666666674</v>
      </c>
      <c r="T23" s="516" t="s">
        <v>93</v>
      </c>
      <c r="U23" s="501">
        <f>U17/U7-1</f>
        <v>-2.4536082474226784E-2</v>
      </c>
      <c r="V23" s="516" t="s">
        <v>93</v>
      </c>
      <c r="W23" s="501">
        <f>W17/W7-1</f>
        <v>1.4540626659585767</v>
      </c>
      <c r="X23" s="517" t="s">
        <v>93</v>
      </c>
    </row>
    <row r="24" spans="1:26" ht="7.5" customHeight="1" x14ac:dyDescent="0.25">
      <c r="A24" s="50"/>
      <c r="B24" s="22"/>
      <c r="C24" s="51"/>
      <c r="D24" s="226"/>
      <c r="E24" s="51"/>
      <c r="F24" s="226"/>
      <c r="G24" s="51"/>
      <c r="H24" s="226"/>
      <c r="I24" s="51"/>
      <c r="J24" s="226"/>
      <c r="K24" s="51"/>
      <c r="L24" s="226"/>
      <c r="M24" s="51"/>
      <c r="N24" s="226"/>
      <c r="O24" s="51"/>
      <c r="P24" s="226"/>
      <c r="Q24" s="51"/>
      <c r="R24" s="226"/>
      <c r="S24" s="51"/>
      <c r="T24" s="226"/>
      <c r="U24" s="51"/>
      <c r="V24" s="226"/>
      <c r="W24" s="51"/>
      <c r="X24" s="226"/>
    </row>
    <row r="25" spans="1:26" ht="15" customHeight="1" x14ac:dyDescent="0.25">
      <c r="A25" s="56" t="s">
        <v>389</v>
      </c>
    </row>
    <row r="26" spans="1:26" ht="15" customHeight="1" x14ac:dyDescent="0.25">
      <c r="A26" s="227" t="s">
        <v>390</v>
      </c>
    </row>
    <row r="27" spans="1:26" ht="15" customHeight="1" x14ac:dyDescent="0.25">
      <c r="A27" s="227" t="s">
        <v>391</v>
      </c>
      <c r="K27" s="434"/>
      <c r="L27" s="434"/>
      <c r="M27" s="434"/>
      <c r="N27" s="434"/>
      <c r="O27" s="434"/>
      <c r="P27" s="434"/>
    </row>
    <row r="28" spans="1:26" ht="15" customHeight="1" x14ac:dyDescent="0.25">
      <c r="A28" s="227" t="s">
        <v>392</v>
      </c>
    </row>
    <row r="29" spans="1:26" x14ac:dyDescent="0.25">
      <c r="A29" s="59"/>
    </row>
    <row r="30" spans="1:26" x14ac:dyDescent="0.25">
      <c r="A30" s="55"/>
      <c r="B30" s="55"/>
      <c r="C30" s="60"/>
      <c r="D30" s="60"/>
      <c r="E30" s="60"/>
      <c r="F30" s="60"/>
      <c r="G30" s="435"/>
      <c r="H30" s="435"/>
      <c r="I30" s="38"/>
      <c r="J30" s="436"/>
      <c r="K30" s="436"/>
      <c r="L30" s="436"/>
      <c r="M30" s="436"/>
      <c r="N30" s="38"/>
      <c r="O30" s="38"/>
      <c r="P30" s="38"/>
    </row>
    <row r="31" spans="1:26" x14ac:dyDescent="0.25">
      <c r="A31" s="55"/>
      <c r="B31" s="55"/>
      <c r="C31" s="60"/>
      <c r="D31" s="60"/>
      <c r="E31" s="60"/>
      <c r="F31" s="60"/>
      <c r="G31" s="435"/>
      <c r="H31" s="435"/>
      <c r="I31" s="38"/>
      <c r="J31" s="436"/>
      <c r="K31" s="436"/>
      <c r="L31" s="436"/>
      <c r="M31" s="436"/>
      <c r="N31" s="38"/>
      <c r="O31" s="38"/>
      <c r="P31" s="38"/>
    </row>
    <row r="32" spans="1:26" x14ac:dyDescent="0.25">
      <c r="A32" s="55"/>
      <c r="B32" s="55"/>
      <c r="C32" s="60"/>
      <c r="D32" s="60"/>
      <c r="E32" s="60"/>
      <c r="F32" s="60"/>
      <c r="G32" s="435"/>
      <c r="H32" s="435"/>
      <c r="I32" s="38"/>
      <c r="J32" s="436"/>
      <c r="K32" s="436"/>
      <c r="L32" s="436"/>
      <c r="M32" s="436"/>
      <c r="N32" s="38"/>
      <c r="O32" s="38"/>
      <c r="P32" s="38"/>
    </row>
    <row r="33" spans="1:16" x14ac:dyDescent="0.25">
      <c r="A33" s="55"/>
      <c r="B33" s="55"/>
      <c r="C33" s="60"/>
      <c r="D33" s="60"/>
      <c r="E33" s="60"/>
      <c r="F33" s="60"/>
      <c r="G33" s="435"/>
      <c r="H33" s="435"/>
      <c r="I33" s="437"/>
      <c r="J33" s="436"/>
      <c r="K33" s="436"/>
      <c r="L33" s="436"/>
      <c r="M33" s="436"/>
      <c r="N33" s="38"/>
      <c r="O33" s="38"/>
      <c r="P33" s="38"/>
    </row>
    <row r="34" spans="1:16" x14ac:dyDescent="0.25">
      <c r="A34" s="55"/>
      <c r="B34" s="55"/>
      <c r="C34" s="60"/>
      <c r="D34" s="60"/>
      <c r="E34" s="60"/>
      <c r="F34" s="60"/>
      <c r="G34" s="435"/>
      <c r="H34" s="435"/>
      <c r="I34" s="437"/>
      <c r="J34" s="436"/>
      <c r="K34" s="436"/>
      <c r="L34" s="436"/>
      <c r="M34" s="436"/>
      <c r="N34" s="38"/>
      <c r="O34" s="38"/>
      <c r="P34" s="38"/>
    </row>
    <row r="35" spans="1:16" x14ac:dyDescent="0.25">
      <c r="A35" s="55"/>
      <c r="B35" s="55"/>
      <c r="C35" s="60"/>
      <c r="D35" s="60"/>
      <c r="E35" s="60"/>
      <c r="F35" s="60"/>
      <c r="G35" s="435"/>
      <c r="H35" s="435"/>
      <c r="I35" s="437"/>
      <c r="J35" s="436"/>
      <c r="K35" s="436"/>
      <c r="L35" s="436"/>
      <c r="M35" s="436"/>
      <c r="N35" s="38"/>
      <c r="O35" s="38"/>
      <c r="P35" s="38"/>
    </row>
    <row r="36" spans="1:16" x14ac:dyDescent="0.25">
      <c r="A36" s="55"/>
      <c r="B36" s="55"/>
      <c r="C36" s="60"/>
      <c r="D36" s="60"/>
      <c r="E36" s="60"/>
      <c r="F36" s="60"/>
      <c r="G36" s="435"/>
      <c r="H36" s="435"/>
      <c r="I36" s="437"/>
      <c r="J36" s="436"/>
      <c r="K36" s="436"/>
      <c r="L36" s="436"/>
      <c r="M36" s="436"/>
      <c r="N36" s="38"/>
      <c r="O36" s="38"/>
      <c r="P36" s="38"/>
    </row>
    <row r="37" spans="1:16" x14ac:dyDescent="0.25">
      <c r="A37" s="55"/>
      <c r="B37" s="55"/>
      <c r="C37" s="60"/>
      <c r="D37" s="60"/>
      <c r="E37" s="60"/>
      <c r="F37" s="60"/>
      <c r="G37" s="435"/>
      <c r="H37" s="435"/>
      <c r="I37" s="437"/>
      <c r="J37" s="436"/>
      <c r="K37" s="436"/>
      <c r="L37" s="436"/>
      <c r="M37" s="436"/>
      <c r="N37" s="38"/>
      <c r="O37" s="38"/>
      <c r="P37" s="38"/>
    </row>
    <row r="38" spans="1:16" x14ac:dyDescent="0.25">
      <c r="A38" s="438"/>
      <c r="B38" s="22"/>
      <c r="C38" s="271"/>
      <c r="D38" s="271"/>
      <c r="E38" s="271"/>
      <c r="F38" s="271"/>
      <c r="G38" s="271"/>
      <c r="H38" s="271"/>
      <c r="I38" s="271"/>
      <c r="J38" s="271"/>
      <c r="K38" s="271"/>
      <c r="L38" s="271"/>
      <c r="M38" s="271"/>
      <c r="N38" s="271"/>
      <c r="O38" s="271"/>
      <c r="P38" s="271"/>
    </row>
    <row r="39" spans="1:16" x14ac:dyDescent="0.25">
      <c r="A39" s="438"/>
      <c r="B39" s="22"/>
      <c r="C39" s="51"/>
      <c r="D39" s="51"/>
      <c r="E39" s="51"/>
      <c r="F39" s="51"/>
      <c r="G39" s="51"/>
      <c r="H39" s="51"/>
      <c r="I39" s="51"/>
      <c r="J39" s="51"/>
      <c r="K39" s="51"/>
      <c r="L39" s="51"/>
      <c r="M39" s="51"/>
      <c r="N39" s="51"/>
      <c r="O39" s="51"/>
      <c r="P39" s="51"/>
    </row>
    <row r="40" spans="1:16" x14ac:dyDescent="0.25">
      <c r="A40" s="438"/>
      <c r="B40" s="22"/>
      <c r="C40" s="271"/>
      <c r="D40" s="271"/>
      <c r="E40" s="271"/>
      <c r="F40" s="271"/>
      <c r="G40" s="271"/>
      <c r="H40" s="271"/>
      <c r="I40" s="271"/>
      <c r="J40" s="271"/>
      <c r="K40" s="271"/>
      <c r="L40" s="271"/>
      <c r="M40" s="271"/>
      <c r="N40" s="271"/>
      <c r="O40" s="271"/>
      <c r="P40" s="271"/>
    </row>
    <row r="41" spans="1:16" x14ac:dyDescent="0.25">
      <c r="A41" s="438"/>
      <c r="B41" s="22"/>
      <c r="C41" s="51"/>
      <c r="D41" s="51"/>
      <c r="E41" s="51"/>
      <c r="F41" s="51"/>
      <c r="G41" s="51"/>
      <c r="H41" s="51"/>
      <c r="I41" s="51"/>
      <c r="J41" s="51"/>
      <c r="K41" s="51"/>
      <c r="L41" s="51"/>
      <c r="M41" s="51"/>
      <c r="N41" s="51"/>
      <c r="O41" s="51"/>
      <c r="P41" s="51"/>
    </row>
    <row r="42" spans="1:16" x14ac:dyDescent="0.25">
      <c r="A42" s="438"/>
      <c r="B42" s="22"/>
      <c r="C42" s="271"/>
      <c r="D42" s="271"/>
      <c r="E42" s="271"/>
      <c r="F42" s="271"/>
      <c r="G42" s="271"/>
      <c r="H42" s="271"/>
      <c r="I42" s="271"/>
      <c r="J42" s="271"/>
      <c r="K42" s="271"/>
      <c r="L42" s="271"/>
      <c r="M42" s="271"/>
      <c r="N42" s="271"/>
      <c r="O42" s="271"/>
      <c r="P42" s="271"/>
    </row>
    <row r="43" spans="1:16" x14ac:dyDescent="0.25">
      <c r="A43" s="438"/>
      <c r="B43" s="22"/>
      <c r="C43" s="51"/>
      <c r="D43" s="51"/>
      <c r="E43" s="51"/>
      <c r="F43" s="51"/>
      <c r="G43" s="51"/>
      <c r="H43" s="51"/>
      <c r="I43" s="51"/>
      <c r="J43" s="51"/>
      <c r="K43" s="51"/>
      <c r="L43" s="51"/>
      <c r="M43" s="51"/>
      <c r="N43" s="51"/>
      <c r="O43" s="51"/>
      <c r="P43" s="51"/>
    </row>
  </sheetData>
  <mergeCells count="27">
    <mergeCell ref="Q4:R5"/>
    <mergeCell ref="A15:B15"/>
    <mergeCell ref="S4:T5"/>
    <mergeCell ref="U4:V5"/>
    <mergeCell ref="W4:X5"/>
    <mergeCell ref="A7:B7"/>
    <mergeCell ref="A8:B8"/>
    <mergeCell ref="A9:B9"/>
    <mergeCell ref="A3:B6"/>
    <mergeCell ref="C3:D5"/>
    <mergeCell ref="E3:F5"/>
    <mergeCell ref="G3:X3"/>
    <mergeCell ref="G4:H5"/>
    <mergeCell ref="I4:J5"/>
    <mergeCell ref="K4:L5"/>
    <mergeCell ref="M4:N5"/>
    <mergeCell ref="O4:P5"/>
    <mergeCell ref="A10:B10"/>
    <mergeCell ref="A11:B11"/>
    <mergeCell ref="A12:B12"/>
    <mergeCell ref="A13:B13"/>
    <mergeCell ref="A22:A23"/>
    <mergeCell ref="A14:B14"/>
    <mergeCell ref="A16:B16"/>
    <mergeCell ref="A17:B17"/>
    <mergeCell ref="A18:A19"/>
    <mergeCell ref="A20:A21"/>
  </mergeCells>
  <hyperlinks>
    <hyperlink ref="Z2" location="OBSAH!A1" display="Zpět na obsah" xr:uid="{29E72099-CB78-4237-8E0A-5D79070EDA76}"/>
  </hyperlinks>
  <pageMargins left="0.70866141732283472" right="0.70866141732283472" top="0.78740157480314965" bottom="0.78740157480314965" header="0.31496062992125984" footer="0.31496062992125984"/>
  <pageSetup paperSize="9" scale="9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D232-D3E2-444E-BF1D-4D674843B91E}">
  <dimension ref="A1:AH30"/>
  <sheetViews>
    <sheetView showGridLines="0" zoomScaleNormal="100" workbookViewId="0"/>
  </sheetViews>
  <sheetFormatPr defaultColWidth="9.140625" defaultRowHeight="15" x14ac:dyDescent="0.25"/>
  <cols>
    <col min="1" max="1" width="11" customWidth="1"/>
    <col min="2" max="2" width="5.7109375" customWidth="1"/>
    <col min="3" max="3" width="6.42578125" customWidth="1"/>
    <col min="4" max="5" width="5" customWidth="1"/>
    <col min="6" max="6" width="6.42578125" customWidth="1"/>
    <col min="7" max="7" width="5" customWidth="1"/>
    <col min="8" max="8" width="6.28515625" customWidth="1"/>
    <col min="9" max="9" width="5" customWidth="1"/>
    <col min="10" max="10" width="6.28515625" customWidth="1"/>
    <col min="11" max="11" width="5.85546875" customWidth="1"/>
    <col min="12" max="12" width="6.28515625" customWidth="1"/>
    <col min="13" max="13" width="5" customWidth="1"/>
    <col min="14" max="14" width="6" customWidth="1"/>
    <col min="15" max="16" width="5.42578125" customWidth="1"/>
    <col min="17" max="17" width="4.85546875" customWidth="1"/>
    <col min="18" max="18" width="5.140625" customWidth="1"/>
    <col min="19" max="19" width="4.85546875" customWidth="1"/>
    <col min="20" max="20" width="6" customWidth="1"/>
    <col min="21" max="21" width="4.85546875" customWidth="1"/>
    <col min="22" max="22" width="6" customWidth="1"/>
    <col min="23" max="23" width="4.85546875" customWidth="1"/>
    <col min="24" max="24" width="6.140625" customWidth="1"/>
    <col min="25" max="25" width="5.7109375" customWidth="1"/>
  </cols>
  <sheetData>
    <row r="1" spans="1:34" ht="22.5" customHeight="1" x14ac:dyDescent="0.25">
      <c r="A1" s="11" t="s">
        <v>393</v>
      </c>
      <c r="B1" s="4"/>
      <c r="C1" s="1"/>
      <c r="D1" s="1"/>
      <c r="E1" s="1"/>
      <c r="F1" s="1"/>
      <c r="G1" s="1"/>
      <c r="H1" s="1"/>
      <c r="I1" s="1"/>
      <c r="J1" s="1"/>
      <c r="K1" s="1"/>
      <c r="L1" s="1"/>
      <c r="M1" s="1"/>
      <c r="N1" s="1"/>
      <c r="O1" s="1"/>
      <c r="P1" s="1"/>
      <c r="Q1" s="1"/>
      <c r="R1" s="1"/>
      <c r="S1" s="1"/>
      <c r="T1" s="12"/>
      <c r="U1" s="1"/>
      <c r="V1" s="1"/>
      <c r="W1" s="1"/>
      <c r="X1" s="1"/>
      <c r="Y1" s="1"/>
    </row>
    <row r="2" spans="1:34" s="14" customFormat="1" ht="18.75" customHeight="1" thickBot="1" x14ac:dyDescent="0.3">
      <c r="A2" s="13" t="s">
        <v>96</v>
      </c>
      <c r="R2" s="14" t="s">
        <v>377</v>
      </c>
      <c r="Y2" s="15" t="s">
        <v>97</v>
      </c>
      <c r="AA2" s="16" t="s">
        <v>98</v>
      </c>
    </row>
    <row r="3" spans="1:34" ht="17.25" customHeight="1" x14ac:dyDescent="0.25">
      <c r="A3" s="559" t="s">
        <v>99</v>
      </c>
      <c r="B3" s="560"/>
      <c r="C3" s="584" t="s">
        <v>187</v>
      </c>
      <c r="D3" s="731"/>
      <c r="E3" s="585"/>
      <c r="F3" s="585" t="s">
        <v>378</v>
      </c>
      <c r="G3" s="586"/>
      <c r="H3" s="677" t="s">
        <v>379</v>
      </c>
      <c r="I3" s="677"/>
      <c r="J3" s="677"/>
      <c r="K3" s="677"/>
      <c r="L3" s="677"/>
      <c r="M3" s="677"/>
      <c r="N3" s="677"/>
      <c r="O3" s="677"/>
      <c r="P3" s="677"/>
      <c r="Q3" s="677"/>
      <c r="R3" s="677"/>
      <c r="S3" s="677"/>
      <c r="T3" s="677"/>
      <c r="U3" s="677"/>
      <c r="V3" s="677"/>
      <c r="W3" s="677"/>
      <c r="X3" s="677"/>
      <c r="Y3" s="677"/>
    </row>
    <row r="4" spans="1:34" ht="17.25" customHeight="1" x14ac:dyDescent="0.25">
      <c r="A4" s="561"/>
      <c r="B4" s="562"/>
      <c r="C4" s="725"/>
      <c r="D4" s="732"/>
      <c r="E4" s="723"/>
      <c r="F4" s="723"/>
      <c r="G4" s="726"/>
      <c r="H4" s="622" t="s">
        <v>380</v>
      </c>
      <c r="I4" s="670"/>
      <c r="J4" s="596" t="s">
        <v>381</v>
      </c>
      <c r="K4" s="670"/>
      <c r="L4" s="727" t="s">
        <v>382</v>
      </c>
      <c r="M4" s="728"/>
      <c r="N4" s="596" t="s">
        <v>383</v>
      </c>
      <c r="O4" s="670"/>
      <c r="P4" s="596" t="s">
        <v>384</v>
      </c>
      <c r="Q4" s="670"/>
      <c r="R4" s="596" t="s">
        <v>385</v>
      </c>
      <c r="S4" s="670"/>
      <c r="T4" s="596" t="s">
        <v>386</v>
      </c>
      <c r="U4" s="670"/>
      <c r="V4" s="596" t="s">
        <v>387</v>
      </c>
      <c r="W4" s="670"/>
      <c r="X4" s="596" t="s">
        <v>388</v>
      </c>
      <c r="Y4" s="622"/>
    </row>
    <row r="5" spans="1:34" ht="17.25" customHeight="1" x14ac:dyDescent="0.25">
      <c r="A5" s="561"/>
      <c r="B5" s="562"/>
      <c r="C5" s="587"/>
      <c r="D5" s="694"/>
      <c r="E5" s="588"/>
      <c r="F5" s="588"/>
      <c r="G5" s="589"/>
      <c r="H5" s="582"/>
      <c r="I5" s="694"/>
      <c r="J5" s="693"/>
      <c r="K5" s="694"/>
      <c r="L5" s="729"/>
      <c r="M5" s="730"/>
      <c r="N5" s="693"/>
      <c r="O5" s="694"/>
      <c r="P5" s="693"/>
      <c r="Q5" s="694"/>
      <c r="R5" s="693"/>
      <c r="S5" s="694"/>
      <c r="T5" s="693"/>
      <c r="U5" s="694"/>
      <c r="V5" s="693"/>
      <c r="W5" s="694"/>
      <c r="X5" s="693"/>
      <c r="Y5" s="582"/>
    </row>
    <row r="6" spans="1:34" ht="17.25" customHeight="1" thickBot="1" x14ac:dyDescent="0.3">
      <c r="A6" s="563"/>
      <c r="B6" s="564"/>
      <c r="C6" s="153" t="s">
        <v>194</v>
      </c>
      <c r="D6" s="155" t="s">
        <v>283</v>
      </c>
      <c r="E6" s="155" t="s">
        <v>300</v>
      </c>
      <c r="F6" s="155" t="s">
        <v>194</v>
      </c>
      <c r="G6" s="320" t="s">
        <v>394</v>
      </c>
      <c r="H6" s="275" t="s">
        <v>194</v>
      </c>
      <c r="I6" s="275" t="s">
        <v>394</v>
      </c>
      <c r="J6" s="155" t="s">
        <v>194</v>
      </c>
      <c r="K6" s="275" t="s">
        <v>394</v>
      </c>
      <c r="L6" s="155" t="s">
        <v>194</v>
      </c>
      <c r="M6" s="275" t="s">
        <v>394</v>
      </c>
      <c r="N6" s="155" t="s">
        <v>194</v>
      </c>
      <c r="O6" s="275" t="s">
        <v>394</v>
      </c>
      <c r="P6" s="155" t="s">
        <v>194</v>
      </c>
      <c r="Q6" s="275" t="s">
        <v>394</v>
      </c>
      <c r="R6" s="155" t="s">
        <v>194</v>
      </c>
      <c r="S6" s="275" t="s">
        <v>394</v>
      </c>
      <c r="T6" s="155" t="s">
        <v>194</v>
      </c>
      <c r="U6" s="275" t="s">
        <v>394</v>
      </c>
      <c r="V6" s="155" t="s">
        <v>194</v>
      </c>
      <c r="W6" s="275" t="s">
        <v>394</v>
      </c>
      <c r="X6" s="155" t="s">
        <v>194</v>
      </c>
      <c r="Y6" s="154" t="s">
        <v>394</v>
      </c>
    </row>
    <row r="7" spans="1:34" s="286" customFormat="1" ht="18.75" customHeight="1" x14ac:dyDescent="0.25">
      <c r="A7" s="539" t="s">
        <v>115</v>
      </c>
      <c r="B7" s="540"/>
      <c r="C7" s="79">
        <v>25307</v>
      </c>
      <c r="D7" s="360">
        <v>5.9206663001392025E-2</v>
      </c>
      <c r="E7" s="430">
        <v>0.32149345122400497</v>
      </c>
      <c r="F7" s="76">
        <v>10763</v>
      </c>
      <c r="G7" s="439">
        <v>0.42529734855968704</v>
      </c>
      <c r="H7" s="79">
        <v>11231</v>
      </c>
      <c r="I7" s="430">
        <v>0.44379025566048919</v>
      </c>
      <c r="J7" s="76">
        <v>1480</v>
      </c>
      <c r="K7" s="362">
        <v>5.8481842968348678E-2</v>
      </c>
      <c r="L7" s="76">
        <v>6693</v>
      </c>
      <c r="M7" s="430">
        <v>0.26447228039672815</v>
      </c>
      <c r="N7" s="76">
        <v>1503</v>
      </c>
      <c r="O7" s="362">
        <v>5.9390682419883829E-2</v>
      </c>
      <c r="P7" s="76">
        <v>558</v>
      </c>
      <c r="Q7" s="362">
        <v>2.2049235389417946E-2</v>
      </c>
      <c r="R7" s="76">
        <v>307</v>
      </c>
      <c r="S7" s="362">
        <v>1.213103094005611E-2</v>
      </c>
      <c r="T7" s="76">
        <v>509</v>
      </c>
      <c r="U7" s="362">
        <v>2.0113012210060458E-2</v>
      </c>
      <c r="V7" s="76">
        <v>857</v>
      </c>
      <c r="W7" s="362">
        <v>3.3864148259374879E-2</v>
      </c>
      <c r="X7" s="76">
        <v>2169</v>
      </c>
      <c r="Y7" s="197">
        <v>8.5707511755640731E-2</v>
      </c>
      <c r="AA7" s="285"/>
      <c r="AH7" s="433"/>
    </row>
    <row r="8" spans="1:34" s="286" customFormat="1" ht="18.75" customHeight="1" x14ac:dyDescent="0.25">
      <c r="A8" s="539" t="s">
        <v>116</v>
      </c>
      <c r="B8" s="540"/>
      <c r="C8" s="79">
        <v>25992</v>
      </c>
      <c r="D8" s="360">
        <v>5.9040523350899508E-2</v>
      </c>
      <c r="E8" s="430">
        <v>0.31835774827299007</v>
      </c>
      <c r="F8" s="76">
        <v>10345</v>
      </c>
      <c r="G8" s="439">
        <v>0.39800707910126193</v>
      </c>
      <c r="H8" s="79">
        <v>11554</v>
      </c>
      <c r="I8" s="430">
        <v>0.44452139119729145</v>
      </c>
      <c r="J8" s="76">
        <v>1691</v>
      </c>
      <c r="K8" s="362">
        <v>6.5058479532163746E-2</v>
      </c>
      <c r="L8" s="76">
        <v>6359</v>
      </c>
      <c r="M8" s="430">
        <v>0.24465220067713142</v>
      </c>
      <c r="N8" s="76">
        <v>1758</v>
      </c>
      <c r="O8" s="362">
        <v>6.7636195752539249E-2</v>
      </c>
      <c r="P8" s="76">
        <v>551</v>
      </c>
      <c r="Q8" s="362">
        <v>2.1198830409356724E-2</v>
      </c>
      <c r="R8" s="76">
        <v>333</v>
      </c>
      <c r="S8" s="362">
        <v>1.2811634349030472E-2</v>
      </c>
      <c r="T8" s="76">
        <v>536</v>
      </c>
      <c r="U8" s="362">
        <v>2.0621729763004002E-2</v>
      </c>
      <c r="V8" s="76">
        <v>968</v>
      </c>
      <c r="W8" s="362">
        <v>3.7242228377962448E-2</v>
      </c>
      <c r="X8" s="76">
        <v>2242</v>
      </c>
      <c r="Y8" s="197">
        <v>8.6257309941520463E-2</v>
      </c>
      <c r="AA8" s="285"/>
    </row>
    <row r="9" spans="1:34" s="286" customFormat="1" ht="18.75" customHeight="1" x14ac:dyDescent="0.25">
      <c r="A9" s="539" t="s">
        <v>117</v>
      </c>
      <c r="B9" s="540"/>
      <c r="C9" s="108">
        <v>30667</v>
      </c>
      <c r="D9" s="360">
        <v>6.8201328132297276E-2</v>
      </c>
      <c r="E9" s="430">
        <v>0.32068053246332257</v>
      </c>
      <c r="F9" s="339">
        <v>9880</v>
      </c>
      <c r="G9" s="439">
        <v>0.32217041119118273</v>
      </c>
      <c r="H9" s="108">
        <v>14829</v>
      </c>
      <c r="I9" s="430">
        <v>0.48354909185769718</v>
      </c>
      <c r="J9" s="339">
        <v>2470</v>
      </c>
      <c r="K9" s="362">
        <v>8.0542602797795682E-2</v>
      </c>
      <c r="L9" s="339">
        <v>6052</v>
      </c>
      <c r="M9" s="430">
        <v>0.19734568102520625</v>
      </c>
      <c r="N9" s="339">
        <v>1968</v>
      </c>
      <c r="O9" s="362">
        <v>6.4173215508527087E-2</v>
      </c>
      <c r="P9" s="339">
        <v>542</v>
      </c>
      <c r="Q9" s="362">
        <v>1.7673720937815895E-2</v>
      </c>
      <c r="R9" s="339">
        <v>326</v>
      </c>
      <c r="S9" s="362">
        <v>1.0630319235660482E-2</v>
      </c>
      <c r="T9" s="339">
        <v>494</v>
      </c>
      <c r="U9" s="362">
        <v>1.6108520559559136E-2</v>
      </c>
      <c r="V9" s="339">
        <v>626</v>
      </c>
      <c r="W9" s="362">
        <v>2.0412821599765221E-2</v>
      </c>
      <c r="X9" s="339">
        <v>3360</v>
      </c>
      <c r="Y9" s="197">
        <v>0.10956402647797306</v>
      </c>
      <c r="AA9" s="285"/>
    </row>
    <row r="10" spans="1:34" s="286" customFormat="1" ht="18.75" customHeight="1" x14ac:dyDescent="0.25">
      <c r="A10" s="539" t="s">
        <v>118</v>
      </c>
      <c r="B10" s="540"/>
      <c r="C10" s="108">
        <v>32879</v>
      </c>
      <c r="D10" s="360">
        <v>7.1983571133009461E-2</v>
      </c>
      <c r="E10" s="430">
        <v>0.32239687006657974</v>
      </c>
      <c r="F10" s="339">
        <v>9382</v>
      </c>
      <c r="G10" s="439">
        <v>0.28534931111043521</v>
      </c>
      <c r="H10" s="108">
        <v>16027</v>
      </c>
      <c r="I10" s="430">
        <v>0.48745399799263966</v>
      </c>
      <c r="J10" s="339">
        <v>3190</v>
      </c>
      <c r="K10" s="362">
        <v>9.702241552358648E-2</v>
      </c>
      <c r="L10" s="339">
        <v>5977</v>
      </c>
      <c r="M10" s="430">
        <v>0.18178776726786094</v>
      </c>
      <c r="N10" s="339">
        <v>2358</v>
      </c>
      <c r="O10" s="362">
        <v>7.171750965661973E-2</v>
      </c>
      <c r="P10" s="339">
        <v>513</v>
      </c>
      <c r="Q10" s="362">
        <v>1.5602664314608109E-2</v>
      </c>
      <c r="R10" s="339">
        <v>348</v>
      </c>
      <c r="S10" s="362">
        <v>1.058426351166398E-2</v>
      </c>
      <c r="T10" s="339">
        <v>456</v>
      </c>
      <c r="U10" s="362">
        <v>1.3869034946318319E-2</v>
      </c>
      <c r="V10" s="339">
        <v>558</v>
      </c>
      <c r="W10" s="362">
        <v>1.6971319079047417E-2</v>
      </c>
      <c r="X10" s="339">
        <v>3452</v>
      </c>
      <c r="Y10" s="197">
        <v>0.10499102770765534</v>
      </c>
      <c r="AA10" s="285"/>
    </row>
    <row r="11" spans="1:34" s="286" customFormat="1" ht="18.75" customHeight="1" x14ac:dyDescent="0.25">
      <c r="A11" s="539" t="s">
        <v>119</v>
      </c>
      <c r="B11" s="540"/>
      <c r="C11" s="108">
        <v>36134</v>
      </c>
      <c r="D11" s="360">
        <v>7.8059550272951347E-2</v>
      </c>
      <c r="E11" s="430">
        <v>0.32570758968811969</v>
      </c>
      <c r="F11" s="339">
        <v>9742</v>
      </c>
      <c r="G11" s="439">
        <v>0.26960757181601813</v>
      </c>
      <c r="H11" s="108">
        <v>17787</v>
      </c>
      <c r="I11" s="430">
        <v>0.49225106547849673</v>
      </c>
      <c r="J11" s="339">
        <v>3753</v>
      </c>
      <c r="K11" s="362">
        <v>0.10386339735429236</v>
      </c>
      <c r="L11" s="339">
        <v>6456</v>
      </c>
      <c r="M11" s="430">
        <v>0.17866829025294736</v>
      </c>
      <c r="N11" s="339">
        <v>2861</v>
      </c>
      <c r="O11" s="362">
        <v>7.9177505950074722E-2</v>
      </c>
      <c r="P11" s="339">
        <v>552</v>
      </c>
      <c r="Q11" s="362">
        <v>1.5276470913820778E-2</v>
      </c>
      <c r="R11" s="339">
        <v>370</v>
      </c>
      <c r="S11" s="362">
        <v>1.0239663474843638E-2</v>
      </c>
      <c r="T11" s="339">
        <v>516</v>
      </c>
      <c r="U11" s="362">
        <v>1.4280179332484641E-2</v>
      </c>
      <c r="V11" s="339">
        <v>666</v>
      </c>
      <c r="W11" s="362">
        <v>1.8431394254718549E-2</v>
      </c>
      <c r="X11" s="339">
        <v>3173</v>
      </c>
      <c r="Y11" s="197">
        <v>8.7812032988321242E-2</v>
      </c>
      <c r="AA11" s="285"/>
    </row>
    <row r="12" spans="1:34" s="286" customFormat="1" ht="18.75" customHeight="1" x14ac:dyDescent="0.25">
      <c r="A12" s="539" t="s">
        <v>120</v>
      </c>
      <c r="B12" s="540"/>
      <c r="C12" s="108">
        <v>37532</v>
      </c>
      <c r="D12" s="360">
        <v>8.0263810713246994E-2</v>
      </c>
      <c r="E12" s="430">
        <v>0.32891646510323552</v>
      </c>
      <c r="F12" s="339">
        <v>9662</v>
      </c>
      <c r="G12" s="439">
        <v>0.25743365661302353</v>
      </c>
      <c r="H12" s="108">
        <v>18426</v>
      </c>
      <c r="I12" s="430">
        <v>0.49094106362570605</v>
      </c>
      <c r="J12" s="339">
        <v>4095</v>
      </c>
      <c r="K12" s="362">
        <v>0.10910689544921667</v>
      </c>
      <c r="L12" s="339">
        <v>6477</v>
      </c>
      <c r="M12" s="430">
        <v>0.17257273793029948</v>
      </c>
      <c r="N12" s="339">
        <v>3247</v>
      </c>
      <c r="O12" s="362">
        <v>8.6512842374507085E-2</v>
      </c>
      <c r="P12" s="339">
        <v>566</v>
      </c>
      <c r="Q12" s="362">
        <v>1.508046467014814E-2</v>
      </c>
      <c r="R12" s="339">
        <v>381</v>
      </c>
      <c r="S12" s="362">
        <v>1.0151337525311733E-2</v>
      </c>
      <c r="T12" s="339">
        <v>536</v>
      </c>
      <c r="U12" s="362">
        <v>1.4281146754769264E-2</v>
      </c>
      <c r="V12" s="339">
        <v>731</v>
      </c>
      <c r="W12" s="362">
        <v>1.9476713204731964E-2</v>
      </c>
      <c r="X12" s="339">
        <v>3073</v>
      </c>
      <c r="Y12" s="197">
        <v>8.1876798465309597E-2</v>
      </c>
      <c r="AA12" s="285"/>
    </row>
    <row r="13" spans="1:34" s="286" customFormat="1" ht="18.75" customHeight="1" x14ac:dyDescent="0.25">
      <c r="A13" s="539" t="s">
        <v>121</v>
      </c>
      <c r="B13" s="540"/>
      <c r="C13" s="108">
        <v>37112</v>
      </c>
      <c r="D13" s="360">
        <v>7.9120785408960601E-2</v>
      </c>
      <c r="E13" s="430">
        <v>0.33178668812301643</v>
      </c>
      <c r="F13" s="339">
        <v>9934</v>
      </c>
      <c r="G13" s="439">
        <v>0.26767622332399221</v>
      </c>
      <c r="H13" s="108">
        <v>17354</v>
      </c>
      <c r="I13" s="430">
        <v>0.46761155421427031</v>
      </c>
      <c r="J13" s="339">
        <v>4157</v>
      </c>
      <c r="K13" s="362">
        <v>0.11201228713084717</v>
      </c>
      <c r="L13" s="339">
        <v>6688</v>
      </c>
      <c r="M13" s="430">
        <v>0.18021125242509162</v>
      </c>
      <c r="N13" s="339">
        <v>3506</v>
      </c>
      <c r="O13" s="362">
        <v>9.4470791118775599E-2</v>
      </c>
      <c r="P13" s="339">
        <v>558</v>
      </c>
      <c r="Q13" s="362">
        <v>1.5035568010347057E-2</v>
      </c>
      <c r="R13" s="339">
        <v>394</v>
      </c>
      <c r="S13" s="362">
        <v>1.0616512179348997E-2</v>
      </c>
      <c r="T13" s="339">
        <v>550</v>
      </c>
      <c r="U13" s="362">
        <v>1.4820004311273982E-2</v>
      </c>
      <c r="V13" s="339">
        <v>751</v>
      </c>
      <c r="W13" s="362">
        <v>2.0236042250485017E-2</v>
      </c>
      <c r="X13" s="339">
        <v>3154</v>
      </c>
      <c r="Y13" s="197">
        <v>8.4985988359560255E-2</v>
      </c>
      <c r="AA13" s="285"/>
    </row>
    <row r="14" spans="1:34" s="286" customFormat="1" ht="18.75" customHeight="1" x14ac:dyDescent="0.25">
      <c r="A14" s="539" t="s">
        <v>122</v>
      </c>
      <c r="B14" s="540"/>
      <c r="C14" s="108">
        <v>39462</v>
      </c>
      <c r="D14" s="360">
        <v>8.0447515039824197E-2</v>
      </c>
      <c r="E14" s="430">
        <v>0.33454563951270377</v>
      </c>
      <c r="F14" s="339">
        <v>10384</v>
      </c>
      <c r="G14" s="439">
        <v>0.2631392225432061</v>
      </c>
      <c r="H14" s="108">
        <v>18378</v>
      </c>
      <c r="I14" s="430">
        <v>0.46571385129998477</v>
      </c>
      <c r="J14" s="339">
        <v>4584</v>
      </c>
      <c r="K14" s="362">
        <v>0.11616238406568344</v>
      </c>
      <c r="L14" s="339">
        <v>7033</v>
      </c>
      <c r="M14" s="430">
        <v>0.17822208707110637</v>
      </c>
      <c r="N14" s="339">
        <v>3938</v>
      </c>
      <c r="O14" s="362">
        <v>9.9792205159393854E-2</v>
      </c>
      <c r="P14" s="339">
        <v>571</v>
      </c>
      <c r="Q14" s="362">
        <v>1.4469616339769906E-2</v>
      </c>
      <c r="R14" s="339">
        <v>405</v>
      </c>
      <c r="S14" s="362">
        <v>1.0263037859206325E-2</v>
      </c>
      <c r="T14" s="339">
        <v>566</v>
      </c>
      <c r="U14" s="362">
        <v>1.4342912168668592E-2</v>
      </c>
      <c r="V14" s="339">
        <v>768</v>
      </c>
      <c r="W14" s="362">
        <v>1.9461760681161625E-2</v>
      </c>
      <c r="X14" s="339">
        <v>3219</v>
      </c>
      <c r="Y14" s="197">
        <v>8.1572145355025091E-2</v>
      </c>
      <c r="AA14" s="285"/>
    </row>
    <row r="15" spans="1:34" s="286" customFormat="1" ht="18.75" customHeight="1" x14ac:dyDescent="0.25">
      <c r="A15" s="539" t="s">
        <v>123</v>
      </c>
      <c r="B15" s="540"/>
      <c r="C15" s="108">
        <v>41332</v>
      </c>
      <c r="D15" s="360">
        <v>8.4976027763386211E-2</v>
      </c>
      <c r="E15" s="430">
        <v>0.3365195160476136</v>
      </c>
      <c r="F15" s="339">
        <v>10435</v>
      </c>
      <c r="G15" s="439">
        <v>0.25246782154263042</v>
      </c>
      <c r="H15" s="108">
        <v>19293</v>
      </c>
      <c r="I15" s="430">
        <v>0.46678118648988676</v>
      </c>
      <c r="J15" s="339">
        <v>4798</v>
      </c>
      <c r="K15" s="362">
        <v>0.11608438981902643</v>
      </c>
      <c r="L15" s="339">
        <v>6943</v>
      </c>
      <c r="M15" s="430">
        <v>0.16798122520081293</v>
      </c>
      <c r="N15" s="339">
        <v>4423</v>
      </c>
      <c r="O15" s="362">
        <v>0.10701151650053227</v>
      </c>
      <c r="P15" s="339">
        <v>574</v>
      </c>
      <c r="Q15" s="362">
        <v>1.3887544759508371E-2</v>
      </c>
      <c r="R15" s="339">
        <v>414</v>
      </c>
      <c r="S15" s="362">
        <v>1.0016452143617537E-2</v>
      </c>
      <c r="T15" s="339">
        <v>608</v>
      </c>
      <c r="U15" s="362">
        <v>1.4710151940385174E-2</v>
      </c>
      <c r="V15" s="339">
        <v>799</v>
      </c>
      <c r="W15" s="362">
        <v>1.9331268750604858E-2</v>
      </c>
      <c r="X15" s="339">
        <v>3480</v>
      </c>
      <c r="Y15" s="197">
        <v>8.4196264395625664E-2</v>
      </c>
      <c r="AA15" s="285"/>
    </row>
    <row r="16" spans="1:34" s="286" customFormat="1" ht="18.75" customHeight="1" x14ac:dyDescent="0.25">
      <c r="A16" s="539" t="s">
        <v>124</v>
      </c>
      <c r="B16" s="540"/>
      <c r="C16" s="108">
        <v>44291</v>
      </c>
      <c r="D16" s="360">
        <v>9.0994070829549703E-2</v>
      </c>
      <c r="E16" s="430">
        <v>0.34148541645785307</v>
      </c>
      <c r="F16" s="339">
        <v>10412</v>
      </c>
      <c r="G16" s="439">
        <v>0.23508161929060081</v>
      </c>
      <c r="H16" s="108">
        <v>20880</v>
      </c>
      <c r="I16" s="430">
        <v>0.47142760380212684</v>
      </c>
      <c r="J16" s="339">
        <v>5279</v>
      </c>
      <c r="K16" s="362">
        <v>0.11918900002257796</v>
      </c>
      <c r="L16" s="339">
        <v>6793</v>
      </c>
      <c r="M16" s="430">
        <v>0.15337201688830687</v>
      </c>
      <c r="N16" s="339">
        <v>5037</v>
      </c>
      <c r="O16" s="362">
        <v>0.11372513603215099</v>
      </c>
      <c r="P16" s="339">
        <v>584</v>
      </c>
      <c r="Q16" s="362">
        <v>1.3185523018220405E-2</v>
      </c>
      <c r="R16" s="339">
        <v>427</v>
      </c>
      <c r="S16" s="362">
        <v>9.6407848095549885E-3</v>
      </c>
      <c r="T16" s="339">
        <v>643</v>
      </c>
      <c r="U16" s="362">
        <v>1.4517622090266646E-2</v>
      </c>
      <c r="V16" s="339">
        <v>835</v>
      </c>
      <c r="W16" s="362">
        <v>1.8852588562010341E-2</v>
      </c>
      <c r="X16" s="339">
        <v>3813</v>
      </c>
      <c r="Y16" s="197">
        <v>8.6089724774784951E-2</v>
      </c>
      <c r="AA16" s="285"/>
    </row>
    <row r="17" spans="1:27" s="286" customFormat="1" ht="18.75" customHeight="1" thickBot="1" x14ac:dyDescent="0.3">
      <c r="A17" s="685" t="s">
        <v>125</v>
      </c>
      <c r="B17" s="686"/>
      <c r="C17" s="108">
        <v>47284</v>
      </c>
      <c r="D17" s="360">
        <v>9.7129698672796333E-2</v>
      </c>
      <c r="E17" s="430">
        <v>0.34349642221495769</v>
      </c>
      <c r="F17" s="339">
        <v>10340</v>
      </c>
      <c r="G17" s="439">
        <v>0.21867862278995009</v>
      </c>
      <c r="H17" s="108">
        <v>22428</v>
      </c>
      <c r="I17" s="430">
        <v>0.47432535318500973</v>
      </c>
      <c r="J17" s="339">
        <v>5786</v>
      </c>
      <c r="K17" s="362">
        <v>0.12236697402926994</v>
      </c>
      <c r="L17" s="339">
        <v>6564</v>
      </c>
      <c r="M17" s="430">
        <v>0.13882074274596057</v>
      </c>
      <c r="N17" s="339">
        <v>5771</v>
      </c>
      <c r="O17" s="362">
        <v>0.12204974198460367</v>
      </c>
      <c r="P17" s="339">
        <v>602</v>
      </c>
      <c r="Q17" s="362">
        <v>1.2731579392606378E-2</v>
      </c>
      <c r="R17" s="339">
        <v>484</v>
      </c>
      <c r="S17" s="362">
        <v>1.0236020641231707E-2</v>
      </c>
      <c r="T17" s="339">
        <v>665</v>
      </c>
      <c r="U17" s="362">
        <v>1.406395398020472E-2</v>
      </c>
      <c r="V17" s="339">
        <v>891</v>
      </c>
      <c r="W17" s="362">
        <v>1.8843583453176549E-2</v>
      </c>
      <c r="X17" s="339">
        <v>4093</v>
      </c>
      <c r="Y17" s="197">
        <v>8.6562050587936729E-2</v>
      </c>
      <c r="AA17" s="285"/>
    </row>
    <row r="18" spans="1:27" s="46" customFormat="1" ht="17.25" customHeight="1" x14ac:dyDescent="0.2">
      <c r="A18" s="543" t="s">
        <v>126</v>
      </c>
      <c r="B18" s="330" t="s">
        <v>127</v>
      </c>
      <c r="C18" s="464">
        <f>C17-C16</f>
        <v>2993</v>
      </c>
      <c r="D18" s="507" t="s">
        <v>93</v>
      </c>
      <c r="E18" s="507" t="s">
        <v>93</v>
      </c>
      <c r="F18" s="466">
        <f t="shared" ref="F18:L18" si="0">F17-F16</f>
        <v>-72</v>
      </c>
      <c r="G18" s="518" t="s">
        <v>93</v>
      </c>
      <c r="H18" s="464">
        <f t="shared" si="0"/>
        <v>1548</v>
      </c>
      <c r="I18" s="507" t="s">
        <v>93</v>
      </c>
      <c r="J18" s="466">
        <f t="shared" si="0"/>
        <v>507</v>
      </c>
      <c r="K18" s="507" t="s">
        <v>93</v>
      </c>
      <c r="L18" s="466">
        <f t="shared" si="0"/>
        <v>-229</v>
      </c>
      <c r="M18" s="507" t="s">
        <v>93</v>
      </c>
      <c r="N18" s="466">
        <f>N17-N16</f>
        <v>734</v>
      </c>
      <c r="O18" s="507" t="s">
        <v>93</v>
      </c>
      <c r="P18" s="466">
        <f>P17-P16</f>
        <v>18</v>
      </c>
      <c r="Q18" s="507" t="s">
        <v>93</v>
      </c>
      <c r="R18" s="466">
        <f>R17-R16</f>
        <v>57</v>
      </c>
      <c r="S18" s="507" t="s">
        <v>93</v>
      </c>
      <c r="T18" s="466">
        <f>T17-T16</f>
        <v>22</v>
      </c>
      <c r="U18" s="507" t="s">
        <v>93</v>
      </c>
      <c r="V18" s="466">
        <f>V17-V16</f>
        <v>56</v>
      </c>
      <c r="W18" s="507" t="s">
        <v>93</v>
      </c>
      <c r="X18" s="466">
        <f>X17-X16</f>
        <v>280</v>
      </c>
      <c r="Y18" s="508" t="s">
        <v>93</v>
      </c>
    </row>
    <row r="19" spans="1:27" ht="17.25" customHeight="1" x14ac:dyDescent="0.25">
      <c r="A19" s="544"/>
      <c r="B19" s="331" t="s">
        <v>128</v>
      </c>
      <c r="C19" s="491">
        <f>C17/C16-1</f>
        <v>6.7575805468379491E-2</v>
      </c>
      <c r="D19" s="510" t="s">
        <v>93</v>
      </c>
      <c r="E19" s="510" t="s">
        <v>93</v>
      </c>
      <c r="F19" s="492">
        <f t="shared" ref="F19:L19" si="1">F17/F16-1</f>
        <v>-6.9150979638877841E-3</v>
      </c>
      <c r="G19" s="519" t="s">
        <v>93</v>
      </c>
      <c r="H19" s="491">
        <f t="shared" si="1"/>
        <v>7.413793103448274E-2</v>
      </c>
      <c r="I19" s="510" t="s">
        <v>93</v>
      </c>
      <c r="J19" s="492">
        <f t="shared" si="1"/>
        <v>9.6040916840310686E-2</v>
      </c>
      <c r="K19" s="510" t="s">
        <v>93</v>
      </c>
      <c r="L19" s="492">
        <f t="shared" si="1"/>
        <v>-3.3711173266598005E-2</v>
      </c>
      <c r="M19" s="510" t="s">
        <v>93</v>
      </c>
      <c r="N19" s="492">
        <f>N17/N16-1</f>
        <v>0.14572165971808615</v>
      </c>
      <c r="O19" s="510" t="s">
        <v>93</v>
      </c>
      <c r="P19" s="492">
        <f>P17/P16-1</f>
        <v>3.082191780821919E-2</v>
      </c>
      <c r="Q19" s="510" t="s">
        <v>93</v>
      </c>
      <c r="R19" s="492">
        <f>R17/R16-1</f>
        <v>0.13348946135831374</v>
      </c>
      <c r="S19" s="510" t="s">
        <v>93</v>
      </c>
      <c r="T19" s="492">
        <f>T17/T16-1</f>
        <v>3.4214618973561484E-2</v>
      </c>
      <c r="U19" s="510" t="s">
        <v>93</v>
      </c>
      <c r="V19" s="492">
        <f>V17/V16-1</f>
        <v>6.706586826347305E-2</v>
      </c>
      <c r="W19" s="510" t="s">
        <v>93</v>
      </c>
      <c r="X19" s="492">
        <f>X17/X16-1</f>
        <v>7.3432992394440122E-2</v>
      </c>
      <c r="Y19" s="511" t="s">
        <v>93</v>
      </c>
    </row>
    <row r="20" spans="1:27" ht="17.25" customHeight="1" x14ac:dyDescent="0.25">
      <c r="A20" s="541" t="s">
        <v>129</v>
      </c>
      <c r="B20" s="48" t="s">
        <v>127</v>
      </c>
      <c r="C20" s="476">
        <f>C17-C12</f>
        <v>9752</v>
      </c>
      <c r="D20" s="513" t="s">
        <v>93</v>
      </c>
      <c r="E20" s="513" t="s">
        <v>93</v>
      </c>
      <c r="F20" s="478">
        <f t="shared" ref="F20:L20" si="2">F17-F12</f>
        <v>678</v>
      </c>
      <c r="G20" s="520" t="s">
        <v>93</v>
      </c>
      <c r="H20" s="476">
        <f t="shared" si="2"/>
        <v>4002</v>
      </c>
      <c r="I20" s="513" t="s">
        <v>93</v>
      </c>
      <c r="J20" s="478">
        <f t="shared" si="2"/>
        <v>1691</v>
      </c>
      <c r="K20" s="513" t="s">
        <v>93</v>
      </c>
      <c r="L20" s="478">
        <f t="shared" si="2"/>
        <v>87</v>
      </c>
      <c r="M20" s="513" t="s">
        <v>93</v>
      </c>
      <c r="N20" s="478">
        <f>N17-N12</f>
        <v>2524</v>
      </c>
      <c r="O20" s="513" t="s">
        <v>93</v>
      </c>
      <c r="P20" s="478">
        <f>P17-P12</f>
        <v>36</v>
      </c>
      <c r="Q20" s="513" t="s">
        <v>93</v>
      </c>
      <c r="R20" s="478">
        <f>R17-R12</f>
        <v>103</v>
      </c>
      <c r="S20" s="513" t="s">
        <v>93</v>
      </c>
      <c r="T20" s="478">
        <f>T17-T12</f>
        <v>129</v>
      </c>
      <c r="U20" s="513" t="s">
        <v>93</v>
      </c>
      <c r="V20" s="478">
        <f>V17-V12</f>
        <v>160</v>
      </c>
      <c r="W20" s="513" t="s">
        <v>93</v>
      </c>
      <c r="X20" s="478">
        <f>X17-X12</f>
        <v>1020</v>
      </c>
      <c r="Y20" s="514" t="s">
        <v>93</v>
      </c>
    </row>
    <row r="21" spans="1:27" ht="17.25" customHeight="1" x14ac:dyDescent="0.25">
      <c r="A21" s="544"/>
      <c r="B21" s="331" t="s">
        <v>128</v>
      </c>
      <c r="C21" s="491">
        <f>C17/C12-1</f>
        <v>0.25983161035916025</v>
      </c>
      <c r="D21" s="510" t="s">
        <v>93</v>
      </c>
      <c r="E21" s="510" t="s">
        <v>93</v>
      </c>
      <c r="F21" s="492">
        <f t="shared" ref="F21:L21" si="3">F17/F12-1</f>
        <v>7.0171807079279613E-2</v>
      </c>
      <c r="G21" s="519" t="s">
        <v>93</v>
      </c>
      <c r="H21" s="491">
        <f t="shared" si="3"/>
        <v>0.21719309671116904</v>
      </c>
      <c r="I21" s="510" t="s">
        <v>93</v>
      </c>
      <c r="J21" s="492">
        <f t="shared" si="3"/>
        <v>0.41294261294261303</v>
      </c>
      <c r="K21" s="510" t="s">
        <v>93</v>
      </c>
      <c r="L21" s="492">
        <f t="shared" si="3"/>
        <v>1.3432144511347888E-2</v>
      </c>
      <c r="M21" s="510" t="s">
        <v>93</v>
      </c>
      <c r="N21" s="492">
        <f>N17/N12-1</f>
        <v>0.77733292269787491</v>
      </c>
      <c r="O21" s="510" t="s">
        <v>93</v>
      </c>
      <c r="P21" s="492">
        <f>P17/P12-1</f>
        <v>6.360424028268552E-2</v>
      </c>
      <c r="Q21" s="510" t="s">
        <v>93</v>
      </c>
      <c r="R21" s="492">
        <f>R17/R12-1</f>
        <v>0.2703412073490814</v>
      </c>
      <c r="S21" s="510" t="s">
        <v>93</v>
      </c>
      <c r="T21" s="492">
        <f>T17/T12-1</f>
        <v>0.24067164179104483</v>
      </c>
      <c r="U21" s="510" t="s">
        <v>93</v>
      </c>
      <c r="V21" s="492">
        <f>V17/V12-1</f>
        <v>0.2188782489740082</v>
      </c>
      <c r="W21" s="510" t="s">
        <v>93</v>
      </c>
      <c r="X21" s="492">
        <f>X17/X12-1</f>
        <v>0.33192320208265547</v>
      </c>
      <c r="Y21" s="511" t="s">
        <v>93</v>
      </c>
    </row>
    <row r="22" spans="1:27" ht="17.25" customHeight="1" x14ac:dyDescent="0.25">
      <c r="A22" s="541" t="s">
        <v>130</v>
      </c>
      <c r="B22" s="48" t="s">
        <v>127</v>
      </c>
      <c r="C22" s="476">
        <f>C17-C7</f>
        <v>21977</v>
      </c>
      <c r="D22" s="513" t="s">
        <v>93</v>
      </c>
      <c r="E22" s="513" t="s">
        <v>93</v>
      </c>
      <c r="F22" s="478">
        <f t="shared" ref="F22:L22" si="4">F17-F7</f>
        <v>-423</v>
      </c>
      <c r="G22" s="520" t="s">
        <v>93</v>
      </c>
      <c r="H22" s="476">
        <f t="shared" si="4"/>
        <v>11197</v>
      </c>
      <c r="I22" s="513" t="s">
        <v>93</v>
      </c>
      <c r="J22" s="478">
        <f t="shared" si="4"/>
        <v>4306</v>
      </c>
      <c r="K22" s="513" t="s">
        <v>93</v>
      </c>
      <c r="L22" s="478">
        <f t="shared" si="4"/>
        <v>-129</v>
      </c>
      <c r="M22" s="513" t="s">
        <v>93</v>
      </c>
      <c r="N22" s="478">
        <f>N17-N7</f>
        <v>4268</v>
      </c>
      <c r="O22" s="513" t="s">
        <v>93</v>
      </c>
      <c r="P22" s="478">
        <f>P17-P7</f>
        <v>44</v>
      </c>
      <c r="Q22" s="513" t="s">
        <v>93</v>
      </c>
      <c r="R22" s="478">
        <f>R17-R7</f>
        <v>177</v>
      </c>
      <c r="S22" s="513" t="s">
        <v>93</v>
      </c>
      <c r="T22" s="478">
        <f>T17-T7</f>
        <v>156</v>
      </c>
      <c r="U22" s="513" t="s">
        <v>93</v>
      </c>
      <c r="V22" s="478">
        <f>V17-V7</f>
        <v>34</v>
      </c>
      <c r="W22" s="513" t="s">
        <v>93</v>
      </c>
      <c r="X22" s="478">
        <f>X17-X7</f>
        <v>1924</v>
      </c>
      <c r="Y22" s="514" t="s">
        <v>93</v>
      </c>
    </row>
    <row r="23" spans="1:27" ht="17.25" customHeight="1" x14ac:dyDescent="0.25">
      <c r="A23" s="542"/>
      <c r="B23" s="332" t="s">
        <v>128</v>
      </c>
      <c r="C23" s="500">
        <f>C17/C7-1</f>
        <v>0.8684158533212154</v>
      </c>
      <c r="D23" s="516" t="s">
        <v>93</v>
      </c>
      <c r="E23" s="516" t="s">
        <v>93</v>
      </c>
      <c r="F23" s="501">
        <f t="shared" ref="F23:L23" si="5">F17/F7-1</f>
        <v>-3.9301310043668103E-2</v>
      </c>
      <c r="G23" s="521" t="s">
        <v>93</v>
      </c>
      <c r="H23" s="500">
        <f t="shared" si="5"/>
        <v>0.99697266494524084</v>
      </c>
      <c r="I23" s="516" t="s">
        <v>93</v>
      </c>
      <c r="J23" s="501">
        <f t="shared" si="5"/>
        <v>2.9094594594594594</v>
      </c>
      <c r="K23" s="516" t="s">
        <v>93</v>
      </c>
      <c r="L23" s="501">
        <f t="shared" si="5"/>
        <v>-1.92738682205289E-2</v>
      </c>
      <c r="M23" s="516" t="s">
        <v>93</v>
      </c>
      <c r="N23" s="501">
        <f>N17/N7-1</f>
        <v>2.8396540252827678</v>
      </c>
      <c r="O23" s="516" t="s">
        <v>93</v>
      </c>
      <c r="P23" s="501">
        <f>P17/P7-1</f>
        <v>7.8853046594982157E-2</v>
      </c>
      <c r="Q23" s="516" t="s">
        <v>93</v>
      </c>
      <c r="R23" s="501">
        <f>R17/R7-1</f>
        <v>0.57654723127035834</v>
      </c>
      <c r="S23" s="516" t="s">
        <v>93</v>
      </c>
      <c r="T23" s="501">
        <f>T17/T7-1</f>
        <v>0.30648330058939099</v>
      </c>
      <c r="U23" s="516" t="s">
        <v>93</v>
      </c>
      <c r="V23" s="501">
        <f>V17/V7-1</f>
        <v>3.9673278879813312E-2</v>
      </c>
      <c r="W23" s="516" t="s">
        <v>93</v>
      </c>
      <c r="X23" s="501">
        <f>X17/X7-1</f>
        <v>0.88704472106961729</v>
      </c>
      <c r="Y23" s="517" t="s">
        <v>93</v>
      </c>
    </row>
    <row r="24" spans="1:27" ht="7.5" customHeight="1" x14ac:dyDescent="0.25">
      <c r="A24" s="50"/>
      <c r="B24" s="22"/>
      <c r="C24" s="51"/>
      <c r="D24" s="226"/>
      <c r="E24" s="226"/>
      <c r="F24" s="51"/>
      <c r="G24" s="226"/>
      <c r="H24" s="51"/>
      <c r="I24" s="226"/>
      <c r="J24" s="51"/>
      <c r="K24" s="226"/>
      <c r="L24" s="51"/>
      <c r="M24" s="226"/>
      <c r="N24" s="51"/>
      <c r="O24" s="226"/>
      <c r="P24" s="51"/>
      <c r="Q24" s="226"/>
      <c r="R24" s="51"/>
      <c r="S24" s="226"/>
      <c r="T24" s="51"/>
      <c r="U24" s="226"/>
      <c r="V24" s="51"/>
      <c r="W24" s="226"/>
      <c r="X24" s="51"/>
      <c r="Y24" s="226"/>
    </row>
    <row r="25" spans="1:27" ht="17.25" customHeight="1" x14ac:dyDescent="0.25">
      <c r="A25" s="227" t="s">
        <v>389</v>
      </c>
    </row>
    <row r="26" spans="1:27" ht="17.25" customHeight="1" x14ac:dyDescent="0.25">
      <c r="A26" s="227" t="s">
        <v>395</v>
      </c>
    </row>
    <row r="27" spans="1:27" ht="17.25" customHeight="1" x14ac:dyDescent="0.25">
      <c r="A27" s="227" t="s">
        <v>396</v>
      </c>
    </row>
    <row r="28" spans="1:27" ht="17.25" customHeight="1" x14ac:dyDescent="0.25">
      <c r="A28" s="58" t="s">
        <v>397</v>
      </c>
    </row>
    <row r="29" spans="1:27" x14ac:dyDescent="0.25">
      <c r="A29" s="58" t="s">
        <v>398</v>
      </c>
    </row>
    <row r="30" spans="1:27" x14ac:dyDescent="0.25">
      <c r="A30" s="59"/>
    </row>
  </sheetData>
  <mergeCells count="27">
    <mergeCell ref="R4:S5"/>
    <mergeCell ref="A15:B15"/>
    <mergeCell ref="T4:U5"/>
    <mergeCell ref="V4:W5"/>
    <mergeCell ref="X4:Y5"/>
    <mergeCell ref="A7:B7"/>
    <mergeCell ref="A8:B8"/>
    <mergeCell ref="A9:B9"/>
    <mergeCell ref="A3:B6"/>
    <mergeCell ref="C3:E5"/>
    <mergeCell ref="F3:G5"/>
    <mergeCell ref="H3:Y3"/>
    <mergeCell ref="H4:I5"/>
    <mergeCell ref="J4:K5"/>
    <mergeCell ref="L4:M5"/>
    <mergeCell ref="N4:O5"/>
    <mergeCell ref="P4:Q5"/>
    <mergeCell ref="A10:B10"/>
    <mergeCell ref="A11:B11"/>
    <mergeCell ref="A12:B12"/>
    <mergeCell ref="A13:B13"/>
    <mergeCell ref="A22:A23"/>
    <mergeCell ref="A14:B14"/>
    <mergeCell ref="A16:B16"/>
    <mergeCell ref="A17:B17"/>
    <mergeCell ref="A18:A19"/>
    <mergeCell ref="A20:A21"/>
  </mergeCells>
  <hyperlinks>
    <hyperlink ref="AA2" location="OBSAH!A1" display="Zpět na obsah" xr:uid="{A22CE5E7-C9F1-4AED-935F-70A216061A27}"/>
  </hyperlinks>
  <pageMargins left="0.70866141732283472" right="0.70866141732283472" top="0.78740157480314965" bottom="0.78740157480314965" header="0.31496062992125984" footer="0.31496062992125984"/>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7F679-40D5-429F-B76E-269F698C13CC}">
  <dimension ref="A1:AB30"/>
  <sheetViews>
    <sheetView showGridLines="0" zoomScaleNormal="100" workbookViewId="0"/>
  </sheetViews>
  <sheetFormatPr defaultColWidth="9.140625" defaultRowHeight="15" x14ac:dyDescent="0.25"/>
  <cols>
    <col min="1" max="1" width="12.85546875" customWidth="1"/>
    <col min="2" max="2" width="4.85546875" customWidth="1"/>
    <col min="3" max="3" width="6.42578125" customWidth="1"/>
    <col min="4" max="4" width="5.7109375" customWidth="1"/>
    <col min="5" max="5" width="5" customWidth="1"/>
    <col min="6" max="6" width="6.5703125" customWidth="1"/>
    <col min="7" max="7" width="5" customWidth="1"/>
    <col min="8" max="8" width="6.42578125" customWidth="1"/>
    <col min="9" max="9" width="5" customWidth="1"/>
    <col min="10" max="10" width="6.42578125" customWidth="1"/>
    <col min="11" max="11" width="5.5703125" customWidth="1"/>
    <col min="12" max="12" width="6.42578125" customWidth="1"/>
    <col min="13" max="13" width="5" customWidth="1"/>
    <col min="14" max="14" width="6" customWidth="1"/>
    <col min="15" max="15" width="6.5703125" customWidth="1"/>
    <col min="16" max="16" width="5.7109375" customWidth="1"/>
    <col min="17" max="17" width="4.85546875" customWidth="1"/>
    <col min="18" max="18" width="5.42578125" customWidth="1"/>
    <col min="19" max="19" width="4.85546875" customWidth="1"/>
    <col min="20" max="20" width="6" customWidth="1"/>
    <col min="21" max="21" width="4.85546875" customWidth="1"/>
    <col min="22" max="22" width="6" customWidth="1"/>
    <col min="23" max="23" width="4.85546875" customWidth="1"/>
    <col min="24" max="24" width="6.140625" customWidth="1"/>
    <col min="25" max="25" width="5.7109375" customWidth="1"/>
    <col min="28" max="28" width="12.140625" bestFit="1" customWidth="1"/>
  </cols>
  <sheetData>
    <row r="1" spans="1:27" ht="22.5" customHeight="1" x14ac:dyDescent="0.25">
      <c r="A1" s="11" t="s">
        <v>399</v>
      </c>
      <c r="B1" s="4"/>
      <c r="C1" s="1"/>
      <c r="D1" s="1"/>
      <c r="E1" s="1"/>
      <c r="F1" s="1"/>
      <c r="G1" s="1"/>
      <c r="H1" s="1"/>
      <c r="I1" s="1"/>
      <c r="J1" s="1"/>
      <c r="K1" s="1"/>
      <c r="L1" s="1"/>
      <c r="M1" s="1"/>
      <c r="N1" s="1"/>
      <c r="O1" s="1"/>
      <c r="P1" s="1"/>
      <c r="Q1" s="1"/>
      <c r="R1" s="1"/>
      <c r="S1" s="1"/>
      <c r="T1" s="12"/>
      <c r="U1" s="1"/>
      <c r="V1" s="1"/>
      <c r="W1" s="1"/>
      <c r="X1" s="1"/>
      <c r="Y1" s="1"/>
    </row>
    <row r="2" spans="1:27" s="14" customFormat="1" ht="18.75" customHeight="1" thickBot="1" x14ac:dyDescent="0.3">
      <c r="A2" s="13" t="s">
        <v>96</v>
      </c>
      <c r="R2" s="14" t="s">
        <v>377</v>
      </c>
      <c r="Y2" s="15" t="s">
        <v>97</v>
      </c>
      <c r="AA2" s="16" t="s">
        <v>98</v>
      </c>
    </row>
    <row r="3" spans="1:27" ht="17.25" customHeight="1" x14ac:dyDescent="0.25">
      <c r="A3" s="559" t="s">
        <v>99</v>
      </c>
      <c r="B3" s="560"/>
      <c r="C3" s="584" t="s">
        <v>187</v>
      </c>
      <c r="D3" s="731"/>
      <c r="E3" s="585"/>
      <c r="F3" s="585" t="s">
        <v>378</v>
      </c>
      <c r="G3" s="586"/>
      <c r="H3" s="677" t="s">
        <v>379</v>
      </c>
      <c r="I3" s="677"/>
      <c r="J3" s="677"/>
      <c r="K3" s="677"/>
      <c r="L3" s="677"/>
      <c r="M3" s="677"/>
      <c r="N3" s="677"/>
      <c r="O3" s="677"/>
      <c r="P3" s="677"/>
      <c r="Q3" s="677"/>
      <c r="R3" s="677"/>
      <c r="S3" s="677"/>
      <c r="T3" s="677"/>
      <c r="U3" s="677"/>
      <c r="V3" s="677"/>
      <c r="W3" s="677"/>
      <c r="X3" s="677"/>
      <c r="Y3" s="677"/>
    </row>
    <row r="4" spans="1:27" ht="17.25" customHeight="1" x14ac:dyDescent="0.25">
      <c r="A4" s="561"/>
      <c r="B4" s="562"/>
      <c r="C4" s="725"/>
      <c r="D4" s="732"/>
      <c r="E4" s="723"/>
      <c r="F4" s="723"/>
      <c r="G4" s="726"/>
      <c r="H4" s="622" t="s">
        <v>380</v>
      </c>
      <c r="I4" s="670"/>
      <c r="J4" s="596" t="s">
        <v>381</v>
      </c>
      <c r="K4" s="670"/>
      <c r="L4" s="727" t="s">
        <v>382</v>
      </c>
      <c r="M4" s="728"/>
      <c r="N4" s="596" t="s">
        <v>383</v>
      </c>
      <c r="O4" s="670"/>
      <c r="P4" s="596" t="s">
        <v>384</v>
      </c>
      <c r="Q4" s="670"/>
      <c r="R4" s="596" t="s">
        <v>385</v>
      </c>
      <c r="S4" s="670"/>
      <c r="T4" s="596" t="s">
        <v>386</v>
      </c>
      <c r="U4" s="670"/>
      <c r="V4" s="596" t="s">
        <v>387</v>
      </c>
      <c r="W4" s="670"/>
      <c r="X4" s="596" t="s">
        <v>388</v>
      </c>
      <c r="Y4" s="622"/>
    </row>
    <row r="5" spans="1:27" ht="17.25" customHeight="1" x14ac:dyDescent="0.25">
      <c r="A5" s="561"/>
      <c r="B5" s="562"/>
      <c r="C5" s="587"/>
      <c r="D5" s="694"/>
      <c r="E5" s="588"/>
      <c r="F5" s="588"/>
      <c r="G5" s="589"/>
      <c r="H5" s="582"/>
      <c r="I5" s="694"/>
      <c r="J5" s="693"/>
      <c r="K5" s="694"/>
      <c r="L5" s="729"/>
      <c r="M5" s="730"/>
      <c r="N5" s="693"/>
      <c r="O5" s="694"/>
      <c r="P5" s="693"/>
      <c r="Q5" s="694"/>
      <c r="R5" s="693"/>
      <c r="S5" s="694"/>
      <c r="T5" s="693"/>
      <c r="U5" s="694"/>
      <c r="V5" s="693"/>
      <c r="W5" s="694"/>
      <c r="X5" s="693"/>
      <c r="Y5" s="582"/>
    </row>
    <row r="6" spans="1:27" ht="17.25" customHeight="1" thickBot="1" x14ac:dyDescent="0.3">
      <c r="A6" s="563"/>
      <c r="B6" s="564"/>
      <c r="C6" s="153" t="s">
        <v>194</v>
      </c>
      <c r="D6" s="155" t="s">
        <v>283</v>
      </c>
      <c r="E6" s="155" t="s">
        <v>300</v>
      </c>
      <c r="F6" s="155" t="s">
        <v>194</v>
      </c>
      <c r="G6" s="320" t="s">
        <v>394</v>
      </c>
      <c r="H6" s="153" t="s">
        <v>194</v>
      </c>
      <c r="I6" s="275" t="s">
        <v>394</v>
      </c>
      <c r="J6" s="155" t="s">
        <v>194</v>
      </c>
      <c r="K6" s="275" t="s">
        <v>394</v>
      </c>
      <c r="L6" s="155" t="s">
        <v>194</v>
      </c>
      <c r="M6" s="275" t="s">
        <v>394</v>
      </c>
      <c r="N6" s="155" t="s">
        <v>194</v>
      </c>
      <c r="O6" s="275" t="s">
        <v>394</v>
      </c>
      <c r="P6" s="155" t="s">
        <v>194</v>
      </c>
      <c r="Q6" s="275" t="s">
        <v>394</v>
      </c>
      <c r="R6" s="155" t="s">
        <v>194</v>
      </c>
      <c r="S6" s="275" t="s">
        <v>394</v>
      </c>
      <c r="T6" s="155" t="s">
        <v>194</v>
      </c>
      <c r="U6" s="275" t="s">
        <v>394</v>
      </c>
      <c r="V6" s="155" t="s">
        <v>194</v>
      </c>
      <c r="W6" s="275" t="s">
        <v>394</v>
      </c>
      <c r="X6" s="155" t="s">
        <v>194</v>
      </c>
      <c r="Y6" s="154" t="s">
        <v>394</v>
      </c>
    </row>
    <row r="7" spans="1:27" s="286" customFormat="1" ht="18.75" customHeight="1" x14ac:dyDescent="0.25">
      <c r="A7" s="715" t="s">
        <v>115</v>
      </c>
      <c r="B7" s="716"/>
      <c r="C7" s="79">
        <v>53410</v>
      </c>
      <c r="D7" s="360">
        <v>0.1214399075956217</v>
      </c>
      <c r="E7" s="430">
        <v>0.67850654877599503</v>
      </c>
      <c r="F7" s="76">
        <v>18729</v>
      </c>
      <c r="G7" s="439">
        <v>0.35066466953753977</v>
      </c>
      <c r="H7" s="77">
        <v>24650</v>
      </c>
      <c r="I7" s="430">
        <v>0.46152405916495037</v>
      </c>
      <c r="J7" s="76">
        <v>6494</v>
      </c>
      <c r="K7" s="362">
        <v>0.12158771765586969</v>
      </c>
      <c r="L7" s="76">
        <v>8960</v>
      </c>
      <c r="M7" s="430">
        <v>0.16775884665792923</v>
      </c>
      <c r="N7" s="76">
        <v>4093</v>
      </c>
      <c r="O7" s="362">
        <v>7.6633589215502715E-2</v>
      </c>
      <c r="P7" s="76">
        <v>700</v>
      </c>
      <c r="Q7" s="362">
        <v>1.310615989515072E-2</v>
      </c>
      <c r="R7" s="76">
        <v>397</v>
      </c>
      <c r="S7" s="362">
        <v>7.4330649691069089E-3</v>
      </c>
      <c r="T7" s="76">
        <v>643</v>
      </c>
      <c r="U7" s="362">
        <v>1.2038944017974161E-2</v>
      </c>
      <c r="V7" s="76">
        <v>3993</v>
      </c>
      <c r="W7" s="362">
        <v>7.4761280659052617E-2</v>
      </c>
      <c r="X7" s="76">
        <v>3480</v>
      </c>
      <c r="Y7" s="197">
        <v>6.5156337764463584E-2</v>
      </c>
      <c r="AA7" s="285"/>
    </row>
    <row r="8" spans="1:27" s="286" customFormat="1" ht="18.75" customHeight="1" x14ac:dyDescent="0.25">
      <c r="A8" s="539" t="s">
        <v>116</v>
      </c>
      <c r="B8" s="540"/>
      <c r="C8" s="79">
        <v>55652</v>
      </c>
      <c r="D8" s="360">
        <v>0.11943822057396963</v>
      </c>
      <c r="E8" s="430">
        <v>0.68164225172700998</v>
      </c>
      <c r="F8" s="76">
        <v>18093</v>
      </c>
      <c r="G8" s="439">
        <v>0.32510960971753039</v>
      </c>
      <c r="H8" s="77">
        <v>25084</v>
      </c>
      <c r="I8" s="430">
        <v>0.45072953352979228</v>
      </c>
      <c r="J8" s="76">
        <v>7534</v>
      </c>
      <c r="K8" s="362">
        <v>0.13537698555307986</v>
      </c>
      <c r="L8" s="76">
        <v>8472</v>
      </c>
      <c r="M8" s="430">
        <v>0.1522317257241429</v>
      </c>
      <c r="N8" s="76">
        <v>4656</v>
      </c>
      <c r="O8" s="362">
        <v>8.3662761446129524E-2</v>
      </c>
      <c r="P8" s="76">
        <v>675</v>
      </c>
      <c r="Q8" s="362">
        <v>1.2128944152950478E-2</v>
      </c>
      <c r="R8" s="76">
        <v>403</v>
      </c>
      <c r="S8" s="362">
        <v>7.2414288794652483E-3</v>
      </c>
      <c r="T8" s="76">
        <v>663</v>
      </c>
      <c r="U8" s="362">
        <v>1.1913318479120248E-2</v>
      </c>
      <c r="V8" s="76">
        <v>4497</v>
      </c>
      <c r="W8" s="362">
        <v>8.0805721267878966E-2</v>
      </c>
      <c r="X8" s="76">
        <v>3668</v>
      </c>
      <c r="Y8" s="197">
        <v>6.5909580967440526E-2</v>
      </c>
      <c r="AA8" s="285"/>
    </row>
    <row r="9" spans="1:27" s="286" customFormat="1" ht="18.75" customHeight="1" x14ac:dyDescent="0.25">
      <c r="A9" s="539" t="s">
        <v>117</v>
      </c>
      <c r="B9" s="540"/>
      <c r="C9" s="108">
        <v>64964</v>
      </c>
      <c r="D9" s="360">
        <v>0.13634894449411697</v>
      </c>
      <c r="E9" s="430">
        <v>0.67931946753667749</v>
      </c>
      <c r="F9" s="339">
        <v>17332</v>
      </c>
      <c r="G9" s="439">
        <v>0.26679391663074936</v>
      </c>
      <c r="H9" s="107">
        <v>29224</v>
      </c>
      <c r="I9" s="430">
        <v>0.44984914721999875</v>
      </c>
      <c r="J9" s="339">
        <v>10430</v>
      </c>
      <c r="K9" s="362">
        <v>0.16055045871559634</v>
      </c>
      <c r="L9" s="339">
        <v>7817</v>
      </c>
      <c r="M9" s="430">
        <v>0.12032818176220676</v>
      </c>
      <c r="N9" s="339">
        <v>5234</v>
      </c>
      <c r="O9" s="362">
        <v>8.0567699033310763E-2</v>
      </c>
      <c r="P9" s="339">
        <v>631</v>
      </c>
      <c r="Q9" s="362">
        <v>9.7130718551813305E-3</v>
      </c>
      <c r="R9" s="339">
        <v>414</v>
      </c>
      <c r="S9" s="362">
        <v>6.3727602980112059E-3</v>
      </c>
      <c r="T9" s="339">
        <v>614</v>
      </c>
      <c r="U9" s="362">
        <v>9.4513884613016443E-3</v>
      </c>
      <c r="V9" s="339">
        <v>2973</v>
      </c>
      <c r="W9" s="362">
        <v>4.576380764731236E-2</v>
      </c>
      <c r="X9" s="339">
        <v>7627</v>
      </c>
      <c r="Y9" s="197">
        <v>0.11740348500708085</v>
      </c>
      <c r="AA9" s="285"/>
    </row>
    <row r="10" spans="1:27" s="286" customFormat="1" ht="18.75" customHeight="1" x14ac:dyDescent="0.25">
      <c r="A10" s="539" t="s">
        <v>118</v>
      </c>
      <c r="B10" s="540"/>
      <c r="C10" s="108">
        <v>69104</v>
      </c>
      <c r="D10" s="360">
        <v>0.14272643342951147</v>
      </c>
      <c r="E10" s="430">
        <v>0.67760312993342031</v>
      </c>
      <c r="F10" s="339">
        <v>16564</v>
      </c>
      <c r="G10" s="439">
        <v>0.23969668904839084</v>
      </c>
      <c r="H10" s="107">
        <v>30126</v>
      </c>
      <c r="I10" s="430">
        <v>0.43595160916878906</v>
      </c>
      <c r="J10" s="339">
        <v>12665</v>
      </c>
      <c r="K10" s="362">
        <v>0.18327448483445241</v>
      </c>
      <c r="L10" s="339">
        <v>7674</v>
      </c>
      <c r="M10" s="430">
        <v>0.11105001157675388</v>
      </c>
      <c r="N10" s="339">
        <v>6167</v>
      </c>
      <c r="O10" s="362">
        <v>8.9242301458670986E-2</v>
      </c>
      <c r="P10" s="339">
        <v>576</v>
      </c>
      <c r="Q10" s="362">
        <v>8.3352627923130359E-3</v>
      </c>
      <c r="R10" s="339">
        <v>432</v>
      </c>
      <c r="S10" s="362">
        <v>6.2514470942347765E-3</v>
      </c>
      <c r="T10" s="339">
        <v>565</v>
      </c>
      <c r="U10" s="362">
        <v>8.176082426487612E-3</v>
      </c>
      <c r="V10" s="339">
        <v>2816</v>
      </c>
      <c r="W10" s="362">
        <v>4.0750173651308175E-2</v>
      </c>
      <c r="X10" s="339">
        <v>8083</v>
      </c>
      <c r="Y10" s="197">
        <v>0.11696862699699004</v>
      </c>
      <c r="AA10" s="285"/>
    </row>
    <row r="11" spans="1:27" s="286" customFormat="1" ht="18.75" customHeight="1" x14ac:dyDescent="0.25">
      <c r="A11" s="539" t="s">
        <v>119</v>
      </c>
      <c r="B11" s="540"/>
      <c r="C11" s="108">
        <v>74806</v>
      </c>
      <c r="D11" s="360">
        <v>0.15265191013849805</v>
      </c>
      <c r="E11" s="430">
        <v>0.67429241031188025</v>
      </c>
      <c r="F11" s="339">
        <v>17188</v>
      </c>
      <c r="G11" s="439">
        <v>0.22976766569526508</v>
      </c>
      <c r="H11" s="107">
        <v>32611</v>
      </c>
      <c r="I11" s="430">
        <v>0.43594096730208809</v>
      </c>
      <c r="J11" s="339">
        <v>14576</v>
      </c>
      <c r="K11" s="362">
        <v>0.19485068042670375</v>
      </c>
      <c r="L11" s="339">
        <v>8102</v>
      </c>
      <c r="M11" s="430">
        <v>0.10830682030853141</v>
      </c>
      <c r="N11" s="339">
        <v>7263</v>
      </c>
      <c r="O11" s="362">
        <v>9.7091142421730878E-2</v>
      </c>
      <c r="P11" s="339">
        <v>628</v>
      </c>
      <c r="Q11" s="362">
        <v>8.3950485255193438E-3</v>
      </c>
      <c r="R11" s="339">
        <v>469</v>
      </c>
      <c r="S11" s="362">
        <v>6.2695505708098278E-3</v>
      </c>
      <c r="T11" s="339">
        <v>587</v>
      </c>
      <c r="U11" s="362">
        <v>7.8469641472609149E-3</v>
      </c>
      <c r="V11" s="339">
        <v>3313</v>
      </c>
      <c r="W11" s="362">
        <v>4.4287891345613985E-2</v>
      </c>
      <c r="X11" s="339">
        <v>7257</v>
      </c>
      <c r="Y11" s="197">
        <v>9.7010934951741845E-2</v>
      </c>
      <c r="AA11" s="285"/>
    </row>
    <row r="12" spans="1:27" s="286" customFormat="1" ht="18.75" customHeight="1" x14ac:dyDescent="0.25">
      <c r="A12" s="539" t="s">
        <v>120</v>
      </c>
      <c r="B12" s="540"/>
      <c r="C12" s="108">
        <v>76576</v>
      </c>
      <c r="D12" s="360">
        <v>0.15478028863645552</v>
      </c>
      <c r="E12" s="430">
        <v>0.67108353489676442</v>
      </c>
      <c r="F12" s="339">
        <v>17140</v>
      </c>
      <c r="G12" s="439">
        <v>0.22382992060175511</v>
      </c>
      <c r="H12" s="107">
        <v>32813</v>
      </c>
      <c r="I12" s="430">
        <v>0.42850240284162139</v>
      </c>
      <c r="J12" s="339">
        <v>15279</v>
      </c>
      <c r="K12" s="362">
        <v>0.19952726702883411</v>
      </c>
      <c r="L12" s="339">
        <v>8289</v>
      </c>
      <c r="M12" s="430">
        <v>0.10824540325950689</v>
      </c>
      <c r="N12" s="339">
        <v>8070</v>
      </c>
      <c r="O12" s="362">
        <v>0.10538549937317175</v>
      </c>
      <c r="P12" s="339">
        <v>656</v>
      </c>
      <c r="Q12" s="362">
        <v>8.5666527371500208E-3</v>
      </c>
      <c r="R12" s="339">
        <v>468</v>
      </c>
      <c r="S12" s="362">
        <v>6.1115754283326369E-3</v>
      </c>
      <c r="T12" s="339">
        <v>615</v>
      </c>
      <c r="U12" s="362">
        <v>8.0312369410781449E-3</v>
      </c>
      <c r="V12" s="339">
        <v>3485</v>
      </c>
      <c r="W12" s="362">
        <v>4.5510342666109489E-2</v>
      </c>
      <c r="X12" s="339">
        <v>6901</v>
      </c>
      <c r="Y12" s="197">
        <v>9.0119619724195577E-2</v>
      </c>
      <c r="AA12" s="285"/>
    </row>
    <row r="13" spans="1:27" s="286" customFormat="1" ht="18.75" customHeight="1" x14ac:dyDescent="0.25">
      <c r="A13" s="539" t="s">
        <v>121</v>
      </c>
      <c r="B13" s="540"/>
      <c r="C13" s="108">
        <v>74743</v>
      </c>
      <c r="D13" s="360">
        <v>0.1508387216558093</v>
      </c>
      <c r="E13" s="430">
        <v>0.66821331187698363</v>
      </c>
      <c r="F13" s="339">
        <v>17577</v>
      </c>
      <c r="G13" s="439">
        <v>0.23516583492768553</v>
      </c>
      <c r="H13" s="107">
        <v>30447</v>
      </c>
      <c r="I13" s="430">
        <v>0.40735587279076302</v>
      </c>
      <c r="J13" s="339">
        <v>14876</v>
      </c>
      <c r="K13" s="362">
        <v>0.1990286715812852</v>
      </c>
      <c r="L13" s="339">
        <v>8492</v>
      </c>
      <c r="M13" s="430">
        <v>0.11361599079512463</v>
      </c>
      <c r="N13" s="339">
        <v>8696</v>
      </c>
      <c r="O13" s="362">
        <v>0.11634534337663728</v>
      </c>
      <c r="P13" s="339">
        <v>659</v>
      </c>
      <c r="Q13" s="362">
        <v>8.8168791726315511E-3</v>
      </c>
      <c r="R13" s="339">
        <v>473</v>
      </c>
      <c r="S13" s="362">
        <v>6.3283518188994286E-3</v>
      </c>
      <c r="T13" s="339">
        <v>604</v>
      </c>
      <c r="U13" s="362">
        <v>8.0810243099688258E-3</v>
      </c>
      <c r="V13" s="339">
        <v>3463</v>
      </c>
      <c r="W13" s="362">
        <v>4.6332097989109346E-2</v>
      </c>
      <c r="X13" s="339">
        <v>7033</v>
      </c>
      <c r="Y13" s="197">
        <v>9.4095768165580726E-2</v>
      </c>
      <c r="AA13" s="285"/>
    </row>
    <row r="14" spans="1:27" s="286" customFormat="1" ht="18.75" customHeight="1" x14ac:dyDescent="0.25">
      <c r="A14" s="539" t="s">
        <v>122</v>
      </c>
      <c r="B14" s="540"/>
      <c r="C14" s="108">
        <v>78495</v>
      </c>
      <c r="D14" s="360">
        <v>0.15175535092518661</v>
      </c>
      <c r="E14" s="430">
        <v>0.66545436048729623</v>
      </c>
      <c r="F14" s="339">
        <v>18061</v>
      </c>
      <c r="G14" s="439">
        <v>0.24595234902328908</v>
      </c>
      <c r="H14" s="107">
        <v>31511</v>
      </c>
      <c r="I14" s="430">
        <v>0.42734790577086407</v>
      </c>
      <c r="J14" s="339">
        <v>15802</v>
      </c>
      <c r="K14" s="362">
        <v>0.17015779357203523</v>
      </c>
      <c r="L14" s="339">
        <v>8720</v>
      </c>
      <c r="M14" s="430">
        <v>0.13571141209601717</v>
      </c>
      <c r="N14" s="339">
        <v>9691</v>
      </c>
      <c r="O14" s="362">
        <v>0.10908765812882749</v>
      </c>
      <c r="P14" s="339">
        <v>675</v>
      </c>
      <c r="Q14" s="362">
        <v>1.0880157346564749E-2</v>
      </c>
      <c r="R14" s="339">
        <v>521</v>
      </c>
      <c r="S14" s="362">
        <v>7.7511063430333914E-3</v>
      </c>
      <c r="T14" s="339">
        <v>637</v>
      </c>
      <c r="U14" s="362">
        <v>1.0316928165929105E-2</v>
      </c>
      <c r="V14" s="339">
        <v>3622</v>
      </c>
      <c r="W14" s="362">
        <v>3.7673774082517549E-2</v>
      </c>
      <c r="X14" s="339">
        <v>7316</v>
      </c>
      <c r="Y14" s="197">
        <v>9.1073264494211256E-2</v>
      </c>
      <c r="AA14" s="285"/>
    </row>
    <row r="15" spans="1:27" s="286" customFormat="1" ht="18.75" customHeight="1" x14ac:dyDescent="0.25">
      <c r="A15" s="539" t="s">
        <v>123</v>
      </c>
      <c r="B15" s="540"/>
      <c r="C15" s="108">
        <v>81490</v>
      </c>
      <c r="D15" s="360">
        <v>0.15855627979375425</v>
      </c>
      <c r="E15" s="430">
        <v>0.66348048395238635</v>
      </c>
      <c r="F15" s="339">
        <v>18374</v>
      </c>
      <c r="G15" s="439">
        <v>0.22547551846852373</v>
      </c>
      <c r="H15" s="107">
        <v>32434</v>
      </c>
      <c r="I15" s="430">
        <v>0.39801202601546204</v>
      </c>
      <c r="J15" s="339">
        <v>16228</v>
      </c>
      <c r="K15" s="362">
        <v>0.19914099889557002</v>
      </c>
      <c r="L15" s="339">
        <v>8622</v>
      </c>
      <c r="M15" s="430">
        <v>0.10580439317707695</v>
      </c>
      <c r="N15" s="339">
        <v>10502</v>
      </c>
      <c r="O15" s="362">
        <v>0.12887470855319672</v>
      </c>
      <c r="P15" s="339">
        <v>649</v>
      </c>
      <c r="Q15" s="362">
        <v>7.964167382500921E-3</v>
      </c>
      <c r="R15" s="339">
        <v>584</v>
      </c>
      <c r="S15" s="362">
        <v>7.1665234998159284E-3</v>
      </c>
      <c r="T15" s="339">
        <v>677</v>
      </c>
      <c r="U15" s="362">
        <v>8.3077678242729162E-3</v>
      </c>
      <c r="V15" s="339">
        <v>3600</v>
      </c>
      <c r="W15" s="362">
        <v>4.417719965639956E-2</v>
      </c>
      <c r="X15" s="339">
        <v>8194</v>
      </c>
      <c r="Y15" s="197">
        <v>0.10055221499570499</v>
      </c>
      <c r="AA15" s="285"/>
    </row>
    <row r="16" spans="1:27" s="286" customFormat="1" ht="18.75" customHeight="1" x14ac:dyDescent="0.25">
      <c r="A16" s="539" t="s">
        <v>124</v>
      </c>
      <c r="B16" s="540"/>
      <c r="C16" s="108">
        <v>85410</v>
      </c>
      <c r="D16" s="360">
        <v>0.16561505020224401</v>
      </c>
      <c r="E16" s="430">
        <v>0.65851458354214698</v>
      </c>
      <c r="F16" s="339">
        <v>18874</v>
      </c>
      <c r="G16" s="439">
        <v>0.22098114974827304</v>
      </c>
      <c r="H16" s="107">
        <v>33343</v>
      </c>
      <c r="I16" s="430">
        <v>0.39038754244233698</v>
      </c>
      <c r="J16" s="339">
        <v>17281</v>
      </c>
      <c r="K16" s="362">
        <v>0.2023299379463763</v>
      </c>
      <c r="L16" s="339">
        <v>8443</v>
      </c>
      <c r="M16" s="430">
        <v>9.8852593373141312E-2</v>
      </c>
      <c r="N16" s="339">
        <v>11603</v>
      </c>
      <c r="O16" s="362">
        <v>0.13585060297389065</v>
      </c>
      <c r="P16" s="339">
        <v>667</v>
      </c>
      <c r="Q16" s="362">
        <v>7.8093900011708232E-3</v>
      </c>
      <c r="R16" s="339">
        <v>593</v>
      </c>
      <c r="S16" s="362">
        <v>6.9429809155836554E-3</v>
      </c>
      <c r="T16" s="339">
        <v>720</v>
      </c>
      <c r="U16" s="362">
        <v>8.4299262381454156E-3</v>
      </c>
      <c r="V16" s="339">
        <v>3667</v>
      </c>
      <c r="W16" s="362">
        <v>4.2934082660110055E-2</v>
      </c>
      <c r="X16" s="339">
        <v>9093</v>
      </c>
      <c r="Y16" s="197">
        <v>0.10646294344924481</v>
      </c>
      <c r="AA16" s="285"/>
    </row>
    <row r="17" spans="1:28" s="286" customFormat="1" ht="18.75" customHeight="1" thickBot="1" x14ac:dyDescent="0.3">
      <c r="A17" s="685" t="s">
        <v>125</v>
      </c>
      <c r="B17" s="686"/>
      <c r="C17" s="108">
        <v>90371</v>
      </c>
      <c r="D17" s="360">
        <v>0.17510264423961883</v>
      </c>
      <c r="E17" s="430">
        <v>0.65650357778504231</v>
      </c>
      <c r="F17" s="339">
        <v>19146</v>
      </c>
      <c r="G17" s="439">
        <v>0.21185999933607019</v>
      </c>
      <c r="H17" s="107">
        <v>34659</v>
      </c>
      <c r="I17" s="430">
        <v>0.38351904925252572</v>
      </c>
      <c r="J17" s="339">
        <v>18742</v>
      </c>
      <c r="K17" s="362">
        <v>0.20738953867944362</v>
      </c>
      <c r="L17" s="339">
        <v>8178</v>
      </c>
      <c r="M17" s="430">
        <v>9.0493631806663644E-2</v>
      </c>
      <c r="N17" s="339">
        <v>13122</v>
      </c>
      <c r="O17" s="362">
        <v>0.14520144736696505</v>
      </c>
      <c r="P17" s="339">
        <v>663</v>
      </c>
      <c r="Q17" s="362">
        <v>7.3364242954044988E-3</v>
      </c>
      <c r="R17" s="339">
        <v>637</v>
      </c>
      <c r="S17" s="362">
        <v>7.0487213818592248E-3</v>
      </c>
      <c r="T17" s="339">
        <v>760</v>
      </c>
      <c r="U17" s="362">
        <v>8.4097774728618697E-3</v>
      </c>
      <c r="V17" s="339">
        <v>3840</v>
      </c>
      <c r="W17" s="362">
        <v>4.2491507231302079E-2</v>
      </c>
      <c r="X17" s="339">
        <v>9770</v>
      </c>
      <c r="Y17" s="197">
        <v>0.1081099025129743</v>
      </c>
      <c r="AA17" s="284"/>
      <c r="AB17" s="284"/>
    </row>
    <row r="18" spans="1:28" s="46" customFormat="1" ht="17.25" customHeight="1" x14ac:dyDescent="0.2">
      <c r="A18" s="543" t="s">
        <v>126</v>
      </c>
      <c r="B18" s="330" t="s">
        <v>127</v>
      </c>
      <c r="C18" s="464">
        <f>C17-C16</f>
        <v>4961</v>
      </c>
      <c r="D18" s="507" t="s">
        <v>93</v>
      </c>
      <c r="E18" s="507" t="s">
        <v>93</v>
      </c>
      <c r="F18" s="466">
        <f t="shared" ref="F18:L18" si="0">F17-F16</f>
        <v>272</v>
      </c>
      <c r="G18" s="518" t="s">
        <v>93</v>
      </c>
      <c r="H18" s="464">
        <f t="shared" si="0"/>
        <v>1316</v>
      </c>
      <c r="I18" s="507" t="s">
        <v>93</v>
      </c>
      <c r="J18" s="466">
        <f t="shared" si="0"/>
        <v>1461</v>
      </c>
      <c r="K18" s="507" t="s">
        <v>93</v>
      </c>
      <c r="L18" s="466">
        <f t="shared" si="0"/>
        <v>-265</v>
      </c>
      <c r="M18" s="507" t="s">
        <v>93</v>
      </c>
      <c r="N18" s="466">
        <f>N17-N16</f>
        <v>1519</v>
      </c>
      <c r="O18" s="507" t="s">
        <v>93</v>
      </c>
      <c r="P18" s="466">
        <f>P17-P16</f>
        <v>-4</v>
      </c>
      <c r="Q18" s="507" t="s">
        <v>93</v>
      </c>
      <c r="R18" s="466">
        <f>R17-R16</f>
        <v>44</v>
      </c>
      <c r="S18" s="507" t="s">
        <v>93</v>
      </c>
      <c r="T18" s="466">
        <f>T17-T16</f>
        <v>40</v>
      </c>
      <c r="U18" s="507" t="s">
        <v>93</v>
      </c>
      <c r="V18" s="466">
        <f>V17-V16</f>
        <v>173</v>
      </c>
      <c r="W18" s="507" t="s">
        <v>93</v>
      </c>
      <c r="X18" s="466">
        <f>X17-X16</f>
        <v>677</v>
      </c>
      <c r="Y18" s="508" t="s">
        <v>93</v>
      </c>
    </row>
    <row r="19" spans="1:28" ht="17.25" customHeight="1" x14ac:dyDescent="0.25">
      <c r="A19" s="544"/>
      <c r="B19" s="331" t="s">
        <v>128</v>
      </c>
      <c r="C19" s="491">
        <f>C17/C16-1</f>
        <v>5.8084533426999263E-2</v>
      </c>
      <c r="D19" s="510" t="s">
        <v>93</v>
      </c>
      <c r="E19" s="510" t="s">
        <v>93</v>
      </c>
      <c r="F19" s="492">
        <f t="shared" ref="F19:L19" si="1">F17/F16-1</f>
        <v>1.4411359542227498E-2</v>
      </c>
      <c r="G19" s="519" t="s">
        <v>93</v>
      </c>
      <c r="H19" s="491">
        <f t="shared" si="1"/>
        <v>3.9468554119305388E-2</v>
      </c>
      <c r="I19" s="510" t="s">
        <v>93</v>
      </c>
      <c r="J19" s="492">
        <f t="shared" si="1"/>
        <v>8.4543718534807022E-2</v>
      </c>
      <c r="K19" s="510" t="s">
        <v>93</v>
      </c>
      <c r="L19" s="492">
        <f t="shared" si="1"/>
        <v>-3.1386947767381268E-2</v>
      </c>
      <c r="M19" s="510" t="s">
        <v>93</v>
      </c>
      <c r="N19" s="492">
        <f>N17/N16-1</f>
        <v>0.13091441868482279</v>
      </c>
      <c r="O19" s="510" t="s">
        <v>93</v>
      </c>
      <c r="P19" s="492">
        <f>P17/P16-1</f>
        <v>-5.9970014992504206E-3</v>
      </c>
      <c r="Q19" s="510" t="s">
        <v>93</v>
      </c>
      <c r="R19" s="492">
        <f>R17/R16-1</f>
        <v>7.4198988195615545E-2</v>
      </c>
      <c r="S19" s="510" t="s">
        <v>93</v>
      </c>
      <c r="T19" s="492">
        <f>T17/T16-1</f>
        <v>5.555555555555558E-2</v>
      </c>
      <c r="U19" s="510" t="s">
        <v>93</v>
      </c>
      <c r="V19" s="492">
        <f>V17/V16-1</f>
        <v>4.7177529315516775E-2</v>
      </c>
      <c r="W19" s="510" t="s">
        <v>93</v>
      </c>
      <c r="X19" s="492">
        <f>X17/X16-1</f>
        <v>7.4452875838557198E-2</v>
      </c>
      <c r="Y19" s="511" t="s">
        <v>93</v>
      </c>
    </row>
    <row r="20" spans="1:28" ht="17.25" customHeight="1" x14ac:dyDescent="0.25">
      <c r="A20" s="541" t="s">
        <v>129</v>
      </c>
      <c r="B20" s="48" t="s">
        <v>127</v>
      </c>
      <c r="C20" s="476">
        <f>C17-C12</f>
        <v>13795</v>
      </c>
      <c r="D20" s="513" t="s">
        <v>93</v>
      </c>
      <c r="E20" s="513" t="s">
        <v>93</v>
      </c>
      <c r="F20" s="478">
        <f t="shared" ref="F20:L20" si="2">F17-F12</f>
        <v>2006</v>
      </c>
      <c r="G20" s="520" t="s">
        <v>93</v>
      </c>
      <c r="H20" s="476">
        <f t="shared" si="2"/>
        <v>1846</v>
      </c>
      <c r="I20" s="513" t="s">
        <v>93</v>
      </c>
      <c r="J20" s="478">
        <f t="shared" si="2"/>
        <v>3463</v>
      </c>
      <c r="K20" s="513" t="s">
        <v>93</v>
      </c>
      <c r="L20" s="478">
        <f t="shared" si="2"/>
        <v>-111</v>
      </c>
      <c r="M20" s="513" t="s">
        <v>93</v>
      </c>
      <c r="N20" s="478">
        <f>N17-N12</f>
        <v>5052</v>
      </c>
      <c r="O20" s="513" t="s">
        <v>93</v>
      </c>
      <c r="P20" s="478">
        <f>P17-P12</f>
        <v>7</v>
      </c>
      <c r="Q20" s="513" t="s">
        <v>93</v>
      </c>
      <c r="R20" s="478">
        <f>R17-R12</f>
        <v>169</v>
      </c>
      <c r="S20" s="513" t="s">
        <v>93</v>
      </c>
      <c r="T20" s="478">
        <f>T17-T12</f>
        <v>145</v>
      </c>
      <c r="U20" s="513" t="s">
        <v>93</v>
      </c>
      <c r="V20" s="478">
        <f>V17-V12</f>
        <v>355</v>
      </c>
      <c r="W20" s="513" t="s">
        <v>93</v>
      </c>
      <c r="X20" s="478">
        <f>X17-X12</f>
        <v>2869</v>
      </c>
      <c r="Y20" s="514" t="s">
        <v>93</v>
      </c>
    </row>
    <row r="21" spans="1:28" ht="17.25" customHeight="1" x14ac:dyDescent="0.25">
      <c r="A21" s="544"/>
      <c r="B21" s="331" t="s">
        <v>128</v>
      </c>
      <c r="C21" s="491">
        <f>C17/C12-1</f>
        <v>0.18014782699540333</v>
      </c>
      <c r="D21" s="510" t="s">
        <v>93</v>
      </c>
      <c r="E21" s="510" t="s">
        <v>93</v>
      </c>
      <c r="F21" s="492">
        <f t="shared" ref="F21:L21" si="3">F17/F12-1</f>
        <v>0.11703617269544919</v>
      </c>
      <c r="G21" s="519" t="s">
        <v>93</v>
      </c>
      <c r="H21" s="491">
        <f t="shared" si="3"/>
        <v>5.6258190351385018E-2</v>
      </c>
      <c r="I21" s="510" t="s">
        <v>93</v>
      </c>
      <c r="J21" s="492">
        <f t="shared" si="3"/>
        <v>0.2266509588323844</v>
      </c>
      <c r="K21" s="510" t="s">
        <v>93</v>
      </c>
      <c r="L21" s="492">
        <f t="shared" si="3"/>
        <v>-1.3391241404270726E-2</v>
      </c>
      <c r="M21" s="510" t="s">
        <v>93</v>
      </c>
      <c r="N21" s="492">
        <f>N17/N12-1</f>
        <v>0.62602230483271382</v>
      </c>
      <c r="O21" s="510" t="s">
        <v>93</v>
      </c>
      <c r="P21" s="492">
        <f>P17/P12-1</f>
        <v>1.0670731707317138E-2</v>
      </c>
      <c r="Q21" s="510" t="s">
        <v>93</v>
      </c>
      <c r="R21" s="492">
        <f>R17/R12-1</f>
        <v>0.36111111111111116</v>
      </c>
      <c r="S21" s="510" t="s">
        <v>93</v>
      </c>
      <c r="T21" s="492">
        <f>T17/T12-1</f>
        <v>0.2357723577235773</v>
      </c>
      <c r="U21" s="510" t="s">
        <v>93</v>
      </c>
      <c r="V21" s="492">
        <f>V17/V12-1</f>
        <v>0.10186513629842175</v>
      </c>
      <c r="W21" s="510" t="s">
        <v>93</v>
      </c>
      <c r="X21" s="492">
        <f>X17/X12-1</f>
        <v>0.41573684973192293</v>
      </c>
      <c r="Y21" s="511" t="s">
        <v>93</v>
      </c>
    </row>
    <row r="22" spans="1:28" ht="17.25" customHeight="1" x14ac:dyDescent="0.25">
      <c r="A22" s="541" t="s">
        <v>130</v>
      </c>
      <c r="B22" s="48" t="s">
        <v>127</v>
      </c>
      <c r="C22" s="476">
        <f>C17-C7</f>
        <v>36961</v>
      </c>
      <c r="D22" s="513" t="s">
        <v>93</v>
      </c>
      <c r="E22" s="513" t="s">
        <v>93</v>
      </c>
      <c r="F22" s="478">
        <f t="shared" ref="F22:L22" si="4">F17-F7</f>
        <v>417</v>
      </c>
      <c r="G22" s="520" t="s">
        <v>93</v>
      </c>
      <c r="H22" s="476">
        <f t="shared" si="4"/>
        <v>10009</v>
      </c>
      <c r="I22" s="513" t="s">
        <v>93</v>
      </c>
      <c r="J22" s="478">
        <f t="shared" si="4"/>
        <v>12248</v>
      </c>
      <c r="K22" s="513" t="s">
        <v>93</v>
      </c>
      <c r="L22" s="478">
        <f t="shared" si="4"/>
        <v>-782</v>
      </c>
      <c r="M22" s="513" t="s">
        <v>93</v>
      </c>
      <c r="N22" s="478">
        <f>N17-N7</f>
        <v>9029</v>
      </c>
      <c r="O22" s="513" t="s">
        <v>93</v>
      </c>
      <c r="P22" s="478">
        <f>P17-P7</f>
        <v>-37</v>
      </c>
      <c r="Q22" s="513" t="s">
        <v>93</v>
      </c>
      <c r="R22" s="478">
        <f>R17-R7</f>
        <v>240</v>
      </c>
      <c r="S22" s="513" t="s">
        <v>93</v>
      </c>
      <c r="T22" s="478">
        <f>T17-T7</f>
        <v>117</v>
      </c>
      <c r="U22" s="513" t="s">
        <v>93</v>
      </c>
      <c r="V22" s="478">
        <f>V17-V7</f>
        <v>-153</v>
      </c>
      <c r="W22" s="513" t="s">
        <v>93</v>
      </c>
      <c r="X22" s="478">
        <f>X17-X7</f>
        <v>6290</v>
      </c>
      <c r="Y22" s="514" t="s">
        <v>93</v>
      </c>
    </row>
    <row r="23" spans="1:28" ht="17.25" customHeight="1" x14ac:dyDescent="0.25">
      <c r="A23" s="542"/>
      <c r="B23" s="332" t="s">
        <v>128</v>
      </c>
      <c r="C23" s="500">
        <f>C17/C7-1</f>
        <v>0.69202396554952261</v>
      </c>
      <c r="D23" s="516" t="s">
        <v>93</v>
      </c>
      <c r="E23" s="516" t="s">
        <v>93</v>
      </c>
      <c r="F23" s="501">
        <f t="shared" ref="F23:L23" si="5">F17/F7-1</f>
        <v>2.2264936729136542E-2</v>
      </c>
      <c r="G23" s="521" t="s">
        <v>93</v>
      </c>
      <c r="H23" s="500">
        <f t="shared" si="5"/>
        <v>0.4060446247464502</v>
      </c>
      <c r="I23" s="516" t="s">
        <v>93</v>
      </c>
      <c r="J23" s="501">
        <f t="shared" si="5"/>
        <v>1.8860486603018169</v>
      </c>
      <c r="K23" s="516" t="s">
        <v>93</v>
      </c>
      <c r="L23" s="501">
        <f t="shared" si="5"/>
        <v>-8.7276785714285765E-2</v>
      </c>
      <c r="M23" s="516" t="s">
        <v>93</v>
      </c>
      <c r="N23" s="501">
        <f>N17/N7-1</f>
        <v>2.2059613975079402</v>
      </c>
      <c r="O23" s="516" t="s">
        <v>93</v>
      </c>
      <c r="P23" s="501">
        <f>P17/P7-1</f>
        <v>-5.2857142857142825E-2</v>
      </c>
      <c r="Q23" s="516" t="s">
        <v>93</v>
      </c>
      <c r="R23" s="501">
        <f>R17/R7-1</f>
        <v>0.60453400503778343</v>
      </c>
      <c r="S23" s="516" t="s">
        <v>93</v>
      </c>
      <c r="T23" s="501">
        <f>T17/T7-1</f>
        <v>0.18195956454121309</v>
      </c>
      <c r="U23" s="516" t="s">
        <v>93</v>
      </c>
      <c r="V23" s="501">
        <f>V17/V7-1</f>
        <v>-3.8317054845980469E-2</v>
      </c>
      <c r="W23" s="516" t="s">
        <v>93</v>
      </c>
      <c r="X23" s="501">
        <f>X17/X7-1</f>
        <v>1.8074712643678161</v>
      </c>
      <c r="Y23" s="517" t="s">
        <v>93</v>
      </c>
    </row>
    <row r="24" spans="1:28" ht="7.5" customHeight="1" x14ac:dyDescent="0.25">
      <c r="A24" s="50"/>
      <c r="B24" s="22"/>
      <c r="C24" s="51"/>
      <c r="D24" s="226"/>
      <c r="E24" s="226"/>
      <c r="F24" s="51"/>
      <c r="G24" s="226"/>
      <c r="H24" s="51"/>
      <c r="I24" s="226"/>
      <c r="J24" s="51"/>
      <c r="K24" s="226"/>
      <c r="L24" s="51"/>
      <c r="M24" s="226"/>
      <c r="N24" s="51"/>
      <c r="O24" s="226"/>
      <c r="P24" s="51"/>
      <c r="Q24" s="226"/>
      <c r="R24" s="51"/>
      <c r="S24" s="226"/>
      <c r="T24" s="51"/>
      <c r="U24" s="226"/>
      <c r="V24" s="51"/>
      <c r="W24" s="226"/>
      <c r="X24" s="51"/>
      <c r="Y24" s="226"/>
    </row>
    <row r="25" spans="1:28" ht="17.25" customHeight="1" x14ac:dyDescent="0.25">
      <c r="A25" s="227" t="s">
        <v>389</v>
      </c>
    </row>
    <row r="26" spans="1:28" ht="17.25" customHeight="1" x14ac:dyDescent="0.25">
      <c r="A26" s="227" t="s">
        <v>395</v>
      </c>
    </row>
    <row r="27" spans="1:28" ht="17.25" customHeight="1" x14ac:dyDescent="0.25">
      <c r="A27" s="227" t="s">
        <v>400</v>
      </c>
    </row>
    <row r="28" spans="1:28" ht="17.25" customHeight="1" x14ac:dyDescent="0.25">
      <c r="A28" s="58" t="s">
        <v>401</v>
      </c>
    </row>
    <row r="29" spans="1:28" x14ac:dyDescent="0.25">
      <c r="A29" s="58" t="s">
        <v>402</v>
      </c>
    </row>
    <row r="30" spans="1:28" x14ac:dyDescent="0.25">
      <c r="A30" s="59"/>
    </row>
  </sheetData>
  <mergeCells count="27">
    <mergeCell ref="R4:S5"/>
    <mergeCell ref="A15:B15"/>
    <mergeCell ref="T4:U5"/>
    <mergeCell ref="V4:W5"/>
    <mergeCell ref="X4:Y5"/>
    <mergeCell ref="A7:B7"/>
    <mergeCell ref="A8:B8"/>
    <mergeCell ref="A9:B9"/>
    <mergeCell ref="A3:B6"/>
    <mergeCell ref="C3:E5"/>
    <mergeCell ref="F3:G5"/>
    <mergeCell ref="H3:Y3"/>
    <mergeCell ref="H4:I5"/>
    <mergeCell ref="J4:K5"/>
    <mergeCell ref="L4:M5"/>
    <mergeCell ref="N4:O5"/>
    <mergeCell ref="P4:Q5"/>
    <mergeCell ref="A10:B10"/>
    <mergeCell ref="A11:B11"/>
    <mergeCell ref="A12:B12"/>
    <mergeCell ref="A13:B13"/>
    <mergeCell ref="A22:A23"/>
    <mergeCell ref="A14:B14"/>
    <mergeCell ref="A16:B16"/>
    <mergeCell ref="A17:B17"/>
    <mergeCell ref="A18:A19"/>
    <mergeCell ref="A20:A21"/>
  </mergeCells>
  <hyperlinks>
    <hyperlink ref="AA2" location="OBSAH!A1" display="Zpět na obsah" xr:uid="{B07D1F87-DBBF-4E4E-976C-FBDD1EA51687}"/>
  </hyperlinks>
  <pageMargins left="0.70866141732283472" right="0.70866141732283472" top="0.78740157480314965" bottom="0.78740157480314965" header="0.31496062992125984" footer="0.31496062992125984"/>
  <pageSetup paperSize="9" scale="8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B27B-A480-43D8-B4FD-2F26ECBCD63A}">
  <dimension ref="A1:Z27"/>
  <sheetViews>
    <sheetView showGridLines="0" zoomScaleNormal="100" workbookViewId="0"/>
  </sheetViews>
  <sheetFormatPr defaultColWidth="8.85546875" defaultRowHeight="11.25" x14ac:dyDescent="0.15"/>
  <cols>
    <col min="1" max="1" width="17.140625" style="198" customWidth="1"/>
    <col min="2" max="2" width="6.85546875" style="198" customWidth="1"/>
    <col min="3" max="3" width="5.7109375" style="198" customWidth="1"/>
    <col min="4" max="4" width="7.5703125" style="198" customWidth="1"/>
    <col min="5" max="5" width="6.42578125" style="198" customWidth="1"/>
    <col min="6" max="6" width="5.7109375" style="198" customWidth="1"/>
    <col min="7" max="7" width="6.42578125" style="198" customWidth="1"/>
    <col min="8" max="8" width="5.7109375" style="198" customWidth="1"/>
    <col min="9" max="9" width="6.42578125" style="198" customWidth="1"/>
    <col min="10" max="10" width="5.7109375" style="198" customWidth="1"/>
    <col min="11" max="11" width="6.140625" style="198" bestFit="1" customWidth="1"/>
    <col min="12" max="12" width="5.85546875" style="198" customWidth="1"/>
    <col min="13" max="13" width="5.7109375" style="198" customWidth="1"/>
    <col min="14" max="14" width="5.140625" style="198" customWidth="1"/>
    <col min="15" max="15" width="5.7109375" style="198" customWidth="1"/>
    <col min="16" max="16" width="5.140625" style="198" customWidth="1"/>
    <col min="17" max="17" width="5.7109375" style="198" customWidth="1"/>
    <col min="18" max="18" width="5.140625" style="198" customWidth="1"/>
    <col min="19" max="19" width="5.7109375" style="198" customWidth="1"/>
    <col min="20" max="20" width="5.140625" style="198" customWidth="1"/>
    <col min="21" max="21" width="5.85546875" style="198" customWidth="1"/>
    <col min="22" max="22" width="5.7109375" style="198" customWidth="1"/>
    <col min="23" max="16384" width="8.85546875" style="198"/>
  </cols>
  <sheetData>
    <row r="1" spans="1:26" ht="22.5" customHeight="1" x14ac:dyDescent="0.2">
      <c r="A1" s="11" t="s">
        <v>403</v>
      </c>
      <c r="B1" s="1"/>
      <c r="C1" s="1"/>
      <c r="D1" s="1"/>
      <c r="E1" s="1"/>
      <c r="F1" s="1"/>
      <c r="G1" s="1"/>
      <c r="H1" s="1"/>
      <c r="I1" s="1"/>
      <c r="J1" s="1"/>
      <c r="K1" s="1"/>
      <c r="L1" s="1"/>
      <c r="M1" s="1"/>
      <c r="N1" s="1"/>
      <c r="O1" s="1"/>
      <c r="P1" s="1"/>
      <c r="Q1" s="12"/>
      <c r="R1" s="1"/>
      <c r="S1" s="1"/>
      <c r="T1" s="1"/>
      <c r="U1" s="1"/>
      <c r="V1" s="1"/>
    </row>
    <row r="2" spans="1:26" s="14" customFormat="1" ht="18.75" customHeight="1" thickBot="1" x14ac:dyDescent="0.3">
      <c r="A2" s="13" t="s">
        <v>96</v>
      </c>
      <c r="V2" s="15" t="s">
        <v>97</v>
      </c>
      <c r="X2" s="16" t="s">
        <v>98</v>
      </c>
    </row>
    <row r="3" spans="1:26" customFormat="1" ht="15" customHeight="1" x14ac:dyDescent="0.25">
      <c r="A3" s="580" t="s">
        <v>146</v>
      </c>
      <c r="B3" s="584" t="s">
        <v>187</v>
      </c>
      <c r="C3" s="585"/>
      <c r="D3" s="586" t="s">
        <v>404</v>
      </c>
      <c r="E3" s="677" t="s">
        <v>379</v>
      </c>
      <c r="F3" s="677"/>
      <c r="G3" s="677"/>
      <c r="H3" s="677"/>
      <c r="I3" s="677"/>
      <c r="J3" s="677"/>
      <c r="K3" s="677"/>
      <c r="L3" s="677"/>
      <c r="M3" s="677"/>
      <c r="N3" s="677"/>
      <c r="O3" s="677"/>
      <c r="P3" s="677"/>
      <c r="Q3" s="677"/>
      <c r="R3" s="677"/>
      <c r="S3" s="677"/>
      <c r="T3" s="677"/>
      <c r="U3" s="733"/>
      <c r="V3" s="733"/>
      <c r="X3" s="198"/>
      <c r="Y3" s="198"/>
      <c r="Z3" s="198"/>
    </row>
    <row r="4" spans="1:26" customFormat="1" ht="17.25" customHeight="1" x14ac:dyDescent="0.25">
      <c r="A4" s="652"/>
      <c r="B4" s="725"/>
      <c r="C4" s="723"/>
      <c r="D4" s="726"/>
      <c r="E4" s="670" t="s">
        <v>380</v>
      </c>
      <c r="F4" s="576"/>
      <c r="G4" s="576" t="s">
        <v>381</v>
      </c>
      <c r="H4" s="576"/>
      <c r="I4" s="734" t="s">
        <v>382</v>
      </c>
      <c r="J4" s="734"/>
      <c r="K4" s="576" t="s">
        <v>383</v>
      </c>
      <c r="L4" s="576"/>
      <c r="M4" s="576" t="s">
        <v>384</v>
      </c>
      <c r="N4" s="576"/>
      <c r="O4" s="576" t="s">
        <v>385</v>
      </c>
      <c r="P4" s="576"/>
      <c r="Q4" s="576" t="s">
        <v>386</v>
      </c>
      <c r="R4" s="576"/>
      <c r="S4" s="576" t="s">
        <v>387</v>
      </c>
      <c r="T4" s="576"/>
      <c r="U4" s="596" t="s">
        <v>388</v>
      </c>
      <c r="V4" s="622"/>
      <c r="X4" s="198"/>
      <c r="Y4" s="198"/>
      <c r="Z4" s="198"/>
    </row>
    <row r="5" spans="1:26" customFormat="1" ht="17.25" customHeight="1" x14ac:dyDescent="0.25">
      <c r="A5" s="652"/>
      <c r="B5" s="587"/>
      <c r="C5" s="588"/>
      <c r="D5" s="589"/>
      <c r="E5" s="694"/>
      <c r="F5" s="588"/>
      <c r="G5" s="588"/>
      <c r="H5" s="588"/>
      <c r="I5" s="735"/>
      <c r="J5" s="735"/>
      <c r="K5" s="588"/>
      <c r="L5" s="588"/>
      <c r="M5" s="588"/>
      <c r="N5" s="588"/>
      <c r="O5" s="588"/>
      <c r="P5" s="588"/>
      <c r="Q5" s="588"/>
      <c r="R5" s="588"/>
      <c r="S5" s="588"/>
      <c r="T5" s="588"/>
      <c r="U5" s="693"/>
      <c r="V5" s="582"/>
      <c r="X5" s="198"/>
      <c r="Y5" s="198"/>
      <c r="Z5" s="198"/>
    </row>
    <row r="6" spans="1:26" customFormat="1" ht="17.25" customHeight="1" thickBot="1" x14ac:dyDescent="0.3">
      <c r="A6" s="653"/>
      <c r="B6" s="153" t="s">
        <v>194</v>
      </c>
      <c r="C6" s="155" t="s">
        <v>283</v>
      </c>
      <c r="D6" s="320" t="s">
        <v>194</v>
      </c>
      <c r="E6" s="275" t="s">
        <v>194</v>
      </c>
      <c r="F6" s="275" t="s">
        <v>300</v>
      </c>
      <c r="G6" s="155" t="s">
        <v>194</v>
      </c>
      <c r="H6" s="275" t="s">
        <v>300</v>
      </c>
      <c r="I6" s="155" t="s">
        <v>194</v>
      </c>
      <c r="J6" s="275" t="s">
        <v>300</v>
      </c>
      <c r="K6" s="155" t="s">
        <v>194</v>
      </c>
      <c r="L6" s="275" t="s">
        <v>300</v>
      </c>
      <c r="M6" s="155" t="s">
        <v>194</v>
      </c>
      <c r="N6" s="275" t="s">
        <v>300</v>
      </c>
      <c r="O6" s="155" t="s">
        <v>194</v>
      </c>
      <c r="P6" s="275" t="s">
        <v>300</v>
      </c>
      <c r="Q6" s="155" t="s">
        <v>194</v>
      </c>
      <c r="R6" s="275" t="s">
        <v>300</v>
      </c>
      <c r="S6" s="155" t="s">
        <v>194</v>
      </c>
      <c r="T6" s="275" t="s">
        <v>300</v>
      </c>
      <c r="U6" s="155" t="s">
        <v>194</v>
      </c>
      <c r="V6" s="154" t="s">
        <v>300</v>
      </c>
      <c r="X6" s="198"/>
      <c r="Y6" s="198"/>
      <c r="Z6" s="198"/>
    </row>
    <row r="7" spans="1:26" s="58" customFormat="1" ht="18.75" customHeight="1" x14ac:dyDescent="0.25">
      <c r="A7" s="440" t="s">
        <v>152</v>
      </c>
      <c r="B7" s="441">
        <v>137655</v>
      </c>
      <c r="C7" s="442">
        <v>0.13725476510495396</v>
      </c>
      <c r="D7" s="443">
        <v>29486</v>
      </c>
      <c r="E7" s="444">
        <v>57087</v>
      </c>
      <c r="F7" s="442">
        <v>0.41471068976789799</v>
      </c>
      <c r="G7" s="444">
        <v>24528</v>
      </c>
      <c r="H7" s="442">
        <v>0.17818459191456903</v>
      </c>
      <c r="I7" s="444">
        <v>14742</v>
      </c>
      <c r="J7" s="442">
        <v>0.10709382151029748</v>
      </c>
      <c r="K7" s="445">
        <v>18893</v>
      </c>
      <c r="L7" s="442">
        <v>0.13724891939994915</v>
      </c>
      <c r="M7" s="445">
        <v>1265</v>
      </c>
      <c r="N7" s="442">
        <v>9.1896407685881365E-3</v>
      </c>
      <c r="O7" s="445">
        <v>1121</v>
      </c>
      <c r="P7" s="442">
        <v>8.1435472739820568E-3</v>
      </c>
      <c r="Q7" s="445">
        <v>1425</v>
      </c>
      <c r="R7" s="442">
        <v>1.0351966873706004E-2</v>
      </c>
      <c r="S7" s="445">
        <v>4731</v>
      </c>
      <c r="T7" s="442">
        <v>3.4368530020703933E-2</v>
      </c>
      <c r="U7" s="445">
        <v>13863</v>
      </c>
      <c r="V7" s="446">
        <v>0.1007082924703062</v>
      </c>
    </row>
    <row r="8" spans="1:26" s="58" customFormat="1" ht="18.75" customHeight="1" x14ac:dyDescent="0.25">
      <c r="A8" s="137" t="s">
        <v>153</v>
      </c>
      <c r="B8" s="77">
        <v>14852</v>
      </c>
      <c r="C8" s="360">
        <v>0.12240692968936728</v>
      </c>
      <c r="D8" s="106">
        <v>3482</v>
      </c>
      <c r="E8" s="79">
        <v>7500</v>
      </c>
      <c r="F8" s="360">
        <v>0.50498249394021011</v>
      </c>
      <c r="G8" s="79">
        <v>1480</v>
      </c>
      <c r="H8" s="360">
        <v>9.9649878804201453E-2</v>
      </c>
      <c r="I8" s="79">
        <v>711</v>
      </c>
      <c r="J8" s="360">
        <v>4.7872340425531915E-2</v>
      </c>
      <c r="K8" s="76">
        <v>2384</v>
      </c>
      <c r="L8" s="360">
        <v>0.16051710207379477</v>
      </c>
      <c r="M8" s="76">
        <v>176</v>
      </c>
      <c r="N8" s="360">
        <v>1.1850255857796929E-2</v>
      </c>
      <c r="O8" s="76">
        <v>210</v>
      </c>
      <c r="P8" s="360">
        <v>1.4139509830325882E-2</v>
      </c>
      <c r="Q8" s="76">
        <v>111</v>
      </c>
      <c r="R8" s="360">
        <v>7.4737409103151093E-3</v>
      </c>
      <c r="S8" s="76">
        <v>437</v>
      </c>
      <c r="T8" s="360">
        <v>2.9423646646916241E-2</v>
      </c>
      <c r="U8" s="76">
        <v>1843</v>
      </c>
      <c r="V8" s="447">
        <v>0.12409103151090763</v>
      </c>
    </row>
    <row r="9" spans="1:26" s="58" customFormat="1" ht="18.75" customHeight="1" x14ac:dyDescent="0.25">
      <c r="A9" s="137" t="s">
        <v>154</v>
      </c>
      <c r="B9" s="77">
        <v>18858</v>
      </c>
      <c r="C9" s="360">
        <v>0.12600813861028887</v>
      </c>
      <c r="D9" s="106">
        <v>3046</v>
      </c>
      <c r="E9" s="79">
        <v>7167</v>
      </c>
      <c r="F9" s="360">
        <v>0.38005090677696468</v>
      </c>
      <c r="G9" s="79">
        <v>4427</v>
      </c>
      <c r="H9" s="360">
        <v>0.23475448085693074</v>
      </c>
      <c r="I9" s="79">
        <v>1662</v>
      </c>
      <c r="J9" s="360">
        <v>8.8132357620108182E-2</v>
      </c>
      <c r="K9" s="76">
        <v>3114</v>
      </c>
      <c r="L9" s="360">
        <v>0.16512885777919187</v>
      </c>
      <c r="M9" s="76">
        <v>132</v>
      </c>
      <c r="N9" s="360">
        <v>6.9996818326439709E-3</v>
      </c>
      <c r="O9" s="76">
        <v>180</v>
      </c>
      <c r="P9" s="360">
        <v>9.5450206808781416E-3</v>
      </c>
      <c r="Q9" s="76">
        <v>117</v>
      </c>
      <c r="R9" s="360">
        <v>6.2042634425707923E-3</v>
      </c>
      <c r="S9" s="76">
        <v>500</v>
      </c>
      <c r="T9" s="360">
        <v>2.6513946335772618E-2</v>
      </c>
      <c r="U9" s="76">
        <v>1559</v>
      </c>
      <c r="V9" s="447">
        <v>8.2670484674939024E-2</v>
      </c>
    </row>
    <row r="10" spans="1:26" s="58" customFormat="1" ht="18.75" customHeight="1" x14ac:dyDescent="0.25">
      <c r="A10" s="137" t="s">
        <v>155</v>
      </c>
      <c r="B10" s="77">
        <v>7283</v>
      </c>
      <c r="C10" s="360">
        <v>0.12114508134003127</v>
      </c>
      <c r="D10" s="106">
        <v>1276</v>
      </c>
      <c r="E10" s="79">
        <v>3857</v>
      </c>
      <c r="F10" s="360">
        <v>0.5295894548949609</v>
      </c>
      <c r="G10" s="79">
        <v>734</v>
      </c>
      <c r="H10" s="360">
        <v>0.1007826445146231</v>
      </c>
      <c r="I10" s="79">
        <v>974</v>
      </c>
      <c r="J10" s="360">
        <v>0.13373609776191131</v>
      </c>
      <c r="K10" s="76">
        <v>846</v>
      </c>
      <c r="L10" s="360">
        <v>0.11616092269669093</v>
      </c>
      <c r="M10" s="76">
        <v>66</v>
      </c>
      <c r="N10" s="360">
        <v>9.0621996430042557E-3</v>
      </c>
      <c r="O10" s="76">
        <v>47</v>
      </c>
      <c r="P10" s="360">
        <v>6.4533845942606072E-3</v>
      </c>
      <c r="Q10" s="76">
        <v>59</v>
      </c>
      <c r="R10" s="360">
        <v>8.1010572566250164E-3</v>
      </c>
      <c r="S10" s="76">
        <v>165</v>
      </c>
      <c r="T10" s="360">
        <v>2.2655499107510642E-2</v>
      </c>
      <c r="U10" s="76">
        <v>535</v>
      </c>
      <c r="V10" s="447">
        <v>7.3458739530413292E-2</v>
      </c>
    </row>
    <row r="11" spans="1:26" s="58" customFormat="1" ht="18.75" customHeight="1" x14ac:dyDescent="0.25">
      <c r="A11" s="137" t="s">
        <v>156</v>
      </c>
      <c r="B11" s="77">
        <v>6676</v>
      </c>
      <c r="C11" s="360">
        <v>0.12168492426589869</v>
      </c>
      <c r="D11" s="106">
        <v>1662</v>
      </c>
      <c r="E11" s="79">
        <v>1791</v>
      </c>
      <c r="F11" s="360">
        <v>0.26827441581785499</v>
      </c>
      <c r="G11" s="79">
        <v>1685</v>
      </c>
      <c r="H11" s="360">
        <v>0.25239664469742362</v>
      </c>
      <c r="I11" s="79">
        <v>912</v>
      </c>
      <c r="J11" s="360">
        <v>0.1366087477531456</v>
      </c>
      <c r="K11" s="76">
        <v>825</v>
      </c>
      <c r="L11" s="360">
        <v>0.12357699221090473</v>
      </c>
      <c r="M11" s="76">
        <v>45</v>
      </c>
      <c r="N11" s="360">
        <v>6.7405632115038949E-3</v>
      </c>
      <c r="O11" s="76">
        <v>60</v>
      </c>
      <c r="P11" s="360">
        <v>8.9874176153385259E-3</v>
      </c>
      <c r="Q11" s="76">
        <v>129</v>
      </c>
      <c r="R11" s="360">
        <v>1.9322947872977832E-2</v>
      </c>
      <c r="S11" s="76">
        <v>121</v>
      </c>
      <c r="T11" s="360">
        <v>1.8124625524266028E-2</v>
      </c>
      <c r="U11" s="76">
        <v>1108</v>
      </c>
      <c r="V11" s="447">
        <v>0.16596764529658478</v>
      </c>
    </row>
    <row r="12" spans="1:26" s="58" customFormat="1" ht="18.75" customHeight="1" x14ac:dyDescent="0.25">
      <c r="A12" s="137" t="s">
        <v>157</v>
      </c>
      <c r="B12" s="77">
        <v>4291</v>
      </c>
      <c r="C12" s="360">
        <v>0.17275948143972944</v>
      </c>
      <c r="D12" s="106">
        <v>1299</v>
      </c>
      <c r="E12" s="79">
        <v>2494</v>
      </c>
      <c r="F12" s="360">
        <v>0.5812164996504311</v>
      </c>
      <c r="G12" s="79">
        <v>248</v>
      </c>
      <c r="H12" s="360">
        <v>5.7795385690981124E-2</v>
      </c>
      <c r="I12" s="79">
        <v>554</v>
      </c>
      <c r="J12" s="360">
        <v>0.12910743416453041</v>
      </c>
      <c r="K12" s="76">
        <v>399</v>
      </c>
      <c r="L12" s="360">
        <v>9.2985318107667206E-2</v>
      </c>
      <c r="M12" s="76">
        <v>21</v>
      </c>
      <c r="N12" s="360">
        <v>4.8939641109298528E-3</v>
      </c>
      <c r="O12" s="76">
        <v>24</v>
      </c>
      <c r="P12" s="360">
        <v>5.5931018410626896E-3</v>
      </c>
      <c r="Q12" s="76">
        <v>18</v>
      </c>
      <c r="R12" s="360">
        <v>4.1948263807970168E-3</v>
      </c>
      <c r="S12" s="76">
        <v>20</v>
      </c>
      <c r="T12" s="360">
        <v>4.6609182008855747E-3</v>
      </c>
      <c r="U12" s="76">
        <v>513</v>
      </c>
      <c r="V12" s="447">
        <v>0.11955255185271499</v>
      </c>
    </row>
    <row r="13" spans="1:26" s="58" customFormat="1" ht="18.75" customHeight="1" x14ac:dyDescent="0.25">
      <c r="A13" s="137" t="s">
        <v>158</v>
      </c>
      <c r="B13" s="77">
        <v>12248</v>
      </c>
      <c r="C13" s="360">
        <v>0.16472107160148475</v>
      </c>
      <c r="D13" s="106">
        <v>3503</v>
      </c>
      <c r="E13" s="79">
        <v>3121</v>
      </c>
      <c r="F13" s="360">
        <v>0.2548171129980405</v>
      </c>
      <c r="G13" s="79">
        <v>2642</v>
      </c>
      <c r="H13" s="360">
        <v>0.21570868713259309</v>
      </c>
      <c r="I13" s="79">
        <v>2163</v>
      </c>
      <c r="J13" s="360">
        <v>0.17660026126714565</v>
      </c>
      <c r="K13" s="76">
        <v>1992</v>
      </c>
      <c r="L13" s="360">
        <v>0.16263879817112997</v>
      </c>
      <c r="M13" s="76">
        <v>64</v>
      </c>
      <c r="N13" s="360">
        <v>5.2253429131286742E-3</v>
      </c>
      <c r="O13" s="76">
        <v>92</v>
      </c>
      <c r="P13" s="360">
        <v>7.511430437622469E-3</v>
      </c>
      <c r="Q13" s="76">
        <v>76</v>
      </c>
      <c r="R13" s="360">
        <v>6.2050947093403004E-3</v>
      </c>
      <c r="S13" s="76">
        <v>208</v>
      </c>
      <c r="T13" s="360">
        <v>1.6982364467668192E-2</v>
      </c>
      <c r="U13" s="76">
        <v>1890</v>
      </c>
      <c r="V13" s="447">
        <v>0.15431090790333116</v>
      </c>
    </row>
    <row r="14" spans="1:26" s="58" customFormat="1" ht="18.75" customHeight="1" x14ac:dyDescent="0.25">
      <c r="A14" s="137" t="s">
        <v>159</v>
      </c>
      <c r="B14" s="77">
        <v>5737</v>
      </c>
      <c r="C14" s="360">
        <v>0.13503271665960551</v>
      </c>
      <c r="D14" s="106">
        <v>1862</v>
      </c>
      <c r="E14" s="79">
        <v>1904</v>
      </c>
      <c r="F14" s="360">
        <v>0.3318807739236535</v>
      </c>
      <c r="G14" s="79">
        <v>1056</v>
      </c>
      <c r="H14" s="360">
        <v>0.18406832839463133</v>
      </c>
      <c r="I14" s="79">
        <v>1110</v>
      </c>
      <c r="J14" s="360">
        <v>0.1934809133693568</v>
      </c>
      <c r="K14" s="76">
        <v>674</v>
      </c>
      <c r="L14" s="360">
        <v>0.11748300505490675</v>
      </c>
      <c r="M14" s="76">
        <v>50</v>
      </c>
      <c r="N14" s="360">
        <v>8.7153564580791359E-3</v>
      </c>
      <c r="O14" s="76">
        <v>62</v>
      </c>
      <c r="P14" s="360">
        <v>1.0807042008018127E-2</v>
      </c>
      <c r="Q14" s="76">
        <v>39</v>
      </c>
      <c r="R14" s="360">
        <v>6.7979780373017256E-3</v>
      </c>
      <c r="S14" s="76">
        <v>335</v>
      </c>
      <c r="T14" s="360">
        <v>5.8392888269130208E-2</v>
      </c>
      <c r="U14" s="76">
        <v>507</v>
      </c>
      <c r="V14" s="447">
        <v>8.8373714484922428E-2</v>
      </c>
    </row>
    <row r="15" spans="1:26" s="58" customFormat="1" ht="18.75" customHeight="1" x14ac:dyDescent="0.25">
      <c r="A15" s="137" t="s">
        <v>160</v>
      </c>
      <c r="B15" s="77">
        <v>8164</v>
      </c>
      <c r="C15" s="360">
        <v>0.16209347575745542</v>
      </c>
      <c r="D15" s="106">
        <v>1803</v>
      </c>
      <c r="E15" s="79">
        <v>3446</v>
      </c>
      <c r="F15" s="360">
        <v>0.4220970112689858</v>
      </c>
      <c r="G15" s="79">
        <v>1274</v>
      </c>
      <c r="H15" s="360">
        <v>0.15605095541401273</v>
      </c>
      <c r="I15" s="79">
        <v>762</v>
      </c>
      <c r="J15" s="360">
        <v>9.3336599706026452E-2</v>
      </c>
      <c r="K15" s="76">
        <v>1257</v>
      </c>
      <c r="L15" s="360">
        <v>0.15396864282214601</v>
      </c>
      <c r="M15" s="76">
        <v>84</v>
      </c>
      <c r="N15" s="360">
        <v>1.02890739833415E-2</v>
      </c>
      <c r="O15" s="76">
        <v>72</v>
      </c>
      <c r="P15" s="360">
        <v>8.8192062714355715E-3</v>
      </c>
      <c r="Q15" s="76">
        <v>115</v>
      </c>
      <c r="R15" s="360">
        <v>1.4086232239098481E-2</v>
      </c>
      <c r="S15" s="76">
        <v>294</v>
      </c>
      <c r="T15" s="360">
        <v>3.6011758941695247E-2</v>
      </c>
      <c r="U15" s="76">
        <v>860</v>
      </c>
      <c r="V15" s="447">
        <v>0.10534051935325821</v>
      </c>
    </row>
    <row r="16" spans="1:26" s="58" customFormat="1" ht="18.75" customHeight="1" x14ac:dyDescent="0.25">
      <c r="A16" s="137" t="s">
        <v>161</v>
      </c>
      <c r="B16" s="77">
        <v>6345</v>
      </c>
      <c r="C16" s="360">
        <v>0.12793628389958664</v>
      </c>
      <c r="D16" s="106">
        <v>1232</v>
      </c>
      <c r="E16" s="79">
        <v>2583</v>
      </c>
      <c r="F16" s="360">
        <v>0.40709219858156026</v>
      </c>
      <c r="G16" s="79">
        <v>1108</v>
      </c>
      <c r="H16" s="360">
        <v>0.17462568951930654</v>
      </c>
      <c r="I16" s="79">
        <v>772</v>
      </c>
      <c r="J16" s="360">
        <v>0.12167060677698975</v>
      </c>
      <c r="K16" s="76">
        <v>996</v>
      </c>
      <c r="L16" s="360">
        <v>0.15697399527186762</v>
      </c>
      <c r="M16" s="76">
        <v>50</v>
      </c>
      <c r="N16" s="360">
        <v>7.8802206461780922E-3</v>
      </c>
      <c r="O16" s="76">
        <v>47</v>
      </c>
      <c r="P16" s="360">
        <v>7.4074074074074077E-3</v>
      </c>
      <c r="Q16" s="76">
        <v>65</v>
      </c>
      <c r="R16" s="360">
        <v>1.024428684003152E-2</v>
      </c>
      <c r="S16" s="76">
        <v>155</v>
      </c>
      <c r="T16" s="360">
        <v>2.4428684003152089E-2</v>
      </c>
      <c r="U16" s="76">
        <v>569</v>
      </c>
      <c r="V16" s="447">
        <v>8.9676910953506703E-2</v>
      </c>
    </row>
    <row r="17" spans="1:22" s="58" customFormat="1" ht="18.75" customHeight="1" x14ac:dyDescent="0.25">
      <c r="A17" s="137" t="s">
        <v>162</v>
      </c>
      <c r="B17" s="77">
        <v>5329</v>
      </c>
      <c r="C17" s="360">
        <v>0.11193496891278777</v>
      </c>
      <c r="D17" s="106">
        <v>909</v>
      </c>
      <c r="E17" s="79">
        <v>2542</v>
      </c>
      <c r="F17" s="360">
        <v>0.47701257271533121</v>
      </c>
      <c r="G17" s="79">
        <v>667</v>
      </c>
      <c r="H17" s="360">
        <v>0.12516419590917621</v>
      </c>
      <c r="I17" s="79">
        <v>792</v>
      </c>
      <c r="J17" s="360">
        <v>0.14862075436291988</v>
      </c>
      <c r="K17" s="76">
        <v>387</v>
      </c>
      <c r="L17" s="360">
        <v>7.2621504972790393E-2</v>
      </c>
      <c r="M17" s="76">
        <v>60</v>
      </c>
      <c r="N17" s="360">
        <v>1.125914805779696E-2</v>
      </c>
      <c r="O17" s="76">
        <v>47</v>
      </c>
      <c r="P17" s="360">
        <v>8.8196659786076194E-3</v>
      </c>
      <c r="Q17" s="76">
        <v>56</v>
      </c>
      <c r="R17" s="360">
        <v>1.0508538187277162E-2</v>
      </c>
      <c r="S17" s="76">
        <v>144</v>
      </c>
      <c r="T17" s="360">
        <v>2.7021955338712704E-2</v>
      </c>
      <c r="U17" s="76">
        <v>634</v>
      </c>
      <c r="V17" s="447">
        <v>0.11897166447738788</v>
      </c>
    </row>
    <row r="18" spans="1:22" s="58" customFormat="1" ht="18.75" customHeight="1" x14ac:dyDescent="0.25">
      <c r="A18" s="137" t="s">
        <v>163</v>
      </c>
      <c r="B18" s="77">
        <v>16598</v>
      </c>
      <c r="C18" s="360">
        <v>0.14471676562649857</v>
      </c>
      <c r="D18" s="106">
        <v>2556</v>
      </c>
      <c r="E18" s="79">
        <v>8041</v>
      </c>
      <c r="F18" s="360">
        <v>0.4844559585492228</v>
      </c>
      <c r="G18" s="79">
        <v>3336</v>
      </c>
      <c r="H18" s="360">
        <v>0.20098807085190987</v>
      </c>
      <c r="I18" s="79">
        <v>940</v>
      </c>
      <c r="J18" s="360">
        <v>5.6633329316785157E-2</v>
      </c>
      <c r="K18" s="76">
        <v>1723</v>
      </c>
      <c r="L18" s="360">
        <v>0.10380768767321363</v>
      </c>
      <c r="M18" s="76">
        <v>152</v>
      </c>
      <c r="N18" s="360">
        <v>9.1577298469695152E-3</v>
      </c>
      <c r="O18" s="76">
        <v>137</v>
      </c>
      <c r="P18" s="360">
        <v>8.2540065068080499E-3</v>
      </c>
      <c r="Q18" s="76">
        <v>173</v>
      </c>
      <c r="R18" s="360">
        <v>1.0422942523195566E-2</v>
      </c>
      <c r="S18" s="76">
        <v>1213</v>
      </c>
      <c r="T18" s="360">
        <v>7.3081094107723829E-2</v>
      </c>
      <c r="U18" s="76">
        <v>883</v>
      </c>
      <c r="V18" s="447">
        <v>5.3199180624171588E-2</v>
      </c>
    </row>
    <row r="19" spans="1:22" s="58" customFormat="1" ht="18.75" customHeight="1" x14ac:dyDescent="0.25">
      <c r="A19" s="137" t="s">
        <v>164</v>
      </c>
      <c r="B19" s="77">
        <v>8715</v>
      </c>
      <c r="C19" s="360">
        <v>0.15426690032393395</v>
      </c>
      <c r="D19" s="106">
        <v>2025</v>
      </c>
      <c r="E19" s="79">
        <v>3704</v>
      </c>
      <c r="F19" s="360">
        <v>0.42501434308663222</v>
      </c>
      <c r="G19" s="79">
        <v>1565</v>
      </c>
      <c r="H19" s="360">
        <v>0.17957544463568559</v>
      </c>
      <c r="I19" s="108">
        <v>924</v>
      </c>
      <c r="J19" s="360">
        <v>0.10602409638554217</v>
      </c>
      <c r="K19" s="76">
        <v>1112</v>
      </c>
      <c r="L19" s="360">
        <v>0.12759609868043603</v>
      </c>
      <c r="M19" s="76">
        <v>107</v>
      </c>
      <c r="N19" s="360">
        <v>1.227768215720023E-2</v>
      </c>
      <c r="O19" s="76">
        <v>57</v>
      </c>
      <c r="P19" s="360">
        <v>6.5404475043029263E-3</v>
      </c>
      <c r="Q19" s="76">
        <v>76</v>
      </c>
      <c r="R19" s="360">
        <v>8.7205966724039005E-3</v>
      </c>
      <c r="S19" s="76">
        <v>137</v>
      </c>
      <c r="T19" s="360">
        <v>1.5720022948938612E-2</v>
      </c>
      <c r="U19" s="76">
        <v>1033</v>
      </c>
      <c r="V19" s="447">
        <v>0.11853126792885829</v>
      </c>
    </row>
    <row r="20" spans="1:22" s="58" customFormat="1" ht="18.75" customHeight="1" x14ac:dyDescent="0.25">
      <c r="A20" s="137" t="s">
        <v>165</v>
      </c>
      <c r="B20" s="107">
        <v>7825</v>
      </c>
      <c r="C20" s="360">
        <v>0.1495804102230803</v>
      </c>
      <c r="D20" s="141">
        <v>1276</v>
      </c>
      <c r="E20" s="108">
        <v>3705</v>
      </c>
      <c r="F20" s="360">
        <v>0.47348242811501595</v>
      </c>
      <c r="G20" s="108">
        <v>1630</v>
      </c>
      <c r="H20" s="360">
        <v>0.20830670926517572</v>
      </c>
      <c r="I20" s="108">
        <v>656</v>
      </c>
      <c r="J20" s="360">
        <v>8.3833865814696484E-2</v>
      </c>
      <c r="K20" s="339">
        <v>679</v>
      </c>
      <c r="L20" s="360">
        <v>8.6773162939297127E-2</v>
      </c>
      <c r="M20" s="339">
        <v>97</v>
      </c>
      <c r="N20" s="360">
        <v>1.2396166134185304E-2</v>
      </c>
      <c r="O20" s="339">
        <v>27</v>
      </c>
      <c r="P20" s="360">
        <v>3.4504792332268369E-3</v>
      </c>
      <c r="Q20" s="339">
        <v>129</v>
      </c>
      <c r="R20" s="360">
        <v>1.6485623003194887E-2</v>
      </c>
      <c r="S20" s="339">
        <v>155</v>
      </c>
      <c r="T20" s="360">
        <v>1.9808306709265176E-2</v>
      </c>
      <c r="U20" s="339">
        <v>747</v>
      </c>
      <c r="V20" s="447">
        <v>9.5463258785942487E-2</v>
      </c>
    </row>
    <row r="21" spans="1:22" s="58" customFormat="1" ht="18.75" customHeight="1" x14ac:dyDescent="0.25">
      <c r="A21" s="448" t="s">
        <v>166</v>
      </c>
      <c r="B21" s="107">
        <v>14734</v>
      </c>
      <c r="C21" s="360">
        <v>0.14140522279912091</v>
      </c>
      <c r="D21" s="141">
        <v>3555</v>
      </c>
      <c r="E21" s="108">
        <v>5232</v>
      </c>
      <c r="F21" s="360">
        <v>0.35509705443192618</v>
      </c>
      <c r="G21" s="108">
        <v>2676</v>
      </c>
      <c r="H21" s="360">
        <v>0.18162074114293472</v>
      </c>
      <c r="I21" s="108">
        <v>1810</v>
      </c>
      <c r="J21" s="360">
        <v>0.12284512013031085</v>
      </c>
      <c r="K21" s="339">
        <v>2505</v>
      </c>
      <c r="L21" s="360">
        <v>0.17001493145106555</v>
      </c>
      <c r="M21" s="339">
        <v>161</v>
      </c>
      <c r="N21" s="360">
        <v>1.0927107370707208E-2</v>
      </c>
      <c r="O21" s="339">
        <v>59</v>
      </c>
      <c r="P21" s="360">
        <v>4.0043436948554367E-3</v>
      </c>
      <c r="Q21" s="339">
        <v>262</v>
      </c>
      <c r="R21" s="360">
        <v>1.7782000814442787E-2</v>
      </c>
      <c r="S21" s="339">
        <v>847</v>
      </c>
      <c r="T21" s="360">
        <v>5.7486086602416178E-2</v>
      </c>
      <c r="U21" s="339">
        <v>1182</v>
      </c>
      <c r="V21" s="447">
        <v>8.0222614361341121E-2</v>
      </c>
    </row>
    <row r="22" spans="1:22" s="58" customFormat="1" ht="7.5" customHeight="1" x14ac:dyDescent="0.25">
      <c r="A22" s="449"/>
      <c r="B22" s="136"/>
      <c r="C22" s="197"/>
      <c r="D22" s="136"/>
      <c r="E22" s="136"/>
      <c r="F22" s="197"/>
      <c r="G22" s="136"/>
      <c r="H22" s="197"/>
      <c r="I22" s="136"/>
      <c r="J22" s="197"/>
      <c r="K22" s="136"/>
      <c r="L22" s="197"/>
      <c r="M22" s="136"/>
      <c r="N22" s="197"/>
      <c r="O22" s="136"/>
      <c r="P22" s="197"/>
      <c r="Q22" s="136"/>
      <c r="R22" s="197"/>
      <c r="S22" s="136"/>
      <c r="T22" s="197"/>
      <c r="U22" s="136"/>
      <c r="V22" s="197"/>
    </row>
    <row r="23" spans="1:22" s="46" customFormat="1" ht="15" customHeight="1" x14ac:dyDescent="0.2">
      <c r="A23" s="56" t="s">
        <v>389</v>
      </c>
    </row>
    <row r="24" spans="1:22" ht="15" customHeight="1" x14ac:dyDescent="0.2">
      <c r="A24" s="227" t="s">
        <v>390</v>
      </c>
      <c r="B24" s="82"/>
      <c r="C24" s="82"/>
      <c r="D24" s="82"/>
      <c r="E24" s="82"/>
      <c r="F24" s="82"/>
      <c r="G24" s="82"/>
      <c r="H24" s="82"/>
      <c r="I24" s="82"/>
      <c r="J24" s="82"/>
      <c r="K24" s="82"/>
      <c r="L24" s="82"/>
      <c r="M24" s="46"/>
      <c r="N24" s="46"/>
      <c r="O24" s="46"/>
      <c r="P24" s="46"/>
      <c r="Q24" s="46"/>
      <c r="R24" s="46"/>
      <c r="S24" s="46"/>
      <c r="T24" s="46"/>
      <c r="U24" s="46"/>
      <c r="V24" s="46"/>
    </row>
    <row r="25" spans="1:22" customFormat="1" ht="15" customHeight="1" x14ac:dyDescent="0.25">
      <c r="A25" s="227" t="s">
        <v>405</v>
      </c>
    </row>
    <row r="26" spans="1:22" ht="15" customHeight="1" x14ac:dyDescent="0.15">
      <c r="A26" s="227" t="s">
        <v>406</v>
      </c>
    </row>
    <row r="27" spans="1:22" x14ac:dyDescent="0.15">
      <c r="A27" s="59"/>
    </row>
  </sheetData>
  <mergeCells count="13">
    <mergeCell ref="Q4:R5"/>
    <mergeCell ref="S4:T5"/>
    <mergeCell ref="U4:V5"/>
    <mergeCell ref="A3:A6"/>
    <mergeCell ref="B3:C5"/>
    <mergeCell ref="D3:D5"/>
    <mergeCell ref="E3:V3"/>
    <mergeCell ref="E4:F5"/>
    <mergeCell ref="G4:H5"/>
    <mergeCell ref="I4:J5"/>
    <mergeCell ref="K4:L5"/>
    <mergeCell ref="M4:N5"/>
    <mergeCell ref="O4:P5"/>
  </mergeCells>
  <hyperlinks>
    <hyperlink ref="X2" location="OBSAH!A1" display="Zpět na obsah" xr:uid="{2A518BB2-5BE3-4CD9-8376-435B46868092}"/>
  </hyperlinks>
  <pageMargins left="0.70866141732283472" right="0.70866141732283472" top="0.78740157480314965" bottom="0.78740157480314965" header="0.31496062992125984" footer="0.31496062992125984"/>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83BA7-B4A1-4670-9368-E57E5E2DDA8D}">
  <dimension ref="A1:X29"/>
  <sheetViews>
    <sheetView showGridLines="0" zoomScaleNormal="100" workbookViewId="0"/>
  </sheetViews>
  <sheetFormatPr defaultRowHeight="15" x14ac:dyDescent="0.25"/>
  <cols>
    <col min="1" max="1" width="17.42578125" customWidth="1"/>
    <col min="2" max="2" width="6.140625" customWidth="1"/>
    <col min="3" max="3" width="5.5703125" customWidth="1"/>
    <col min="4" max="4" width="6.140625" customWidth="1"/>
    <col min="5" max="5" width="6.28515625" customWidth="1"/>
    <col min="6" max="6" width="5.7109375" customWidth="1"/>
    <col min="7" max="7" width="5.28515625" customWidth="1"/>
    <col min="8" max="8" width="5.42578125" customWidth="1"/>
    <col min="9" max="9" width="5" customWidth="1"/>
    <col min="10" max="10" width="5.7109375" customWidth="1"/>
    <col min="11" max="11" width="5.28515625" customWidth="1"/>
    <col min="12" max="12" width="5.7109375" customWidth="1"/>
    <col min="13" max="13" width="5" customWidth="1"/>
    <col min="14" max="20" width="4.7109375" customWidth="1"/>
    <col min="21" max="21" width="5.28515625" customWidth="1"/>
    <col min="22" max="22" width="5.5703125" customWidth="1"/>
  </cols>
  <sheetData>
    <row r="1" spans="1:24" ht="22.5" customHeight="1" x14ac:dyDescent="0.25">
      <c r="A1" s="11" t="s">
        <v>407</v>
      </c>
      <c r="B1" s="1"/>
      <c r="C1" s="1"/>
      <c r="D1" s="1"/>
      <c r="E1" s="1"/>
      <c r="F1" s="1"/>
      <c r="G1" s="1"/>
      <c r="H1" s="1"/>
      <c r="I1" s="1"/>
      <c r="J1" s="1"/>
      <c r="K1" s="1"/>
      <c r="L1" s="1"/>
      <c r="M1" s="1"/>
      <c r="N1" s="1"/>
      <c r="O1" s="1"/>
      <c r="P1" s="1"/>
      <c r="Q1" s="12"/>
      <c r="R1" s="1"/>
      <c r="S1" s="1"/>
      <c r="T1" s="1"/>
      <c r="U1" s="1"/>
      <c r="V1" s="1"/>
    </row>
    <row r="2" spans="1:24" ht="18.75" customHeight="1" thickBot="1" x14ac:dyDescent="0.3">
      <c r="A2" s="13" t="s">
        <v>96</v>
      </c>
      <c r="B2" s="14"/>
      <c r="C2" s="14"/>
      <c r="D2" s="14"/>
      <c r="E2" s="14"/>
      <c r="F2" s="14"/>
      <c r="G2" s="14"/>
      <c r="H2" s="14"/>
      <c r="I2" s="14"/>
      <c r="J2" s="14"/>
      <c r="K2" s="14"/>
      <c r="L2" s="14"/>
      <c r="M2" s="14"/>
      <c r="N2" s="14"/>
      <c r="O2" s="14"/>
      <c r="P2" s="14"/>
      <c r="Q2" s="14"/>
      <c r="R2" s="14"/>
      <c r="S2" s="14"/>
      <c r="T2" s="14"/>
      <c r="U2" s="14"/>
      <c r="V2" s="15" t="s">
        <v>97</v>
      </c>
      <c r="W2" s="14"/>
      <c r="X2" s="16" t="s">
        <v>98</v>
      </c>
    </row>
    <row r="3" spans="1:24" x14ac:dyDescent="0.25">
      <c r="A3" s="580" t="s">
        <v>146</v>
      </c>
      <c r="B3" s="584" t="s">
        <v>187</v>
      </c>
      <c r="C3" s="585"/>
      <c r="D3" s="586" t="s">
        <v>408</v>
      </c>
      <c r="E3" s="677" t="s">
        <v>379</v>
      </c>
      <c r="F3" s="677"/>
      <c r="G3" s="677"/>
      <c r="H3" s="677"/>
      <c r="I3" s="677"/>
      <c r="J3" s="677"/>
      <c r="K3" s="677"/>
      <c r="L3" s="677"/>
      <c r="M3" s="677"/>
      <c r="N3" s="677"/>
      <c r="O3" s="677"/>
      <c r="P3" s="677"/>
      <c r="Q3" s="677"/>
      <c r="R3" s="677"/>
      <c r="S3" s="677"/>
      <c r="T3" s="677"/>
      <c r="U3" s="733"/>
      <c r="V3" s="733"/>
    </row>
    <row r="4" spans="1:24" x14ac:dyDescent="0.25">
      <c r="A4" s="652"/>
      <c r="B4" s="725"/>
      <c r="C4" s="723"/>
      <c r="D4" s="726"/>
      <c r="E4" s="670" t="s">
        <v>380</v>
      </c>
      <c r="F4" s="576"/>
      <c r="G4" s="576" t="s">
        <v>381</v>
      </c>
      <c r="H4" s="576"/>
      <c r="I4" s="734" t="s">
        <v>382</v>
      </c>
      <c r="J4" s="734"/>
      <c r="K4" s="576" t="s">
        <v>383</v>
      </c>
      <c r="L4" s="576"/>
      <c r="M4" s="576" t="s">
        <v>384</v>
      </c>
      <c r="N4" s="576"/>
      <c r="O4" s="576" t="s">
        <v>385</v>
      </c>
      <c r="P4" s="576"/>
      <c r="Q4" s="576" t="s">
        <v>386</v>
      </c>
      <c r="R4" s="576"/>
      <c r="S4" s="576" t="s">
        <v>387</v>
      </c>
      <c r="T4" s="576"/>
      <c r="U4" s="596" t="s">
        <v>388</v>
      </c>
      <c r="V4" s="622"/>
    </row>
    <row r="5" spans="1:24" x14ac:dyDescent="0.25">
      <c r="A5" s="652"/>
      <c r="B5" s="587"/>
      <c r="C5" s="588"/>
      <c r="D5" s="589"/>
      <c r="E5" s="694"/>
      <c r="F5" s="588"/>
      <c r="G5" s="588"/>
      <c r="H5" s="588"/>
      <c r="I5" s="735"/>
      <c r="J5" s="735"/>
      <c r="K5" s="588"/>
      <c r="L5" s="588"/>
      <c r="M5" s="588"/>
      <c r="N5" s="588"/>
      <c r="O5" s="588"/>
      <c r="P5" s="588"/>
      <c r="Q5" s="588"/>
      <c r="R5" s="588"/>
      <c r="S5" s="588"/>
      <c r="T5" s="588"/>
      <c r="U5" s="693"/>
      <c r="V5" s="582"/>
    </row>
    <row r="6" spans="1:24" ht="23.25" thickBot="1" x14ac:dyDescent="0.3">
      <c r="A6" s="653"/>
      <c r="B6" s="153" t="s">
        <v>194</v>
      </c>
      <c r="C6" s="155" t="s">
        <v>283</v>
      </c>
      <c r="D6" s="320" t="s">
        <v>194</v>
      </c>
      <c r="E6" s="275" t="s">
        <v>194</v>
      </c>
      <c r="F6" s="275" t="s">
        <v>300</v>
      </c>
      <c r="G6" s="155" t="s">
        <v>194</v>
      </c>
      <c r="H6" s="275" t="s">
        <v>300</v>
      </c>
      <c r="I6" s="155" t="s">
        <v>194</v>
      </c>
      <c r="J6" s="275" t="s">
        <v>300</v>
      </c>
      <c r="K6" s="155" t="s">
        <v>194</v>
      </c>
      <c r="L6" s="275" t="s">
        <v>300</v>
      </c>
      <c r="M6" s="155" t="s">
        <v>194</v>
      </c>
      <c r="N6" s="275" t="s">
        <v>300</v>
      </c>
      <c r="O6" s="155" t="s">
        <v>194</v>
      </c>
      <c r="P6" s="275" t="s">
        <v>300</v>
      </c>
      <c r="Q6" s="155" t="s">
        <v>194</v>
      </c>
      <c r="R6" s="275" t="s">
        <v>300</v>
      </c>
      <c r="S6" s="155" t="s">
        <v>194</v>
      </c>
      <c r="T6" s="275" t="s">
        <v>300</v>
      </c>
      <c r="U6" s="155" t="s">
        <v>194</v>
      </c>
      <c r="V6" s="154" t="s">
        <v>300</v>
      </c>
    </row>
    <row r="7" spans="1:24" ht="18.75" customHeight="1" x14ac:dyDescent="0.25">
      <c r="A7" s="440" t="s">
        <v>152</v>
      </c>
      <c r="B7" s="441">
        <v>47284</v>
      </c>
      <c r="C7" s="446">
        <v>9.7129698672796333E-2</v>
      </c>
      <c r="D7" s="443">
        <v>10340</v>
      </c>
      <c r="E7" s="444">
        <v>22428</v>
      </c>
      <c r="F7" s="442">
        <v>0.47432535318500973</v>
      </c>
      <c r="G7" s="444">
        <v>5786</v>
      </c>
      <c r="H7" s="442">
        <v>0.12236697402926994</v>
      </c>
      <c r="I7" s="445">
        <v>6564</v>
      </c>
      <c r="J7" s="442">
        <v>0.13882074274596057</v>
      </c>
      <c r="K7" s="445">
        <v>5771</v>
      </c>
      <c r="L7" s="442">
        <v>0.12204974198460367</v>
      </c>
      <c r="M7" s="445">
        <v>602</v>
      </c>
      <c r="N7" s="442">
        <v>1.2731579392606378E-2</v>
      </c>
      <c r="O7" s="445">
        <v>484</v>
      </c>
      <c r="P7" s="442">
        <v>1.0236020641231707E-2</v>
      </c>
      <c r="Q7" s="445">
        <v>665</v>
      </c>
      <c r="R7" s="442">
        <v>1.406395398020472E-2</v>
      </c>
      <c r="S7" s="445">
        <v>891</v>
      </c>
      <c r="T7" s="442">
        <v>1.8843583453176549E-2</v>
      </c>
      <c r="U7" s="445">
        <v>4093</v>
      </c>
      <c r="V7" s="446">
        <v>8.6562050587936729E-2</v>
      </c>
      <c r="X7" s="433"/>
    </row>
    <row r="8" spans="1:24" ht="18.75" customHeight="1" x14ac:dyDescent="0.25">
      <c r="A8" s="137" t="s">
        <v>153</v>
      </c>
      <c r="B8" s="77">
        <v>5040</v>
      </c>
      <c r="C8" s="447">
        <v>8.5586197527509844E-2</v>
      </c>
      <c r="D8" s="106">
        <v>1120</v>
      </c>
      <c r="E8" s="79">
        <v>2953</v>
      </c>
      <c r="F8" s="360">
        <v>0.58591269841269844</v>
      </c>
      <c r="G8" s="79">
        <v>263</v>
      </c>
      <c r="H8" s="360">
        <v>5.2182539682539685E-2</v>
      </c>
      <c r="I8" s="76">
        <v>320</v>
      </c>
      <c r="J8" s="360">
        <v>6.3492063492063489E-2</v>
      </c>
      <c r="K8" s="76">
        <v>663</v>
      </c>
      <c r="L8" s="360">
        <v>0.13154761904761905</v>
      </c>
      <c r="M8" s="76">
        <v>80</v>
      </c>
      <c r="N8" s="360">
        <v>1.5873015873015872E-2</v>
      </c>
      <c r="O8" s="76">
        <v>87</v>
      </c>
      <c r="P8" s="360">
        <v>1.7261904761904763E-2</v>
      </c>
      <c r="Q8" s="76">
        <v>47</v>
      </c>
      <c r="R8" s="360">
        <v>9.3253968253968252E-3</v>
      </c>
      <c r="S8" s="76">
        <v>68</v>
      </c>
      <c r="T8" s="360">
        <v>1.3492063492063493E-2</v>
      </c>
      <c r="U8" s="76">
        <v>559</v>
      </c>
      <c r="V8" s="447">
        <v>0.11091269841269841</v>
      </c>
      <c r="X8" s="433"/>
    </row>
    <row r="9" spans="1:24" ht="18.75" customHeight="1" x14ac:dyDescent="0.25">
      <c r="A9" s="137" t="s">
        <v>154</v>
      </c>
      <c r="B9" s="77">
        <v>6323</v>
      </c>
      <c r="C9" s="447">
        <v>8.6671052992296521E-2</v>
      </c>
      <c r="D9" s="106">
        <v>1078</v>
      </c>
      <c r="E9" s="79">
        <v>2770</v>
      </c>
      <c r="F9" s="360">
        <v>0.43808318835995574</v>
      </c>
      <c r="G9" s="79">
        <v>1106</v>
      </c>
      <c r="H9" s="360">
        <v>0.17491696979281987</v>
      </c>
      <c r="I9" s="76">
        <v>756</v>
      </c>
      <c r="J9" s="360">
        <v>0.11956349833939586</v>
      </c>
      <c r="K9" s="76">
        <v>950</v>
      </c>
      <c r="L9" s="360">
        <v>0.15024513680215087</v>
      </c>
      <c r="M9" s="76">
        <v>61</v>
      </c>
      <c r="N9" s="360">
        <v>9.6473193104538984E-3</v>
      </c>
      <c r="O9" s="76">
        <v>78</v>
      </c>
      <c r="P9" s="360">
        <v>1.2335916495334493E-2</v>
      </c>
      <c r="Q9" s="76">
        <v>59</v>
      </c>
      <c r="R9" s="360">
        <v>9.331013759291476E-3</v>
      </c>
      <c r="S9" s="76">
        <v>99</v>
      </c>
      <c r="T9" s="360">
        <v>1.5657124782539934E-2</v>
      </c>
      <c r="U9" s="76">
        <v>444</v>
      </c>
      <c r="V9" s="447">
        <v>7.0219832358057885E-2</v>
      </c>
      <c r="X9" s="433"/>
    </row>
    <row r="10" spans="1:24" ht="18.75" customHeight="1" x14ac:dyDescent="0.25">
      <c r="A10" s="137" t="s">
        <v>155</v>
      </c>
      <c r="B10" s="77">
        <v>2480</v>
      </c>
      <c r="C10" s="447">
        <v>8.5074268464203628E-2</v>
      </c>
      <c r="D10" s="106">
        <v>464</v>
      </c>
      <c r="E10" s="79">
        <v>1428</v>
      </c>
      <c r="F10" s="360">
        <v>0.57580645161290323</v>
      </c>
      <c r="G10" s="79">
        <v>150</v>
      </c>
      <c r="H10" s="360">
        <v>6.0483870967741937E-2</v>
      </c>
      <c r="I10" s="76">
        <v>409</v>
      </c>
      <c r="J10" s="360">
        <v>0.16491935483870968</v>
      </c>
      <c r="K10" s="76">
        <v>225</v>
      </c>
      <c r="L10" s="360">
        <v>9.0725806451612906E-2</v>
      </c>
      <c r="M10" s="76">
        <v>26</v>
      </c>
      <c r="N10" s="360">
        <v>1.0483870967741936E-2</v>
      </c>
      <c r="O10" s="76">
        <v>20</v>
      </c>
      <c r="P10" s="360">
        <v>8.0645161290322578E-3</v>
      </c>
      <c r="Q10" s="76">
        <v>32</v>
      </c>
      <c r="R10" s="360">
        <v>1.2903225806451613E-2</v>
      </c>
      <c r="S10" s="76">
        <v>31</v>
      </c>
      <c r="T10" s="360">
        <v>1.2500000000000001E-2</v>
      </c>
      <c r="U10" s="76">
        <v>159</v>
      </c>
      <c r="V10" s="447">
        <v>6.4112903225806456E-2</v>
      </c>
      <c r="X10" s="433"/>
    </row>
    <row r="11" spans="1:24" ht="18.75" customHeight="1" x14ac:dyDescent="0.25">
      <c r="A11" s="137" t="s">
        <v>156</v>
      </c>
      <c r="B11" s="77">
        <v>2212</v>
      </c>
      <c r="C11" s="447">
        <v>8.2731794890975055E-2</v>
      </c>
      <c r="D11" s="106">
        <v>596</v>
      </c>
      <c r="E11" s="79">
        <v>695</v>
      </c>
      <c r="F11" s="360">
        <v>0.31419529837251359</v>
      </c>
      <c r="G11" s="79">
        <v>414</v>
      </c>
      <c r="H11" s="360">
        <v>0.18716094032549729</v>
      </c>
      <c r="I11" s="76">
        <v>387</v>
      </c>
      <c r="J11" s="360">
        <v>0.17495479204339964</v>
      </c>
      <c r="K11" s="76">
        <v>275</v>
      </c>
      <c r="L11" s="360">
        <v>0.12432188065099457</v>
      </c>
      <c r="M11" s="76">
        <v>24</v>
      </c>
      <c r="N11" s="360">
        <v>1.0849909584086799E-2</v>
      </c>
      <c r="O11" s="76">
        <v>25</v>
      </c>
      <c r="P11" s="360">
        <v>1.1301989150090416E-2</v>
      </c>
      <c r="Q11" s="76">
        <v>67</v>
      </c>
      <c r="R11" s="360">
        <v>3.0289330922242313E-2</v>
      </c>
      <c r="S11" s="76">
        <v>19</v>
      </c>
      <c r="T11" s="360">
        <v>8.5895117540687165E-3</v>
      </c>
      <c r="U11" s="76">
        <v>306</v>
      </c>
      <c r="V11" s="447">
        <v>0.13833634719710669</v>
      </c>
      <c r="X11" s="433"/>
    </row>
    <row r="12" spans="1:24" ht="18.75" customHeight="1" x14ac:dyDescent="0.25">
      <c r="A12" s="137" t="s">
        <v>157</v>
      </c>
      <c r="B12" s="77">
        <v>1618</v>
      </c>
      <c r="C12" s="447">
        <v>0.13352038290146889</v>
      </c>
      <c r="D12" s="106">
        <v>486</v>
      </c>
      <c r="E12" s="79">
        <v>980</v>
      </c>
      <c r="F12" s="360">
        <v>0.60568603213844252</v>
      </c>
      <c r="G12" s="79">
        <v>69</v>
      </c>
      <c r="H12" s="360">
        <v>4.2645241038318911E-2</v>
      </c>
      <c r="I12" s="76">
        <v>252</v>
      </c>
      <c r="J12" s="360">
        <v>0.15574783683559951</v>
      </c>
      <c r="K12" s="76">
        <v>131</v>
      </c>
      <c r="L12" s="360">
        <v>8.0964153275648945E-2</v>
      </c>
      <c r="M12" s="76">
        <v>14</v>
      </c>
      <c r="N12" s="360">
        <v>8.65265760197775E-3</v>
      </c>
      <c r="O12" s="76">
        <v>13</v>
      </c>
      <c r="P12" s="360">
        <v>8.034610630407911E-3</v>
      </c>
      <c r="Q12" s="76">
        <v>11</v>
      </c>
      <c r="R12" s="360">
        <v>6.798516687268232E-3</v>
      </c>
      <c r="S12" s="76">
        <v>3</v>
      </c>
      <c r="T12" s="360">
        <v>1.854140914709518E-3</v>
      </c>
      <c r="U12" s="76">
        <v>145</v>
      </c>
      <c r="V12" s="447">
        <v>8.9616810877626699E-2</v>
      </c>
      <c r="X12" s="433"/>
    </row>
    <row r="13" spans="1:24" ht="18.75" customHeight="1" x14ac:dyDescent="0.25">
      <c r="A13" s="137" t="s">
        <v>158</v>
      </c>
      <c r="B13" s="77">
        <v>4306</v>
      </c>
      <c r="C13" s="447">
        <v>0.11944852839191102</v>
      </c>
      <c r="D13" s="106">
        <v>1300</v>
      </c>
      <c r="E13" s="79">
        <v>1264</v>
      </c>
      <c r="F13" s="360">
        <v>0.29354389224338134</v>
      </c>
      <c r="G13" s="79">
        <v>717</v>
      </c>
      <c r="H13" s="360">
        <v>0.1665118439386902</v>
      </c>
      <c r="I13" s="76">
        <v>964</v>
      </c>
      <c r="J13" s="360">
        <v>0.22387366465397121</v>
      </c>
      <c r="K13" s="76">
        <v>650</v>
      </c>
      <c r="L13" s="360">
        <v>0.15095215977705528</v>
      </c>
      <c r="M13" s="76">
        <v>31</v>
      </c>
      <c r="N13" s="360">
        <v>7.1992568509057133E-3</v>
      </c>
      <c r="O13" s="76">
        <v>39</v>
      </c>
      <c r="P13" s="360">
        <v>9.0571295866233165E-3</v>
      </c>
      <c r="Q13" s="76">
        <v>33</v>
      </c>
      <c r="R13" s="360">
        <v>7.6637250348351137E-3</v>
      </c>
      <c r="S13" s="76">
        <v>48</v>
      </c>
      <c r="T13" s="360">
        <v>1.1147236414305621E-2</v>
      </c>
      <c r="U13" s="76">
        <v>560</v>
      </c>
      <c r="V13" s="447">
        <v>0.13005109150023222</v>
      </c>
      <c r="X13" s="433"/>
    </row>
    <row r="14" spans="1:24" ht="18.75" customHeight="1" x14ac:dyDescent="0.25">
      <c r="A14" s="137" t="s">
        <v>159</v>
      </c>
      <c r="B14" s="77">
        <v>1980</v>
      </c>
      <c r="C14" s="447">
        <v>9.6032592880007761E-2</v>
      </c>
      <c r="D14" s="106">
        <v>689</v>
      </c>
      <c r="E14" s="79">
        <v>752</v>
      </c>
      <c r="F14" s="360">
        <v>0.3797979797979798</v>
      </c>
      <c r="G14" s="79">
        <v>229</v>
      </c>
      <c r="H14" s="360">
        <v>0.11565656565656565</v>
      </c>
      <c r="I14" s="76">
        <v>502</v>
      </c>
      <c r="J14" s="360">
        <v>0.25353535353535356</v>
      </c>
      <c r="K14" s="76">
        <v>214</v>
      </c>
      <c r="L14" s="360">
        <v>0.10808080808080808</v>
      </c>
      <c r="M14" s="76">
        <v>25</v>
      </c>
      <c r="N14" s="360">
        <v>1.2626262626262626E-2</v>
      </c>
      <c r="O14" s="76">
        <v>24</v>
      </c>
      <c r="P14" s="360">
        <v>1.2121212121212121E-2</v>
      </c>
      <c r="Q14" s="76">
        <v>19</v>
      </c>
      <c r="R14" s="360">
        <v>9.5959595959595953E-3</v>
      </c>
      <c r="S14" s="76">
        <v>71</v>
      </c>
      <c r="T14" s="360">
        <v>3.5858585858585861E-2</v>
      </c>
      <c r="U14" s="76">
        <v>144</v>
      </c>
      <c r="V14" s="447">
        <v>7.2727272727272724E-2</v>
      </c>
      <c r="X14" s="433"/>
    </row>
    <row r="15" spans="1:24" ht="18.75" customHeight="1" x14ac:dyDescent="0.25">
      <c r="A15" s="137" t="s">
        <v>160</v>
      </c>
      <c r="B15" s="77">
        <v>2856</v>
      </c>
      <c r="C15" s="447">
        <v>0.117193270414444</v>
      </c>
      <c r="D15" s="106">
        <v>644</v>
      </c>
      <c r="E15" s="79">
        <v>1378</v>
      </c>
      <c r="F15" s="360">
        <v>0.48249299719887956</v>
      </c>
      <c r="G15" s="79">
        <v>334</v>
      </c>
      <c r="H15" s="360">
        <v>0.11694677871148459</v>
      </c>
      <c r="I15" s="76">
        <v>334</v>
      </c>
      <c r="J15" s="360">
        <v>0.11694677871148459</v>
      </c>
      <c r="K15" s="76">
        <v>368</v>
      </c>
      <c r="L15" s="360">
        <v>0.12885154061624648</v>
      </c>
      <c r="M15" s="76">
        <v>36</v>
      </c>
      <c r="N15" s="360">
        <v>1.2605042016806723E-2</v>
      </c>
      <c r="O15" s="76">
        <v>34</v>
      </c>
      <c r="P15" s="360">
        <v>1.1904761904761904E-2</v>
      </c>
      <c r="Q15" s="76">
        <v>55</v>
      </c>
      <c r="R15" s="360">
        <v>1.9257703081232494E-2</v>
      </c>
      <c r="S15" s="76">
        <v>52</v>
      </c>
      <c r="T15" s="360">
        <v>1.8207282913165267E-2</v>
      </c>
      <c r="U15" s="76">
        <v>265</v>
      </c>
      <c r="V15" s="447">
        <v>9.2787114845938379E-2</v>
      </c>
      <c r="X15" s="433"/>
    </row>
    <row r="16" spans="1:24" ht="18.75" customHeight="1" x14ac:dyDescent="0.25">
      <c r="A16" s="137" t="s">
        <v>161</v>
      </c>
      <c r="B16" s="77">
        <v>2120</v>
      </c>
      <c r="C16" s="447">
        <v>8.8065467536243919E-2</v>
      </c>
      <c r="D16" s="106">
        <v>419</v>
      </c>
      <c r="E16" s="79">
        <v>970</v>
      </c>
      <c r="F16" s="360">
        <v>0.45754716981132076</v>
      </c>
      <c r="G16" s="79">
        <v>245</v>
      </c>
      <c r="H16" s="360">
        <v>0.11556603773584906</v>
      </c>
      <c r="I16" s="76">
        <v>324</v>
      </c>
      <c r="J16" s="360">
        <v>0.15283018867924528</v>
      </c>
      <c r="K16" s="76">
        <v>305</v>
      </c>
      <c r="L16" s="360">
        <v>0.14386792452830188</v>
      </c>
      <c r="M16" s="76">
        <v>22</v>
      </c>
      <c r="N16" s="360">
        <v>1.0377358490566037E-2</v>
      </c>
      <c r="O16" s="76">
        <v>19</v>
      </c>
      <c r="P16" s="360">
        <v>8.962264150943396E-3</v>
      </c>
      <c r="Q16" s="76">
        <v>32</v>
      </c>
      <c r="R16" s="360">
        <v>1.509433962264151E-2</v>
      </c>
      <c r="S16" s="76">
        <v>32</v>
      </c>
      <c r="T16" s="360">
        <v>1.509433962264151E-2</v>
      </c>
      <c r="U16" s="76">
        <v>171</v>
      </c>
      <c r="V16" s="447">
        <v>8.0660377358490562E-2</v>
      </c>
      <c r="X16" s="433"/>
    </row>
    <row r="17" spans="1:24" ht="18.75" customHeight="1" x14ac:dyDescent="0.25">
      <c r="A17" s="137" t="s">
        <v>162</v>
      </c>
      <c r="B17" s="77">
        <v>1762</v>
      </c>
      <c r="C17" s="447">
        <v>7.6141912622617866E-2</v>
      </c>
      <c r="D17" s="106">
        <v>322</v>
      </c>
      <c r="E17" s="79">
        <v>900</v>
      </c>
      <c r="F17" s="360">
        <v>0.51078320090805907</v>
      </c>
      <c r="G17" s="79">
        <v>125</v>
      </c>
      <c r="H17" s="360">
        <v>7.0942111237230418E-2</v>
      </c>
      <c r="I17" s="76">
        <v>346</v>
      </c>
      <c r="J17" s="360">
        <v>0.1963677639046538</v>
      </c>
      <c r="K17" s="76">
        <v>123</v>
      </c>
      <c r="L17" s="360">
        <v>6.9807037457434731E-2</v>
      </c>
      <c r="M17" s="76">
        <v>29</v>
      </c>
      <c r="N17" s="360">
        <v>1.6458569807037457E-2</v>
      </c>
      <c r="O17" s="76">
        <v>19</v>
      </c>
      <c r="P17" s="360">
        <v>1.0783200908059024E-2</v>
      </c>
      <c r="Q17" s="76">
        <v>22</v>
      </c>
      <c r="R17" s="360">
        <v>1.2485811577752554E-2</v>
      </c>
      <c r="S17" s="76">
        <v>23</v>
      </c>
      <c r="T17" s="360">
        <v>1.3053348467650397E-2</v>
      </c>
      <c r="U17" s="76">
        <v>175</v>
      </c>
      <c r="V17" s="447">
        <v>9.9318955732122585E-2</v>
      </c>
      <c r="X17" s="433"/>
    </row>
    <row r="18" spans="1:24" ht="18.75" customHeight="1" x14ac:dyDescent="0.25">
      <c r="A18" s="137" t="s">
        <v>163</v>
      </c>
      <c r="B18" s="77">
        <v>5808</v>
      </c>
      <c r="C18" s="447">
        <v>0.10394630872483221</v>
      </c>
      <c r="D18" s="106">
        <v>837</v>
      </c>
      <c r="E18" s="79">
        <v>3384</v>
      </c>
      <c r="F18" s="360">
        <v>0.5826446280991735</v>
      </c>
      <c r="G18" s="79">
        <v>720</v>
      </c>
      <c r="H18" s="360">
        <v>0.12396694214876033</v>
      </c>
      <c r="I18" s="76">
        <v>444</v>
      </c>
      <c r="J18" s="360">
        <v>7.6446280991735532E-2</v>
      </c>
      <c r="K18" s="76">
        <v>541</v>
      </c>
      <c r="L18" s="360">
        <v>9.3147382920110197E-2</v>
      </c>
      <c r="M18" s="76">
        <v>72</v>
      </c>
      <c r="N18" s="360">
        <v>1.2396694214876033E-2</v>
      </c>
      <c r="O18" s="76">
        <v>60</v>
      </c>
      <c r="P18" s="360">
        <v>1.0330578512396695E-2</v>
      </c>
      <c r="Q18" s="76">
        <v>80</v>
      </c>
      <c r="R18" s="360">
        <v>1.3774104683195593E-2</v>
      </c>
      <c r="S18" s="76">
        <v>221</v>
      </c>
      <c r="T18" s="360">
        <v>3.8050964187327826E-2</v>
      </c>
      <c r="U18" s="76">
        <v>286</v>
      </c>
      <c r="V18" s="447">
        <v>4.924242424242424E-2</v>
      </c>
      <c r="X18" s="433"/>
    </row>
    <row r="19" spans="1:24" ht="18.75" customHeight="1" x14ac:dyDescent="0.25">
      <c r="A19" s="137" t="s">
        <v>164</v>
      </c>
      <c r="B19" s="77">
        <v>3030</v>
      </c>
      <c r="C19" s="447">
        <v>0.11063239374908719</v>
      </c>
      <c r="D19" s="106">
        <v>724</v>
      </c>
      <c r="E19" s="79">
        <v>1449</v>
      </c>
      <c r="F19" s="360">
        <v>0.4782178217821782</v>
      </c>
      <c r="G19" s="79">
        <v>374</v>
      </c>
      <c r="H19" s="360">
        <v>0.12343234323432344</v>
      </c>
      <c r="I19" s="339">
        <v>429</v>
      </c>
      <c r="J19" s="360">
        <v>0.14158415841584157</v>
      </c>
      <c r="K19" s="76">
        <v>357</v>
      </c>
      <c r="L19" s="360">
        <v>0.11782178217821782</v>
      </c>
      <c r="M19" s="76">
        <v>53</v>
      </c>
      <c r="N19" s="360">
        <v>1.7491749174917491E-2</v>
      </c>
      <c r="O19" s="76">
        <v>23</v>
      </c>
      <c r="P19" s="360">
        <v>7.5907590759075909E-3</v>
      </c>
      <c r="Q19" s="76">
        <v>36</v>
      </c>
      <c r="R19" s="360">
        <v>1.1881188118811881E-2</v>
      </c>
      <c r="S19" s="76">
        <v>22</v>
      </c>
      <c r="T19" s="360">
        <v>7.2607260726072608E-3</v>
      </c>
      <c r="U19" s="76">
        <v>287</v>
      </c>
      <c r="V19" s="447">
        <v>9.4719471947194725E-2</v>
      </c>
      <c r="X19" s="433"/>
    </row>
    <row r="20" spans="1:24" ht="18.75" customHeight="1" x14ac:dyDescent="0.25">
      <c r="A20" s="137" t="s">
        <v>165</v>
      </c>
      <c r="B20" s="107">
        <v>2778</v>
      </c>
      <c r="C20" s="447">
        <v>0.11011574441097194</v>
      </c>
      <c r="D20" s="141">
        <v>456</v>
      </c>
      <c r="E20" s="108">
        <v>1489</v>
      </c>
      <c r="F20" s="360">
        <v>0.5359971202303816</v>
      </c>
      <c r="G20" s="108">
        <v>402</v>
      </c>
      <c r="H20" s="360">
        <v>0.1447084233261339</v>
      </c>
      <c r="I20" s="339">
        <v>270</v>
      </c>
      <c r="J20" s="360">
        <v>9.719222462203024E-2</v>
      </c>
      <c r="K20" s="339">
        <v>199</v>
      </c>
      <c r="L20" s="360">
        <v>7.1634269258459324E-2</v>
      </c>
      <c r="M20" s="339">
        <v>50</v>
      </c>
      <c r="N20" s="360">
        <v>1.7998560115190784E-2</v>
      </c>
      <c r="O20" s="339">
        <v>14</v>
      </c>
      <c r="P20" s="360">
        <v>5.0395968322534193E-3</v>
      </c>
      <c r="Q20" s="339">
        <v>58</v>
      </c>
      <c r="R20" s="360">
        <v>2.0878329733621311E-2</v>
      </c>
      <c r="S20" s="339">
        <v>42</v>
      </c>
      <c r="T20" s="360">
        <v>1.511879049676026E-2</v>
      </c>
      <c r="U20" s="339">
        <v>254</v>
      </c>
      <c r="V20" s="447">
        <v>9.1432685385169188E-2</v>
      </c>
      <c r="X20" s="433"/>
    </row>
    <row r="21" spans="1:24" ht="18.75" customHeight="1" x14ac:dyDescent="0.25">
      <c r="A21" s="448" t="s">
        <v>166</v>
      </c>
      <c r="B21" s="107">
        <v>4971</v>
      </c>
      <c r="C21" s="447">
        <v>9.8978555641837399E-2</v>
      </c>
      <c r="D21" s="141">
        <v>1205</v>
      </c>
      <c r="E21" s="108">
        <v>2016</v>
      </c>
      <c r="F21" s="360">
        <v>0.40555220277610138</v>
      </c>
      <c r="G21" s="108">
        <v>638</v>
      </c>
      <c r="H21" s="360">
        <v>0.12834439750553209</v>
      </c>
      <c r="I21" s="339">
        <v>827</v>
      </c>
      <c r="J21" s="360">
        <v>0.16636491651579158</v>
      </c>
      <c r="K21" s="339">
        <v>770</v>
      </c>
      <c r="L21" s="360">
        <v>0.15489841078253871</v>
      </c>
      <c r="M21" s="339">
        <v>79</v>
      </c>
      <c r="N21" s="360">
        <v>1.5892174612753975E-2</v>
      </c>
      <c r="O21" s="339">
        <v>29</v>
      </c>
      <c r="P21" s="360">
        <v>5.8338362502514587E-3</v>
      </c>
      <c r="Q21" s="339">
        <v>114</v>
      </c>
      <c r="R21" s="360">
        <v>2.2933011466505733E-2</v>
      </c>
      <c r="S21" s="339">
        <v>160</v>
      </c>
      <c r="T21" s="360">
        <v>3.2186682760008044E-2</v>
      </c>
      <c r="U21" s="339">
        <v>338</v>
      </c>
      <c r="V21" s="447">
        <v>6.7994367330517003E-2</v>
      </c>
      <c r="X21" s="433"/>
    </row>
    <row r="22" spans="1:24" ht="7.5" customHeight="1" x14ac:dyDescent="0.25">
      <c r="A22" s="449"/>
      <c r="B22" s="136"/>
      <c r="C22" s="197"/>
      <c r="D22" s="136"/>
      <c r="E22" s="136"/>
      <c r="F22" s="197"/>
      <c r="G22" s="136"/>
      <c r="H22" s="197"/>
      <c r="I22" s="136"/>
      <c r="J22" s="197"/>
      <c r="K22" s="136"/>
      <c r="L22" s="197"/>
      <c r="M22" s="136"/>
      <c r="N22" s="197"/>
      <c r="O22" s="136"/>
      <c r="P22" s="197"/>
      <c r="Q22" s="136"/>
      <c r="R22" s="197"/>
      <c r="S22" s="136"/>
      <c r="T22" s="197"/>
      <c r="U22" s="136"/>
      <c r="V22" s="197"/>
      <c r="X22" s="433"/>
    </row>
    <row r="23" spans="1:24" x14ac:dyDescent="0.25">
      <c r="A23" s="56" t="s">
        <v>389</v>
      </c>
      <c r="B23" s="46"/>
      <c r="C23" s="46"/>
      <c r="D23" s="46"/>
      <c r="E23" s="46"/>
      <c r="F23" s="46"/>
      <c r="G23" s="46"/>
      <c r="H23" s="46"/>
      <c r="I23" s="46"/>
      <c r="J23" s="46"/>
      <c r="K23" s="46"/>
      <c r="L23" s="46"/>
      <c r="M23" s="46"/>
      <c r="N23" s="46"/>
      <c r="O23" s="46"/>
      <c r="P23" s="46"/>
      <c r="Q23" s="46"/>
      <c r="R23" s="46"/>
      <c r="S23" s="46"/>
      <c r="T23" s="46"/>
      <c r="U23" s="46"/>
      <c r="V23" s="46"/>
    </row>
    <row r="24" spans="1:24" x14ac:dyDescent="0.25">
      <c r="A24" s="227" t="s">
        <v>390</v>
      </c>
      <c r="B24" s="82"/>
      <c r="C24" s="82"/>
      <c r="D24" s="82"/>
      <c r="E24" s="82"/>
      <c r="F24" s="82"/>
      <c r="G24" s="82"/>
      <c r="H24" s="82"/>
      <c r="I24" s="82"/>
      <c r="J24" s="82"/>
      <c r="K24" s="82"/>
      <c r="L24" s="82"/>
      <c r="M24" s="46"/>
      <c r="N24" s="46"/>
      <c r="O24" s="46"/>
      <c r="P24" s="46"/>
      <c r="Q24" s="46"/>
      <c r="R24" s="46"/>
      <c r="S24" s="46"/>
      <c r="T24" s="46"/>
      <c r="U24" s="46"/>
      <c r="V24" s="46"/>
    </row>
    <row r="25" spans="1:24" x14ac:dyDescent="0.25">
      <c r="A25" s="227" t="s">
        <v>409</v>
      </c>
    </row>
    <row r="26" spans="1:24" x14ac:dyDescent="0.25">
      <c r="A26" s="227" t="s">
        <v>410</v>
      </c>
      <c r="B26" s="198"/>
      <c r="C26" s="198"/>
      <c r="D26" s="198"/>
      <c r="E26" s="198"/>
      <c r="F26" s="198"/>
      <c r="G26" s="198"/>
      <c r="H26" s="198"/>
      <c r="I26" s="198"/>
      <c r="J26" s="198"/>
      <c r="K26" s="198"/>
      <c r="L26" s="198"/>
      <c r="M26" s="198"/>
      <c r="N26" s="198"/>
      <c r="O26" s="198"/>
      <c r="P26" s="198"/>
      <c r="Q26" s="198"/>
      <c r="R26" s="198"/>
      <c r="S26" s="198"/>
      <c r="T26" s="198"/>
      <c r="U26" s="198"/>
      <c r="V26" s="198"/>
    </row>
    <row r="27" spans="1:24" x14ac:dyDescent="0.25">
      <c r="A27" s="59"/>
    </row>
    <row r="29" spans="1:24" x14ac:dyDescent="0.25">
      <c r="B29" s="450"/>
      <c r="C29" s="450"/>
      <c r="D29" s="450"/>
      <c r="E29" s="450"/>
      <c r="F29" s="450"/>
      <c r="G29" s="450"/>
      <c r="H29" s="450"/>
      <c r="I29" s="450"/>
      <c r="J29" s="450"/>
      <c r="K29" s="450"/>
      <c r="L29" s="450"/>
      <c r="M29" s="450"/>
      <c r="N29" s="450"/>
      <c r="O29" s="450"/>
      <c r="P29" s="450"/>
      <c r="Q29" s="450"/>
      <c r="R29" s="450"/>
      <c r="S29" s="450"/>
      <c r="T29" s="450"/>
      <c r="U29" s="450"/>
      <c r="V29" s="450"/>
    </row>
  </sheetData>
  <mergeCells count="13">
    <mergeCell ref="Q4:R5"/>
    <mergeCell ref="S4:T5"/>
    <mergeCell ref="U4:V5"/>
    <mergeCell ref="A3:A6"/>
    <mergeCell ref="B3:C5"/>
    <mergeCell ref="D3:D5"/>
    <mergeCell ref="E3:V3"/>
    <mergeCell ref="E4:F5"/>
    <mergeCell ref="G4:H5"/>
    <mergeCell ref="I4:J5"/>
    <mergeCell ref="K4:L5"/>
    <mergeCell ref="M4:N5"/>
    <mergeCell ref="O4:P5"/>
  </mergeCells>
  <hyperlinks>
    <hyperlink ref="X2" location="OBSAH!A1" display="Zpět na obsah" xr:uid="{1E9A8628-488C-486A-8EB2-25E348DEC067}"/>
  </hyperlinks>
  <pageMargins left="0.7" right="0.7" top="0.78740157499999996" bottom="0.78740157499999996"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CEE8D-64AF-45CD-9812-5EDAD8928734}">
  <dimension ref="A1:X29"/>
  <sheetViews>
    <sheetView showGridLines="0" zoomScaleNormal="100" workbookViewId="0"/>
  </sheetViews>
  <sheetFormatPr defaultRowHeight="15" x14ac:dyDescent="0.25"/>
  <cols>
    <col min="1" max="1" width="17" customWidth="1"/>
    <col min="2" max="2" width="6.140625" customWidth="1"/>
    <col min="3" max="3" width="6" bestFit="1" customWidth="1"/>
    <col min="4" max="4" width="6.28515625" customWidth="1"/>
    <col min="5" max="5" width="6.140625" customWidth="1"/>
    <col min="6" max="6" width="5.5703125" customWidth="1"/>
    <col min="7" max="7" width="6.140625" customWidth="1"/>
    <col min="8" max="8" width="5.5703125" customWidth="1"/>
    <col min="9" max="9" width="5.28515625" customWidth="1"/>
    <col min="10" max="10" width="6" bestFit="1" customWidth="1"/>
    <col min="11" max="11" width="6" customWidth="1"/>
    <col min="12" max="12" width="6" bestFit="1" customWidth="1"/>
    <col min="13" max="13" width="4.5703125" customWidth="1"/>
    <col min="14" max="14" width="4.85546875" customWidth="1"/>
    <col min="15" max="15" width="4.5703125" customWidth="1"/>
    <col min="16" max="16" width="4.85546875" customWidth="1"/>
    <col min="17" max="17" width="4.5703125" customWidth="1"/>
    <col min="18" max="18" width="4.7109375" customWidth="1"/>
    <col min="19" max="19" width="5" customWidth="1"/>
    <col min="20" max="20" width="4.7109375" customWidth="1"/>
    <col min="21" max="21" width="5.140625" customWidth="1"/>
    <col min="22" max="22" width="5.5703125" customWidth="1"/>
  </cols>
  <sheetData>
    <row r="1" spans="1:24" ht="22.5" customHeight="1" x14ac:dyDescent="0.25">
      <c r="A1" s="11" t="s">
        <v>411</v>
      </c>
    </row>
    <row r="2" spans="1:24" ht="18.75" customHeight="1" thickBot="1" x14ac:dyDescent="0.3">
      <c r="A2" s="13" t="s">
        <v>96</v>
      </c>
      <c r="T2" s="14"/>
      <c r="U2" s="14"/>
      <c r="V2" s="15" t="s">
        <v>97</v>
      </c>
      <c r="W2" s="14"/>
      <c r="X2" s="16" t="s">
        <v>98</v>
      </c>
    </row>
    <row r="3" spans="1:24" ht="15" customHeight="1" x14ac:dyDescent="0.25">
      <c r="A3" s="580" t="s">
        <v>146</v>
      </c>
      <c r="B3" s="584" t="s">
        <v>187</v>
      </c>
      <c r="C3" s="585"/>
      <c r="D3" s="586" t="s">
        <v>408</v>
      </c>
      <c r="E3" s="677" t="s">
        <v>379</v>
      </c>
      <c r="F3" s="677"/>
      <c r="G3" s="677"/>
      <c r="H3" s="677"/>
      <c r="I3" s="677"/>
      <c r="J3" s="677"/>
      <c r="K3" s="677"/>
      <c r="L3" s="677"/>
      <c r="M3" s="677"/>
      <c r="N3" s="677"/>
      <c r="O3" s="677"/>
      <c r="P3" s="677"/>
      <c r="Q3" s="677"/>
      <c r="R3" s="677"/>
      <c r="S3" s="677"/>
      <c r="T3" s="677"/>
      <c r="U3" s="733"/>
      <c r="V3" s="733"/>
    </row>
    <row r="4" spans="1:24" x14ac:dyDescent="0.25">
      <c r="A4" s="652"/>
      <c r="B4" s="725"/>
      <c r="C4" s="723"/>
      <c r="D4" s="726"/>
      <c r="E4" s="670" t="s">
        <v>380</v>
      </c>
      <c r="F4" s="576"/>
      <c r="G4" s="576" t="s">
        <v>381</v>
      </c>
      <c r="H4" s="576"/>
      <c r="I4" s="734" t="s">
        <v>382</v>
      </c>
      <c r="J4" s="734"/>
      <c r="K4" s="576" t="s">
        <v>383</v>
      </c>
      <c r="L4" s="576"/>
      <c r="M4" s="576" t="s">
        <v>384</v>
      </c>
      <c r="N4" s="576"/>
      <c r="O4" s="576" t="s">
        <v>385</v>
      </c>
      <c r="P4" s="576"/>
      <c r="Q4" s="576" t="s">
        <v>386</v>
      </c>
      <c r="R4" s="576"/>
      <c r="S4" s="576" t="s">
        <v>387</v>
      </c>
      <c r="T4" s="576"/>
      <c r="U4" s="596" t="s">
        <v>388</v>
      </c>
      <c r="V4" s="622"/>
    </row>
    <row r="5" spans="1:24" x14ac:dyDescent="0.25">
      <c r="A5" s="652"/>
      <c r="B5" s="587"/>
      <c r="C5" s="588"/>
      <c r="D5" s="589"/>
      <c r="E5" s="694"/>
      <c r="F5" s="588"/>
      <c r="G5" s="588"/>
      <c r="H5" s="588"/>
      <c r="I5" s="735"/>
      <c r="J5" s="735"/>
      <c r="K5" s="588"/>
      <c r="L5" s="588"/>
      <c r="M5" s="588"/>
      <c r="N5" s="588"/>
      <c r="O5" s="588"/>
      <c r="P5" s="588"/>
      <c r="Q5" s="588"/>
      <c r="R5" s="588"/>
      <c r="S5" s="588"/>
      <c r="T5" s="588"/>
      <c r="U5" s="693"/>
      <c r="V5" s="582"/>
    </row>
    <row r="6" spans="1:24" ht="23.25" thickBot="1" x14ac:dyDescent="0.3">
      <c r="A6" s="653"/>
      <c r="B6" s="153" t="s">
        <v>194</v>
      </c>
      <c r="C6" s="155" t="s">
        <v>283</v>
      </c>
      <c r="D6" s="320" t="s">
        <v>194</v>
      </c>
      <c r="E6" s="275" t="s">
        <v>194</v>
      </c>
      <c r="F6" s="275" t="s">
        <v>300</v>
      </c>
      <c r="G6" s="155" t="s">
        <v>194</v>
      </c>
      <c r="H6" s="275" t="s">
        <v>300</v>
      </c>
      <c r="I6" s="155" t="s">
        <v>194</v>
      </c>
      <c r="J6" s="275" t="s">
        <v>300</v>
      </c>
      <c r="K6" s="155" t="s">
        <v>194</v>
      </c>
      <c r="L6" s="275" t="s">
        <v>300</v>
      </c>
      <c r="M6" s="155" t="s">
        <v>194</v>
      </c>
      <c r="N6" s="275" t="s">
        <v>300</v>
      </c>
      <c r="O6" s="155" t="s">
        <v>194</v>
      </c>
      <c r="P6" s="275" t="s">
        <v>300</v>
      </c>
      <c r="Q6" s="155" t="s">
        <v>194</v>
      </c>
      <c r="R6" s="275" t="s">
        <v>300</v>
      </c>
      <c r="S6" s="155" t="s">
        <v>194</v>
      </c>
      <c r="T6" s="275" t="s">
        <v>300</v>
      </c>
      <c r="U6" s="155" t="s">
        <v>194</v>
      </c>
      <c r="V6" s="154" t="s">
        <v>300</v>
      </c>
    </row>
    <row r="7" spans="1:24" ht="18.75" customHeight="1" x14ac:dyDescent="0.25">
      <c r="A7" s="440" t="s">
        <v>152</v>
      </c>
      <c r="B7" s="451">
        <v>90371</v>
      </c>
      <c r="C7" s="442">
        <v>0.17510264423961883</v>
      </c>
      <c r="D7" s="452">
        <v>19146</v>
      </c>
      <c r="E7" s="444">
        <v>34659</v>
      </c>
      <c r="F7" s="442">
        <v>0.38351904925252572</v>
      </c>
      <c r="G7" s="444">
        <v>18742</v>
      </c>
      <c r="H7" s="442">
        <v>0.20738953867944362</v>
      </c>
      <c r="I7" s="444">
        <v>8178</v>
      </c>
      <c r="J7" s="442">
        <v>9.0493631806663644E-2</v>
      </c>
      <c r="K7" s="444">
        <v>13122</v>
      </c>
      <c r="L7" s="442">
        <v>0.14520144736696505</v>
      </c>
      <c r="M7" s="444">
        <v>663</v>
      </c>
      <c r="N7" s="442">
        <v>7.3364242954044988E-3</v>
      </c>
      <c r="O7" s="444">
        <v>637</v>
      </c>
      <c r="P7" s="442">
        <v>7.0487213818592248E-3</v>
      </c>
      <c r="Q7" s="444">
        <v>760</v>
      </c>
      <c r="R7" s="442">
        <v>8.4097774728618697E-3</v>
      </c>
      <c r="S7" s="444">
        <v>3840</v>
      </c>
      <c r="T7" s="442">
        <v>4.2491507231302079E-2</v>
      </c>
      <c r="U7" s="444">
        <v>9770</v>
      </c>
      <c r="V7" s="446">
        <v>0.1081099025129743</v>
      </c>
      <c r="X7" s="433"/>
    </row>
    <row r="8" spans="1:24" ht="18.75" customHeight="1" x14ac:dyDescent="0.25">
      <c r="A8" s="137" t="s">
        <v>153</v>
      </c>
      <c r="B8" s="77">
        <v>9812</v>
      </c>
      <c r="C8" s="360">
        <v>0.15713027464168469</v>
      </c>
      <c r="D8" s="113">
        <v>2362</v>
      </c>
      <c r="E8" s="79">
        <v>4547</v>
      </c>
      <c r="F8" s="360">
        <v>0.46341214838972689</v>
      </c>
      <c r="G8" s="79">
        <v>1217</v>
      </c>
      <c r="H8" s="360">
        <v>0.12403179779861394</v>
      </c>
      <c r="I8" s="79">
        <v>391</v>
      </c>
      <c r="J8" s="360">
        <v>3.9849164288626171E-2</v>
      </c>
      <c r="K8" s="79">
        <v>1721</v>
      </c>
      <c r="L8" s="360">
        <v>0.17539747248267429</v>
      </c>
      <c r="M8" s="79">
        <v>96</v>
      </c>
      <c r="N8" s="360">
        <v>9.7839380350591108E-3</v>
      </c>
      <c r="O8" s="79">
        <v>123</v>
      </c>
      <c r="P8" s="360">
        <v>1.2535670607419487E-2</v>
      </c>
      <c r="Q8" s="79">
        <v>64</v>
      </c>
      <c r="R8" s="360">
        <v>6.5226253567060742E-3</v>
      </c>
      <c r="S8" s="79">
        <v>369</v>
      </c>
      <c r="T8" s="360">
        <v>3.7607011822258458E-2</v>
      </c>
      <c r="U8" s="79">
        <v>1284</v>
      </c>
      <c r="V8" s="447">
        <v>0.13086017121891561</v>
      </c>
      <c r="X8" s="433"/>
    </row>
    <row r="9" spans="1:24" ht="18.75" customHeight="1" x14ac:dyDescent="0.25">
      <c r="A9" s="137" t="s">
        <v>154</v>
      </c>
      <c r="B9" s="77">
        <v>12535</v>
      </c>
      <c r="C9" s="360">
        <v>0.1634225519210461</v>
      </c>
      <c r="D9" s="113">
        <v>1968</v>
      </c>
      <c r="E9" s="79">
        <v>4397</v>
      </c>
      <c r="F9" s="360">
        <v>0.35077782209812525</v>
      </c>
      <c r="G9" s="79">
        <v>3321</v>
      </c>
      <c r="H9" s="360">
        <v>0.26493817311527723</v>
      </c>
      <c r="I9" s="79">
        <v>906</v>
      </c>
      <c r="J9" s="360">
        <v>7.2277622656561624E-2</v>
      </c>
      <c r="K9" s="79">
        <v>2164</v>
      </c>
      <c r="L9" s="360">
        <v>0.17263661747108097</v>
      </c>
      <c r="M9" s="79">
        <v>71</v>
      </c>
      <c r="N9" s="360">
        <v>5.6641404068607897E-3</v>
      </c>
      <c r="O9" s="79">
        <v>102</v>
      </c>
      <c r="P9" s="360">
        <v>8.1372157957718388E-3</v>
      </c>
      <c r="Q9" s="79">
        <v>58</v>
      </c>
      <c r="R9" s="360">
        <v>4.6270442760271242E-3</v>
      </c>
      <c r="S9" s="79">
        <v>401</v>
      </c>
      <c r="T9" s="360">
        <v>3.1990426804946154E-2</v>
      </c>
      <c r="U9" s="79">
        <v>1115</v>
      </c>
      <c r="V9" s="447">
        <v>8.8950937375349023E-2</v>
      </c>
      <c r="X9" s="433"/>
    </row>
    <row r="10" spans="1:24" ht="18.75" customHeight="1" x14ac:dyDescent="0.25">
      <c r="A10" s="137" t="s">
        <v>155</v>
      </c>
      <c r="B10" s="77">
        <v>4803</v>
      </c>
      <c r="C10" s="360">
        <v>0.15510059095165821</v>
      </c>
      <c r="D10" s="113">
        <v>812</v>
      </c>
      <c r="E10" s="79">
        <v>2429</v>
      </c>
      <c r="F10" s="360">
        <v>0.50572558817405788</v>
      </c>
      <c r="G10" s="79">
        <v>584</v>
      </c>
      <c r="H10" s="360">
        <v>0.12159067249635644</v>
      </c>
      <c r="I10" s="79">
        <v>565</v>
      </c>
      <c r="J10" s="360">
        <v>0.11763481157609827</v>
      </c>
      <c r="K10" s="79">
        <v>621</v>
      </c>
      <c r="L10" s="360">
        <v>0.12929419113054341</v>
      </c>
      <c r="M10" s="79">
        <v>40</v>
      </c>
      <c r="N10" s="360">
        <v>8.3281282531750996E-3</v>
      </c>
      <c r="O10" s="79">
        <v>27</v>
      </c>
      <c r="P10" s="360">
        <v>5.6214865708931914E-3</v>
      </c>
      <c r="Q10" s="79">
        <v>27</v>
      </c>
      <c r="R10" s="360">
        <v>5.6214865708931914E-3</v>
      </c>
      <c r="S10" s="79">
        <v>134</v>
      </c>
      <c r="T10" s="360">
        <v>2.789922964813658E-2</v>
      </c>
      <c r="U10" s="79">
        <v>376</v>
      </c>
      <c r="V10" s="447">
        <v>7.8284405579845937E-2</v>
      </c>
      <c r="X10" s="433"/>
    </row>
    <row r="11" spans="1:24" ht="18.75" customHeight="1" x14ac:dyDescent="0.25">
      <c r="A11" s="137" t="s">
        <v>156</v>
      </c>
      <c r="B11" s="77">
        <v>4464</v>
      </c>
      <c r="C11" s="360">
        <v>0.15871435682286852</v>
      </c>
      <c r="D11" s="113">
        <v>1066</v>
      </c>
      <c r="E11" s="79">
        <v>1096</v>
      </c>
      <c r="F11" s="360">
        <v>0.24551971326164876</v>
      </c>
      <c r="G11" s="79">
        <v>1271</v>
      </c>
      <c r="H11" s="360">
        <v>0.28472222222222221</v>
      </c>
      <c r="I11" s="79">
        <v>525</v>
      </c>
      <c r="J11" s="360">
        <v>0.11760752688172044</v>
      </c>
      <c r="K11" s="79">
        <v>550</v>
      </c>
      <c r="L11" s="360">
        <v>0.1232078853046595</v>
      </c>
      <c r="M11" s="79">
        <v>21</v>
      </c>
      <c r="N11" s="360">
        <v>4.7043010752688174E-3</v>
      </c>
      <c r="O11" s="79">
        <v>35</v>
      </c>
      <c r="P11" s="360">
        <v>7.8405017921146947E-3</v>
      </c>
      <c r="Q11" s="79">
        <v>62</v>
      </c>
      <c r="R11" s="360">
        <v>1.3888888888888888E-2</v>
      </c>
      <c r="S11" s="79">
        <v>102</v>
      </c>
      <c r="T11" s="360">
        <v>2.2849462365591398E-2</v>
      </c>
      <c r="U11" s="79">
        <v>802</v>
      </c>
      <c r="V11" s="447">
        <v>0.17965949820788529</v>
      </c>
      <c r="X11" s="433"/>
    </row>
    <row r="12" spans="1:24" ht="18.75" customHeight="1" x14ac:dyDescent="0.25">
      <c r="A12" s="137" t="s">
        <v>157</v>
      </c>
      <c r="B12" s="77">
        <v>2673</v>
      </c>
      <c r="C12" s="360">
        <v>0.21014150943396226</v>
      </c>
      <c r="D12" s="113">
        <v>813</v>
      </c>
      <c r="E12" s="79">
        <v>1514</v>
      </c>
      <c r="F12" s="360">
        <v>0.56640478862701082</v>
      </c>
      <c r="G12" s="79">
        <v>179</v>
      </c>
      <c r="H12" s="360">
        <v>6.6965955854844744E-2</v>
      </c>
      <c r="I12" s="79">
        <v>302</v>
      </c>
      <c r="J12" s="360">
        <v>0.11298166853722409</v>
      </c>
      <c r="K12" s="79">
        <v>268</v>
      </c>
      <c r="L12" s="360">
        <v>0.10026187803965582</v>
      </c>
      <c r="M12" s="79">
        <v>7</v>
      </c>
      <c r="N12" s="360">
        <v>2.6187803965581741E-3</v>
      </c>
      <c r="O12" s="79">
        <v>11</v>
      </c>
      <c r="P12" s="360">
        <v>4.11522633744856E-3</v>
      </c>
      <c r="Q12" s="79">
        <v>7</v>
      </c>
      <c r="R12" s="360">
        <v>2.6187803965581741E-3</v>
      </c>
      <c r="S12" s="79">
        <v>17</v>
      </c>
      <c r="T12" s="360">
        <v>6.3598952487841373E-3</v>
      </c>
      <c r="U12" s="79">
        <v>368</v>
      </c>
      <c r="V12" s="447">
        <v>0.13767302656191546</v>
      </c>
      <c r="X12" s="433"/>
    </row>
    <row r="13" spans="1:24" ht="18.75" customHeight="1" x14ac:dyDescent="0.25">
      <c r="A13" s="137" t="s">
        <v>158</v>
      </c>
      <c r="B13" s="77">
        <v>7942</v>
      </c>
      <c r="C13" s="360">
        <v>0.20732503197848956</v>
      </c>
      <c r="D13" s="113">
        <v>2203</v>
      </c>
      <c r="E13" s="79">
        <v>1857</v>
      </c>
      <c r="F13" s="360">
        <v>0.23382019642407453</v>
      </c>
      <c r="G13" s="79">
        <v>1925</v>
      </c>
      <c r="H13" s="360">
        <v>0.24238227146814403</v>
      </c>
      <c r="I13" s="79">
        <v>1199</v>
      </c>
      <c r="J13" s="360">
        <v>0.15096952908587258</v>
      </c>
      <c r="K13" s="79">
        <v>1342</v>
      </c>
      <c r="L13" s="360">
        <v>0.16897506925207756</v>
      </c>
      <c r="M13" s="79">
        <v>33</v>
      </c>
      <c r="N13" s="360">
        <v>4.1551246537396124E-3</v>
      </c>
      <c r="O13" s="79">
        <v>53</v>
      </c>
      <c r="P13" s="360">
        <v>6.6733820196424078E-3</v>
      </c>
      <c r="Q13" s="79">
        <v>43</v>
      </c>
      <c r="R13" s="360">
        <v>5.4142533366910101E-3</v>
      </c>
      <c r="S13" s="79">
        <v>160</v>
      </c>
      <c r="T13" s="360">
        <v>2.0146058927222363E-2</v>
      </c>
      <c r="U13" s="79">
        <v>1330</v>
      </c>
      <c r="V13" s="447">
        <v>0.1674641148325359</v>
      </c>
      <c r="X13" s="433"/>
    </row>
    <row r="14" spans="1:24" ht="18.75" customHeight="1" x14ac:dyDescent="0.25">
      <c r="A14" s="137" t="s">
        <v>159</v>
      </c>
      <c r="B14" s="77">
        <v>3757</v>
      </c>
      <c r="C14" s="360">
        <v>0.17180354856411195</v>
      </c>
      <c r="D14" s="113">
        <v>1173</v>
      </c>
      <c r="E14" s="79">
        <v>1152</v>
      </c>
      <c r="F14" s="360">
        <v>0.30662762842693636</v>
      </c>
      <c r="G14" s="79">
        <v>827</v>
      </c>
      <c r="H14" s="360">
        <v>0.22012243811551771</v>
      </c>
      <c r="I14" s="79">
        <v>608</v>
      </c>
      <c r="J14" s="360">
        <v>0.16183124833643864</v>
      </c>
      <c r="K14" s="79">
        <v>460</v>
      </c>
      <c r="L14" s="360">
        <v>0.1224381155177003</v>
      </c>
      <c r="M14" s="79">
        <v>25</v>
      </c>
      <c r="N14" s="360">
        <v>6.6542454085706682E-3</v>
      </c>
      <c r="O14" s="79">
        <v>38</v>
      </c>
      <c r="P14" s="360">
        <v>1.0114453021027415E-2</v>
      </c>
      <c r="Q14" s="79">
        <v>20</v>
      </c>
      <c r="R14" s="360">
        <v>5.3233963268565342E-3</v>
      </c>
      <c r="S14" s="79">
        <v>264</v>
      </c>
      <c r="T14" s="360">
        <v>7.0268831514506261E-2</v>
      </c>
      <c r="U14" s="79">
        <v>363</v>
      </c>
      <c r="V14" s="447">
        <v>9.6619643332446103E-2</v>
      </c>
      <c r="X14" s="433"/>
    </row>
    <row r="15" spans="1:24" ht="18.75" customHeight="1" x14ac:dyDescent="0.25">
      <c r="A15" s="137" t="s">
        <v>160</v>
      </c>
      <c r="B15" s="77">
        <v>5308</v>
      </c>
      <c r="C15" s="360">
        <v>0.20418525927065703</v>
      </c>
      <c r="D15" s="113">
        <v>1159</v>
      </c>
      <c r="E15" s="79">
        <v>2068</v>
      </c>
      <c r="F15" s="360">
        <v>0.3896006028636021</v>
      </c>
      <c r="G15" s="79">
        <v>940</v>
      </c>
      <c r="H15" s="360">
        <v>0.17709118311981914</v>
      </c>
      <c r="I15" s="79">
        <v>428</v>
      </c>
      <c r="J15" s="360">
        <v>8.0633006782215522E-2</v>
      </c>
      <c r="K15" s="79">
        <v>889</v>
      </c>
      <c r="L15" s="360">
        <v>0.16748304446119067</v>
      </c>
      <c r="M15" s="79">
        <v>48</v>
      </c>
      <c r="N15" s="360">
        <v>9.0429540316503392E-3</v>
      </c>
      <c r="O15" s="79">
        <v>38</v>
      </c>
      <c r="P15" s="360">
        <v>7.1590052750565188E-3</v>
      </c>
      <c r="Q15" s="79">
        <v>60</v>
      </c>
      <c r="R15" s="360">
        <v>1.1303692539562924E-2</v>
      </c>
      <c r="S15" s="79">
        <v>242</v>
      </c>
      <c r="T15" s="360">
        <v>4.5591559909570457E-2</v>
      </c>
      <c r="U15" s="79">
        <v>595</v>
      </c>
      <c r="V15" s="447">
        <v>0.11209495101733233</v>
      </c>
      <c r="X15" s="433"/>
    </row>
    <row r="16" spans="1:24" ht="18.75" customHeight="1" x14ac:dyDescent="0.25">
      <c r="A16" s="137" t="s">
        <v>161</v>
      </c>
      <c r="B16" s="77">
        <v>4225</v>
      </c>
      <c r="C16" s="360">
        <v>0.16554345270746806</v>
      </c>
      <c r="D16" s="113">
        <v>813</v>
      </c>
      <c r="E16" s="79">
        <v>1613</v>
      </c>
      <c r="F16" s="360">
        <v>0.38177514792899409</v>
      </c>
      <c r="G16" s="79">
        <v>863</v>
      </c>
      <c r="H16" s="360">
        <v>0.20426035502958581</v>
      </c>
      <c r="I16" s="79">
        <v>448</v>
      </c>
      <c r="J16" s="360">
        <v>0.10603550295857989</v>
      </c>
      <c r="K16" s="79">
        <v>691</v>
      </c>
      <c r="L16" s="360">
        <v>0.16355029585798816</v>
      </c>
      <c r="M16" s="79">
        <v>28</v>
      </c>
      <c r="N16" s="360">
        <v>6.6272189349112429E-3</v>
      </c>
      <c r="O16" s="79">
        <v>28</v>
      </c>
      <c r="P16" s="360">
        <v>6.6272189349112429E-3</v>
      </c>
      <c r="Q16" s="79">
        <v>33</v>
      </c>
      <c r="R16" s="360">
        <v>7.8106508875739646E-3</v>
      </c>
      <c r="S16" s="79">
        <v>123</v>
      </c>
      <c r="T16" s="360">
        <v>2.9112426035502958E-2</v>
      </c>
      <c r="U16" s="79">
        <v>398</v>
      </c>
      <c r="V16" s="447">
        <v>9.4201183431952662E-2</v>
      </c>
      <c r="X16" s="433"/>
    </row>
    <row r="17" spans="1:24" ht="18.75" customHeight="1" x14ac:dyDescent="0.25">
      <c r="A17" s="137" t="s">
        <v>162</v>
      </c>
      <c r="B17" s="77">
        <v>3567</v>
      </c>
      <c r="C17" s="360">
        <v>0.14578820452037439</v>
      </c>
      <c r="D17" s="113">
        <v>587</v>
      </c>
      <c r="E17" s="79">
        <v>1642</v>
      </c>
      <c r="F17" s="360">
        <v>0.46033081020465377</v>
      </c>
      <c r="G17" s="79">
        <v>542</v>
      </c>
      <c r="H17" s="360">
        <v>0.15194841603588449</v>
      </c>
      <c r="I17" s="79">
        <v>446</v>
      </c>
      <c r="J17" s="360">
        <v>0.1250350434538828</v>
      </c>
      <c r="K17" s="79">
        <v>264</v>
      </c>
      <c r="L17" s="360">
        <v>7.4011774600504621E-2</v>
      </c>
      <c r="M17" s="79">
        <v>31</v>
      </c>
      <c r="N17" s="360">
        <v>8.6907765629380424E-3</v>
      </c>
      <c r="O17" s="79">
        <v>28</v>
      </c>
      <c r="P17" s="360">
        <v>7.8497336697504905E-3</v>
      </c>
      <c r="Q17" s="79">
        <v>34</v>
      </c>
      <c r="R17" s="360">
        <v>9.531819456125596E-3</v>
      </c>
      <c r="S17" s="79">
        <v>121</v>
      </c>
      <c r="T17" s="360">
        <v>3.3922063358564618E-2</v>
      </c>
      <c r="U17" s="79">
        <v>459</v>
      </c>
      <c r="V17" s="447">
        <v>0.12867956265769553</v>
      </c>
      <c r="X17" s="433"/>
    </row>
    <row r="18" spans="1:24" ht="18.75" customHeight="1" x14ac:dyDescent="0.25">
      <c r="A18" s="137" t="s">
        <v>163</v>
      </c>
      <c r="B18" s="77">
        <v>10790</v>
      </c>
      <c r="C18" s="360">
        <v>0.18344724404093984</v>
      </c>
      <c r="D18" s="113">
        <v>1719</v>
      </c>
      <c r="E18" s="79">
        <v>4657</v>
      </c>
      <c r="F18" s="360">
        <v>0.4316033364226135</v>
      </c>
      <c r="G18" s="79">
        <v>2616</v>
      </c>
      <c r="H18" s="360">
        <v>0.24244670991658943</v>
      </c>
      <c r="I18" s="79">
        <v>496</v>
      </c>
      <c r="J18" s="360">
        <v>4.5968489341983318E-2</v>
      </c>
      <c r="K18" s="79">
        <v>1182</v>
      </c>
      <c r="L18" s="360">
        <v>0.10954587581093606</v>
      </c>
      <c r="M18" s="79">
        <v>80</v>
      </c>
      <c r="N18" s="360">
        <v>7.4142724745134385E-3</v>
      </c>
      <c r="O18" s="79">
        <v>77</v>
      </c>
      <c r="P18" s="360">
        <v>7.1362372567191842E-3</v>
      </c>
      <c r="Q18" s="79">
        <v>93</v>
      </c>
      <c r="R18" s="360">
        <v>8.6190917516218712E-3</v>
      </c>
      <c r="S18" s="79">
        <v>992</v>
      </c>
      <c r="T18" s="360">
        <v>9.1936978683966636E-2</v>
      </c>
      <c r="U18" s="79">
        <v>597</v>
      </c>
      <c r="V18" s="447">
        <v>5.5329008341056536E-2</v>
      </c>
      <c r="X18" s="433"/>
    </row>
    <row r="19" spans="1:24" ht="18.75" customHeight="1" x14ac:dyDescent="0.25">
      <c r="A19" s="137" t="s">
        <v>164</v>
      </c>
      <c r="B19" s="77">
        <v>5685</v>
      </c>
      <c r="C19" s="360">
        <v>0.19532726335681155</v>
      </c>
      <c r="D19" s="113">
        <v>1301</v>
      </c>
      <c r="E19" s="79">
        <v>2255</v>
      </c>
      <c r="F19" s="360">
        <v>0.39665787159190852</v>
      </c>
      <c r="G19" s="79">
        <v>1191</v>
      </c>
      <c r="H19" s="360">
        <v>0.20949868073878627</v>
      </c>
      <c r="I19" s="79">
        <v>495</v>
      </c>
      <c r="J19" s="360">
        <v>8.7071240105540904E-2</v>
      </c>
      <c r="K19" s="79">
        <v>755</v>
      </c>
      <c r="L19" s="360">
        <v>0.13280562884784522</v>
      </c>
      <c r="M19" s="79">
        <v>54</v>
      </c>
      <c r="N19" s="360">
        <v>9.4986807387862793E-3</v>
      </c>
      <c r="O19" s="79">
        <v>34</v>
      </c>
      <c r="P19" s="360">
        <v>5.9806508355321024E-3</v>
      </c>
      <c r="Q19" s="79">
        <v>40</v>
      </c>
      <c r="R19" s="360">
        <v>7.0360598065083556E-3</v>
      </c>
      <c r="S19" s="79">
        <v>115</v>
      </c>
      <c r="T19" s="360">
        <v>2.0228671943711522E-2</v>
      </c>
      <c r="U19" s="79">
        <v>746</v>
      </c>
      <c r="V19" s="447">
        <v>0.13122251539138083</v>
      </c>
      <c r="X19" s="433"/>
    </row>
    <row r="20" spans="1:24" ht="18.75" customHeight="1" x14ac:dyDescent="0.25">
      <c r="A20" s="137" t="s">
        <v>165</v>
      </c>
      <c r="B20" s="107">
        <v>5047</v>
      </c>
      <c r="C20" s="360">
        <v>0.1863393021967879</v>
      </c>
      <c r="D20" s="109">
        <v>820</v>
      </c>
      <c r="E20" s="108">
        <v>2216</v>
      </c>
      <c r="F20" s="360">
        <v>0.43907271646522689</v>
      </c>
      <c r="G20" s="108">
        <v>1228</v>
      </c>
      <c r="H20" s="360">
        <v>0.24331285912423223</v>
      </c>
      <c r="I20" s="108">
        <v>386</v>
      </c>
      <c r="J20" s="360">
        <v>7.6481077868040426E-2</v>
      </c>
      <c r="K20" s="108">
        <v>480</v>
      </c>
      <c r="L20" s="360">
        <v>9.5106003566475139E-2</v>
      </c>
      <c r="M20" s="108">
        <v>47</v>
      </c>
      <c r="N20" s="360">
        <v>9.3124628492173567E-3</v>
      </c>
      <c r="O20" s="108">
        <v>13</v>
      </c>
      <c r="P20" s="360">
        <v>2.5757875965920348E-3</v>
      </c>
      <c r="Q20" s="108">
        <v>71</v>
      </c>
      <c r="R20" s="360">
        <v>1.4067763027541114E-2</v>
      </c>
      <c r="S20" s="108">
        <v>113</v>
      </c>
      <c r="T20" s="360">
        <v>2.2389538339607686E-2</v>
      </c>
      <c r="U20" s="108">
        <v>493</v>
      </c>
      <c r="V20" s="447">
        <v>9.7681791163067175E-2</v>
      </c>
      <c r="X20" s="433"/>
    </row>
    <row r="21" spans="1:24" ht="18.75" customHeight="1" x14ac:dyDescent="0.25">
      <c r="A21" s="448" t="s">
        <v>166</v>
      </c>
      <c r="B21" s="107">
        <v>9763</v>
      </c>
      <c r="C21" s="360">
        <v>0.18088338829806944</v>
      </c>
      <c r="D21" s="109">
        <v>2350</v>
      </c>
      <c r="E21" s="108">
        <v>3216</v>
      </c>
      <c r="F21" s="360">
        <v>0.32940694458670489</v>
      </c>
      <c r="G21" s="108">
        <v>2038</v>
      </c>
      <c r="H21" s="360">
        <v>0.20874731127727134</v>
      </c>
      <c r="I21" s="108">
        <v>983</v>
      </c>
      <c r="J21" s="360">
        <v>0.10068626446788898</v>
      </c>
      <c r="K21" s="108">
        <v>1735</v>
      </c>
      <c r="L21" s="360">
        <v>0.17771176892348664</v>
      </c>
      <c r="M21" s="108">
        <v>82</v>
      </c>
      <c r="N21" s="360">
        <v>8.3990576667008088E-3</v>
      </c>
      <c r="O21" s="108">
        <v>30</v>
      </c>
      <c r="P21" s="360">
        <v>3.0728259756222474E-3</v>
      </c>
      <c r="Q21" s="108">
        <v>148</v>
      </c>
      <c r="R21" s="360">
        <v>1.5159274813069753E-2</v>
      </c>
      <c r="S21" s="108">
        <v>687</v>
      </c>
      <c r="T21" s="360">
        <v>7.036771484174946E-2</v>
      </c>
      <c r="U21" s="108">
        <v>844</v>
      </c>
      <c r="V21" s="447">
        <v>8.6448837447505894E-2</v>
      </c>
      <c r="X21" s="433"/>
    </row>
    <row r="22" spans="1:24" ht="7.5" customHeight="1" x14ac:dyDescent="0.25">
      <c r="A22" s="449"/>
      <c r="B22" s="136"/>
      <c r="C22" s="197"/>
      <c r="D22" s="136"/>
      <c r="E22" s="136"/>
      <c r="F22" s="197"/>
      <c r="G22" s="136"/>
      <c r="H22" s="197"/>
      <c r="I22" s="136"/>
      <c r="J22" s="197"/>
      <c r="K22" s="136"/>
      <c r="L22" s="197"/>
      <c r="M22" s="136"/>
      <c r="N22" s="197"/>
      <c r="O22" s="136"/>
      <c r="P22" s="197"/>
      <c r="Q22" s="136"/>
      <c r="R22" s="197"/>
      <c r="S22" s="136"/>
      <c r="T22" s="197"/>
      <c r="U22" s="136"/>
      <c r="V22" s="197"/>
      <c r="X22" s="433"/>
    </row>
    <row r="23" spans="1:24" x14ac:dyDescent="0.25">
      <c r="A23" s="56" t="s">
        <v>412</v>
      </c>
    </row>
    <row r="24" spans="1:24" x14ac:dyDescent="0.25">
      <c r="A24" s="227" t="s">
        <v>390</v>
      </c>
    </row>
    <row r="25" spans="1:24" x14ac:dyDescent="0.25">
      <c r="A25" s="227" t="s">
        <v>405</v>
      </c>
    </row>
    <row r="26" spans="1:24" x14ac:dyDescent="0.25">
      <c r="A26" s="227" t="s">
        <v>413</v>
      </c>
    </row>
    <row r="27" spans="1:24" x14ac:dyDescent="0.25">
      <c r="A27" s="59"/>
    </row>
    <row r="29" spans="1:24" x14ac:dyDescent="0.25">
      <c r="B29" s="450"/>
      <c r="C29" s="450"/>
      <c r="D29" s="450"/>
      <c r="E29" s="450"/>
      <c r="F29" s="450"/>
      <c r="G29" s="450"/>
      <c r="H29" s="450"/>
      <c r="I29" s="450"/>
      <c r="J29" s="450"/>
      <c r="K29" s="450"/>
      <c r="L29" s="450"/>
      <c r="M29" s="450"/>
      <c r="N29" s="450"/>
      <c r="O29" s="450"/>
      <c r="P29" s="450"/>
      <c r="Q29" s="450"/>
      <c r="R29" s="450"/>
      <c r="S29" s="450"/>
      <c r="T29" s="450"/>
      <c r="U29" s="450"/>
      <c r="V29" s="450"/>
    </row>
  </sheetData>
  <mergeCells count="13">
    <mergeCell ref="Q4:R5"/>
    <mergeCell ref="S4:T5"/>
    <mergeCell ref="U4:V5"/>
    <mergeCell ref="A3:A6"/>
    <mergeCell ref="B3:C5"/>
    <mergeCell ref="D3:D5"/>
    <mergeCell ref="E3:V3"/>
    <mergeCell ref="E4:F5"/>
    <mergeCell ref="G4:H5"/>
    <mergeCell ref="I4:J5"/>
    <mergeCell ref="K4:L5"/>
    <mergeCell ref="M4:N5"/>
    <mergeCell ref="O4:P5"/>
  </mergeCells>
  <hyperlinks>
    <hyperlink ref="X2" location="OBSAH!A1" display="Zpět na obsah" xr:uid="{EC65287E-6D82-4860-B353-805D0337E2CE}"/>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E8C4E-940B-48A0-B1C0-E6B4BCC77A9A}">
  <dimension ref="A1:AG29"/>
  <sheetViews>
    <sheetView showGridLines="0" zoomScaleNormal="100" workbookViewId="0"/>
  </sheetViews>
  <sheetFormatPr defaultColWidth="9.140625" defaultRowHeight="15" x14ac:dyDescent="0.25"/>
  <cols>
    <col min="1" max="1" width="10.42578125" customWidth="1"/>
    <col min="2" max="2" width="5.7109375" customWidth="1"/>
    <col min="3" max="4" width="6.42578125" customWidth="1"/>
    <col min="5" max="5" width="7.140625" customWidth="1"/>
    <col min="6" max="6" width="7.42578125" customWidth="1"/>
    <col min="7" max="7" width="6.28515625" customWidth="1"/>
    <col min="8" max="12" width="6.42578125" customWidth="1"/>
    <col min="13" max="14" width="5.85546875" customWidth="1"/>
    <col min="15" max="18" width="6.42578125" customWidth="1"/>
    <col min="19" max="20" width="5.7109375" customWidth="1"/>
    <col min="23" max="23" width="13.28515625" customWidth="1"/>
  </cols>
  <sheetData>
    <row r="1" spans="1:33" s="1" customFormat="1" ht="22.5" customHeight="1" x14ac:dyDescent="0.2">
      <c r="A1" s="11" t="s">
        <v>135</v>
      </c>
      <c r="P1" s="12"/>
    </row>
    <row r="2" spans="1:33" s="14" customFormat="1" ht="18.75" customHeight="1" thickBot="1" x14ac:dyDescent="0.3">
      <c r="A2" s="13" t="s">
        <v>96</v>
      </c>
      <c r="T2" s="15" t="s">
        <v>97</v>
      </c>
      <c r="V2" s="16" t="s">
        <v>98</v>
      </c>
    </row>
    <row r="3" spans="1:33" ht="18.75" customHeight="1" x14ac:dyDescent="0.25">
      <c r="A3" s="559" t="s">
        <v>99</v>
      </c>
      <c r="B3" s="560"/>
      <c r="C3" s="578" t="s">
        <v>136</v>
      </c>
      <c r="D3" s="579"/>
      <c r="E3" s="579"/>
      <c r="F3" s="579"/>
      <c r="G3" s="579"/>
      <c r="H3" s="580"/>
      <c r="I3" s="584" t="s">
        <v>137</v>
      </c>
      <c r="J3" s="585"/>
      <c r="K3" s="585"/>
      <c r="L3" s="585"/>
      <c r="M3" s="585"/>
      <c r="N3" s="586"/>
      <c r="O3" s="590" t="s">
        <v>138</v>
      </c>
      <c r="P3" s="591"/>
      <c r="Q3" s="591"/>
      <c r="R3" s="591"/>
      <c r="S3" s="591"/>
      <c r="T3" s="592"/>
    </row>
    <row r="4" spans="1:33" ht="18.75" customHeight="1" x14ac:dyDescent="0.25">
      <c r="A4" s="561"/>
      <c r="B4" s="562"/>
      <c r="C4" s="581"/>
      <c r="D4" s="582"/>
      <c r="E4" s="582"/>
      <c r="F4" s="582"/>
      <c r="G4" s="582"/>
      <c r="H4" s="583"/>
      <c r="I4" s="587"/>
      <c r="J4" s="588"/>
      <c r="K4" s="588"/>
      <c r="L4" s="588"/>
      <c r="M4" s="588"/>
      <c r="N4" s="589"/>
      <c r="O4" s="593"/>
      <c r="P4" s="594"/>
      <c r="Q4" s="594"/>
      <c r="R4" s="594"/>
      <c r="S4" s="594"/>
      <c r="T4" s="595"/>
    </row>
    <row r="5" spans="1:33" ht="18.75" customHeight="1" x14ac:dyDescent="0.25">
      <c r="A5" s="561"/>
      <c r="B5" s="562"/>
      <c r="C5" s="572" t="s">
        <v>139</v>
      </c>
      <c r="D5" s="574" t="s">
        <v>140</v>
      </c>
      <c r="E5" s="574" t="s">
        <v>141</v>
      </c>
      <c r="F5" s="576" t="s">
        <v>142</v>
      </c>
      <c r="G5" s="576" t="s">
        <v>143</v>
      </c>
      <c r="H5" s="576" t="s">
        <v>144</v>
      </c>
      <c r="I5" s="572" t="s">
        <v>139</v>
      </c>
      <c r="J5" s="574" t="s">
        <v>140</v>
      </c>
      <c r="K5" s="574" t="s">
        <v>141</v>
      </c>
      <c r="L5" s="576" t="s">
        <v>142</v>
      </c>
      <c r="M5" s="576" t="s">
        <v>143</v>
      </c>
      <c r="N5" s="576" t="s">
        <v>144</v>
      </c>
      <c r="O5" s="572" t="s">
        <v>139</v>
      </c>
      <c r="P5" s="574" t="s">
        <v>140</v>
      </c>
      <c r="Q5" s="574" t="s">
        <v>141</v>
      </c>
      <c r="R5" s="576" t="s">
        <v>142</v>
      </c>
      <c r="S5" s="576" t="s">
        <v>143</v>
      </c>
      <c r="T5" s="596" t="s">
        <v>144</v>
      </c>
    </row>
    <row r="6" spans="1:33" ht="24.75" customHeight="1" thickBot="1" x14ac:dyDescent="0.3">
      <c r="A6" s="563"/>
      <c r="B6" s="564"/>
      <c r="C6" s="573"/>
      <c r="D6" s="575"/>
      <c r="E6" s="575"/>
      <c r="F6" s="577"/>
      <c r="G6" s="577"/>
      <c r="H6" s="577"/>
      <c r="I6" s="573"/>
      <c r="J6" s="575"/>
      <c r="K6" s="575"/>
      <c r="L6" s="577"/>
      <c r="M6" s="577"/>
      <c r="N6" s="577"/>
      <c r="O6" s="573"/>
      <c r="P6" s="575"/>
      <c r="Q6" s="575"/>
      <c r="R6" s="577"/>
      <c r="S6" s="577"/>
      <c r="T6" s="597"/>
    </row>
    <row r="7" spans="1:33" s="73" customFormat="1" ht="18.75" customHeight="1" x14ac:dyDescent="0.25">
      <c r="A7" s="539" t="s">
        <v>115</v>
      </c>
      <c r="B7" s="540"/>
      <c r="C7" s="63">
        <v>3927</v>
      </c>
      <c r="D7" s="64">
        <v>42831</v>
      </c>
      <c r="E7" s="64">
        <v>863613</v>
      </c>
      <c r="F7" s="64">
        <v>58593.700000000004</v>
      </c>
      <c r="G7" s="65">
        <v>20.163269594452615</v>
      </c>
      <c r="H7" s="65">
        <v>14.739007777286636</v>
      </c>
      <c r="I7" s="66">
        <v>145</v>
      </c>
      <c r="J7" s="64">
        <v>843</v>
      </c>
      <c r="K7" s="64">
        <v>10057</v>
      </c>
      <c r="L7" s="64">
        <v>1084.0999999999999</v>
      </c>
      <c r="M7" s="67">
        <v>11.930011862396205</v>
      </c>
      <c r="N7" s="68">
        <v>9.2768194815976397</v>
      </c>
      <c r="O7" s="69">
        <v>43</v>
      </c>
      <c r="P7" s="70">
        <v>417</v>
      </c>
      <c r="Q7" s="70">
        <v>6581</v>
      </c>
      <c r="R7" s="70">
        <v>542.9</v>
      </c>
      <c r="S7" s="71">
        <v>15.781774580335732</v>
      </c>
      <c r="T7" s="72">
        <v>12.121937741757231</v>
      </c>
      <c r="V7" s="74"/>
      <c r="W7" s="74"/>
      <c r="Y7" s="75"/>
      <c r="AA7" s="74"/>
      <c r="AB7" s="74"/>
      <c r="AG7" s="74"/>
    </row>
    <row r="8" spans="1:33" s="73" customFormat="1" ht="18.75" customHeight="1" x14ac:dyDescent="0.25">
      <c r="A8" s="539" t="s">
        <v>116</v>
      </c>
      <c r="B8" s="540"/>
      <c r="C8" s="63">
        <v>3915</v>
      </c>
      <c r="D8" s="76">
        <v>43691</v>
      </c>
      <c r="E8" s="76">
        <v>887347</v>
      </c>
      <c r="F8" s="64">
        <v>59798.700000000004</v>
      </c>
      <c r="G8" s="65">
        <v>20.309606097365592</v>
      </c>
      <c r="H8" s="65">
        <v>14.838901180125989</v>
      </c>
      <c r="I8" s="77">
        <v>180</v>
      </c>
      <c r="J8" s="76">
        <v>988</v>
      </c>
      <c r="K8" s="76">
        <v>11949</v>
      </c>
      <c r="L8" s="64">
        <v>1276.7</v>
      </c>
      <c r="M8" s="67">
        <v>12.09412955465587</v>
      </c>
      <c r="N8" s="68">
        <v>9.3592856583379014</v>
      </c>
      <c r="O8" s="77">
        <v>45</v>
      </c>
      <c r="P8" s="76">
        <v>437</v>
      </c>
      <c r="Q8" s="76">
        <v>6892</v>
      </c>
      <c r="R8" s="64">
        <v>559.5</v>
      </c>
      <c r="S8" s="67">
        <v>15.77116704805492</v>
      </c>
      <c r="T8" s="78">
        <v>12.318141197497766</v>
      </c>
      <c r="V8" s="74"/>
      <c r="W8" s="74"/>
      <c r="Y8" s="75"/>
      <c r="AA8" s="74"/>
      <c r="AB8" s="74"/>
      <c r="AG8" s="74"/>
    </row>
    <row r="9" spans="1:33" s="73" customFormat="1" ht="18.75" customHeight="1" x14ac:dyDescent="0.25">
      <c r="A9" s="539" t="s">
        <v>117</v>
      </c>
      <c r="B9" s="540"/>
      <c r="C9" s="63">
        <v>3914</v>
      </c>
      <c r="D9" s="76">
        <v>44454</v>
      </c>
      <c r="E9" s="76">
        <v>905245</v>
      </c>
      <c r="F9" s="64">
        <v>61006.8</v>
      </c>
      <c r="G9" s="65">
        <v>20.363634318621497</v>
      </c>
      <c r="H9" s="65">
        <v>14.838427847387504</v>
      </c>
      <c r="I9" s="77">
        <v>196</v>
      </c>
      <c r="J9" s="76">
        <v>1125</v>
      </c>
      <c r="K9" s="76">
        <v>13702</v>
      </c>
      <c r="L9" s="64">
        <v>1415.1</v>
      </c>
      <c r="M9" s="67">
        <v>12.179555555555556</v>
      </c>
      <c r="N9" s="68">
        <v>9.6827079358349231</v>
      </c>
      <c r="O9" s="77">
        <v>45</v>
      </c>
      <c r="P9" s="76">
        <v>444</v>
      </c>
      <c r="Q9" s="76">
        <v>7161</v>
      </c>
      <c r="R9" s="64">
        <v>582.9</v>
      </c>
      <c r="S9" s="67">
        <v>16.128378378378379</v>
      </c>
      <c r="T9" s="78">
        <v>12.285126093669584</v>
      </c>
      <c r="V9" s="74"/>
      <c r="W9" s="74"/>
      <c r="Y9" s="75"/>
      <c r="AA9" s="74"/>
      <c r="AB9" s="74"/>
      <c r="AG9" s="74"/>
    </row>
    <row r="10" spans="1:33" s="73" customFormat="1" ht="18.75" customHeight="1" x14ac:dyDescent="0.25">
      <c r="A10" s="539" t="s">
        <v>118</v>
      </c>
      <c r="B10" s="540"/>
      <c r="C10" s="79">
        <v>3911</v>
      </c>
      <c r="D10" s="76">
        <v>45032</v>
      </c>
      <c r="E10" s="76">
        <v>917851</v>
      </c>
      <c r="F10" s="76">
        <v>62152.5</v>
      </c>
      <c r="G10" s="65">
        <v>20.382194883638302</v>
      </c>
      <c r="H10" s="65">
        <v>14.767724548489602</v>
      </c>
      <c r="I10" s="77">
        <v>215</v>
      </c>
      <c r="J10" s="76">
        <v>1293</v>
      </c>
      <c r="K10" s="76">
        <v>15753</v>
      </c>
      <c r="L10" s="76">
        <v>1590.6</v>
      </c>
      <c r="M10" s="67">
        <v>12.183294663573086</v>
      </c>
      <c r="N10" s="68">
        <v>9.9038098830629959</v>
      </c>
      <c r="O10" s="77">
        <v>46</v>
      </c>
      <c r="P10" s="76">
        <v>449</v>
      </c>
      <c r="Q10" s="76">
        <v>7324</v>
      </c>
      <c r="R10" s="76">
        <v>602.20000000000005</v>
      </c>
      <c r="S10" s="67">
        <v>16.311804008908688</v>
      </c>
      <c r="T10" s="78">
        <v>12.162072401195616</v>
      </c>
      <c r="V10" s="74"/>
      <c r="W10" s="74"/>
      <c r="Y10" s="75"/>
      <c r="AA10" s="74"/>
      <c r="AB10" s="74"/>
      <c r="AG10" s="74"/>
    </row>
    <row r="11" spans="1:33" s="73" customFormat="1" ht="18.75" customHeight="1" x14ac:dyDescent="0.25">
      <c r="A11" s="539" t="s">
        <v>119</v>
      </c>
      <c r="B11" s="540"/>
      <c r="C11" s="79">
        <v>3907</v>
      </c>
      <c r="D11" s="76">
        <v>46168</v>
      </c>
      <c r="E11" s="76">
        <v>927665</v>
      </c>
      <c r="F11" s="76">
        <v>64583.8</v>
      </c>
      <c r="G11" s="65">
        <v>20.093246404435973</v>
      </c>
      <c r="H11" s="65">
        <v>14.36374137167525</v>
      </c>
      <c r="I11" s="77">
        <v>239</v>
      </c>
      <c r="J11" s="76">
        <v>1508</v>
      </c>
      <c r="K11" s="76">
        <v>17952</v>
      </c>
      <c r="L11" s="76">
        <v>1862.4</v>
      </c>
      <c r="M11" s="67">
        <v>11.904509283819628</v>
      </c>
      <c r="N11" s="68">
        <v>9.6391752577319583</v>
      </c>
      <c r="O11" s="77">
        <v>46</v>
      </c>
      <c r="P11" s="76">
        <v>441</v>
      </c>
      <c r="Q11" s="76">
        <v>7329</v>
      </c>
      <c r="R11" s="76">
        <v>594.70000000000005</v>
      </c>
      <c r="S11" s="67">
        <v>16.61904761904762</v>
      </c>
      <c r="T11" s="78">
        <v>12.323860770136202</v>
      </c>
      <c r="V11" s="74"/>
      <c r="W11" s="74"/>
      <c r="Y11" s="75"/>
      <c r="AA11" s="74"/>
      <c r="AB11" s="74"/>
      <c r="AG11" s="74"/>
    </row>
    <row r="12" spans="1:33" s="73" customFormat="1" ht="18.75" customHeight="1" x14ac:dyDescent="0.25">
      <c r="A12" s="539" t="s">
        <v>120</v>
      </c>
      <c r="B12" s="540"/>
      <c r="C12" s="79">
        <v>3910</v>
      </c>
      <c r="D12" s="76">
        <v>47064</v>
      </c>
      <c r="E12" s="76">
        <v>935054</v>
      </c>
      <c r="F12" s="76">
        <v>66827.3</v>
      </c>
      <c r="G12" s="65">
        <v>19.867712051674317</v>
      </c>
      <c r="H12" s="65">
        <v>13.992096044580583</v>
      </c>
      <c r="I12" s="77">
        <v>255</v>
      </c>
      <c r="J12" s="76">
        <v>1682</v>
      </c>
      <c r="K12" s="76">
        <v>19859</v>
      </c>
      <c r="L12" s="76">
        <v>2092.3000000000002</v>
      </c>
      <c r="M12" s="67">
        <v>11.806777645659929</v>
      </c>
      <c r="N12" s="68">
        <v>9.4914687186349944</v>
      </c>
      <c r="O12" s="77">
        <v>49</v>
      </c>
      <c r="P12" s="76">
        <v>455</v>
      </c>
      <c r="Q12" s="76">
        <v>7435</v>
      </c>
      <c r="R12" s="76">
        <v>615.29999999999995</v>
      </c>
      <c r="S12" s="67">
        <v>16.340659340659339</v>
      </c>
      <c r="T12" s="78">
        <v>12.083536486266862</v>
      </c>
      <c r="V12" s="74"/>
      <c r="W12" s="74"/>
      <c r="Y12" s="75"/>
      <c r="AA12" s="74"/>
      <c r="AB12" s="74"/>
      <c r="AG12" s="74"/>
    </row>
    <row r="13" spans="1:33" s="73" customFormat="1" ht="18.75" customHeight="1" x14ac:dyDescent="0.25">
      <c r="A13" s="539" t="s">
        <v>121</v>
      </c>
      <c r="B13" s="540"/>
      <c r="C13" s="79">
        <v>3911</v>
      </c>
      <c r="D13" s="76">
        <v>47690</v>
      </c>
      <c r="E13" s="76">
        <v>934852</v>
      </c>
      <c r="F13" s="76">
        <v>68352.2</v>
      </c>
      <c r="G13" s="65">
        <v>19.60268400083875</v>
      </c>
      <c r="H13" s="65">
        <v>13.676984793466779</v>
      </c>
      <c r="I13" s="77">
        <v>279</v>
      </c>
      <c r="J13" s="76">
        <v>1891</v>
      </c>
      <c r="K13" s="76">
        <v>22268</v>
      </c>
      <c r="L13" s="76">
        <v>2346.1</v>
      </c>
      <c r="M13" s="67">
        <v>11.775780010576415</v>
      </c>
      <c r="N13" s="68">
        <v>9.4914965261497812</v>
      </c>
      <c r="O13" s="77">
        <v>48</v>
      </c>
      <c r="P13" s="76">
        <v>469</v>
      </c>
      <c r="Q13" s="76">
        <v>7451</v>
      </c>
      <c r="R13" s="76">
        <v>627</v>
      </c>
      <c r="S13" s="67">
        <v>15.886993603411513</v>
      </c>
      <c r="T13" s="78">
        <v>11.883572567783094</v>
      </c>
      <c r="V13" s="74"/>
      <c r="W13" s="74"/>
      <c r="Y13" s="75"/>
      <c r="AA13" s="74"/>
      <c r="AB13" s="74"/>
      <c r="AG13" s="74"/>
    </row>
    <row r="14" spans="1:33" s="73" customFormat="1" ht="18.75" customHeight="1" x14ac:dyDescent="0.25">
      <c r="A14" s="539" t="s">
        <v>122</v>
      </c>
      <c r="B14" s="540"/>
      <c r="C14" s="79">
        <v>3914</v>
      </c>
      <c r="D14" s="76">
        <v>48531</v>
      </c>
      <c r="E14" s="76">
        <v>974808</v>
      </c>
      <c r="F14" s="76">
        <v>70410.7</v>
      </c>
      <c r="G14" s="65">
        <v>20.086295357606478</v>
      </c>
      <c r="H14" s="65">
        <v>13.844600323530374</v>
      </c>
      <c r="I14" s="77">
        <v>298</v>
      </c>
      <c r="J14" s="76">
        <v>2186</v>
      </c>
      <c r="K14" s="76">
        <v>25278</v>
      </c>
      <c r="L14" s="76">
        <v>2682.4</v>
      </c>
      <c r="M14" s="67">
        <v>11.563586459286368</v>
      </c>
      <c r="N14" s="68">
        <v>9.4236504622725921</v>
      </c>
      <c r="O14" s="77">
        <v>49</v>
      </c>
      <c r="P14" s="76">
        <v>473</v>
      </c>
      <c r="Q14" s="76">
        <v>7692</v>
      </c>
      <c r="R14" s="76">
        <v>632.70000000000005</v>
      </c>
      <c r="S14" s="67">
        <v>16.262156448202958</v>
      </c>
      <c r="T14" s="78">
        <v>12.157420578473209</v>
      </c>
      <c r="V14" s="74"/>
      <c r="W14" s="74"/>
      <c r="Y14" s="75"/>
      <c r="AA14" s="74"/>
      <c r="AB14" s="74"/>
      <c r="AG14" s="74"/>
    </row>
    <row r="15" spans="1:33" s="73" customFormat="1" ht="18.75" customHeight="1" x14ac:dyDescent="0.25">
      <c r="A15" s="539" t="s">
        <v>123</v>
      </c>
      <c r="B15" s="540"/>
      <c r="C15" s="79">
        <v>3917</v>
      </c>
      <c r="D15" s="76">
        <v>48852</v>
      </c>
      <c r="E15" s="76">
        <v>965155</v>
      </c>
      <c r="F15" s="76">
        <v>71440</v>
      </c>
      <c r="G15" s="65">
        <v>19.756714157045771</v>
      </c>
      <c r="H15" s="65">
        <v>13.510008398656215</v>
      </c>
      <c r="I15" s="77">
        <v>310</v>
      </c>
      <c r="J15" s="76">
        <v>2219</v>
      </c>
      <c r="K15" s="76">
        <v>27448</v>
      </c>
      <c r="L15" s="76">
        <v>2883.9</v>
      </c>
      <c r="M15" s="67">
        <v>12.369535826949075</v>
      </c>
      <c r="N15" s="68">
        <v>9.5176670480945944</v>
      </c>
      <c r="O15" s="77">
        <v>49</v>
      </c>
      <c r="P15" s="76">
        <v>470</v>
      </c>
      <c r="Q15" s="76">
        <v>7743</v>
      </c>
      <c r="R15" s="76">
        <v>658.5</v>
      </c>
      <c r="S15" s="67">
        <v>16.474468085106384</v>
      </c>
      <c r="T15" s="78">
        <v>11.758542141230068</v>
      </c>
      <c r="V15" s="74"/>
      <c r="W15" s="74"/>
      <c r="Y15" s="75"/>
      <c r="AA15" s="74"/>
      <c r="AB15" s="74"/>
      <c r="AG15" s="74"/>
    </row>
    <row r="16" spans="1:33" s="73" customFormat="1" ht="18.75" customHeight="1" x14ac:dyDescent="0.25">
      <c r="A16" s="539" t="s">
        <v>124</v>
      </c>
      <c r="B16" s="540"/>
      <c r="C16" s="79">
        <v>3912</v>
      </c>
      <c r="D16" s="76">
        <v>49146</v>
      </c>
      <c r="E16" s="76">
        <v>964727</v>
      </c>
      <c r="F16" s="76">
        <v>71764.800000000003</v>
      </c>
      <c r="G16" s="65">
        <v>19.629817279127497</v>
      </c>
      <c r="H16" s="65">
        <v>13.442899583082513</v>
      </c>
      <c r="I16" s="77">
        <v>332</v>
      </c>
      <c r="J16" s="76">
        <v>2388</v>
      </c>
      <c r="K16" s="76">
        <v>29847</v>
      </c>
      <c r="L16" s="76">
        <v>3169.7</v>
      </c>
      <c r="M16" s="67">
        <v>12.498743718592964</v>
      </c>
      <c r="N16" s="68">
        <v>9.4163485503359947</v>
      </c>
      <c r="O16" s="77">
        <v>49</v>
      </c>
      <c r="P16" s="76">
        <v>481</v>
      </c>
      <c r="Q16" s="76">
        <v>7886</v>
      </c>
      <c r="R16" s="76">
        <v>676.6</v>
      </c>
      <c r="S16" s="67">
        <v>16.395010395010395</v>
      </c>
      <c r="T16" s="78">
        <v>11.655335501034584</v>
      </c>
      <c r="V16" s="74"/>
      <c r="W16" s="74"/>
      <c r="Y16" s="75"/>
      <c r="AA16" s="74"/>
      <c r="AB16" s="74"/>
      <c r="AG16" s="74"/>
    </row>
    <row r="17" spans="1:33" s="73" customFormat="1" ht="18.75" customHeight="1" thickBot="1" x14ac:dyDescent="0.3">
      <c r="A17" s="539" t="s">
        <v>125</v>
      </c>
      <c r="B17" s="540"/>
      <c r="C17" s="79">
        <v>3917</v>
      </c>
      <c r="D17" s="76">
        <v>49492</v>
      </c>
      <c r="E17" s="76">
        <v>962693</v>
      </c>
      <c r="F17" s="80">
        <v>72594.64</v>
      </c>
      <c r="G17" s="65">
        <v>19.45148710902772</v>
      </c>
      <c r="H17" s="65">
        <v>13.261213224557626</v>
      </c>
      <c r="I17" s="81">
        <v>354</v>
      </c>
      <c r="J17" s="80">
        <v>2493</v>
      </c>
      <c r="K17" s="80">
        <v>32297</v>
      </c>
      <c r="L17" s="80">
        <v>3394.4</v>
      </c>
      <c r="M17" s="65">
        <v>12.95507420778179</v>
      </c>
      <c r="N17" s="65">
        <v>9.5147890643412669</v>
      </c>
      <c r="O17" s="81">
        <v>49</v>
      </c>
      <c r="P17" s="80">
        <v>497</v>
      </c>
      <c r="Q17" s="80">
        <v>7926</v>
      </c>
      <c r="R17" s="80">
        <v>694.35</v>
      </c>
      <c r="S17" s="65">
        <v>15.947686116700201</v>
      </c>
      <c r="T17" s="74">
        <v>11.4149924389717</v>
      </c>
      <c r="V17" s="74"/>
      <c r="W17" s="74"/>
      <c r="Y17" s="75"/>
      <c r="AA17" s="74"/>
      <c r="AB17" s="74"/>
      <c r="AG17" s="74"/>
    </row>
    <row r="18" spans="1:33" s="46" customFormat="1" ht="18.75" customHeight="1" x14ac:dyDescent="0.2">
      <c r="A18" s="543" t="s">
        <v>126</v>
      </c>
      <c r="B18" s="45" t="s">
        <v>127</v>
      </c>
      <c r="C18" s="464">
        <f>C17-C16</f>
        <v>5</v>
      </c>
      <c r="D18" s="466">
        <f t="shared" ref="D18:R18" si="0">D17-D16</f>
        <v>346</v>
      </c>
      <c r="E18" s="466">
        <f t="shared" si="0"/>
        <v>-2034</v>
      </c>
      <c r="F18" s="466">
        <f t="shared" si="0"/>
        <v>829.83999999999651</v>
      </c>
      <c r="G18" s="488">
        <f>G17-G16</f>
        <v>-0.17833017009977681</v>
      </c>
      <c r="H18" s="489">
        <f>H17-H16</f>
        <v>-0.18168635852488713</v>
      </c>
      <c r="I18" s="464">
        <f t="shared" si="0"/>
        <v>22</v>
      </c>
      <c r="J18" s="466">
        <f t="shared" si="0"/>
        <v>105</v>
      </c>
      <c r="K18" s="466">
        <f t="shared" si="0"/>
        <v>2450</v>
      </c>
      <c r="L18" s="466">
        <f t="shared" si="0"/>
        <v>224.70000000000027</v>
      </c>
      <c r="M18" s="488">
        <f t="shared" si="0"/>
        <v>0.45633048918882579</v>
      </c>
      <c r="N18" s="489">
        <f t="shared" si="0"/>
        <v>9.8440514005272206E-2</v>
      </c>
      <c r="O18" s="464">
        <f t="shared" si="0"/>
        <v>0</v>
      </c>
      <c r="P18" s="466">
        <f t="shared" si="0"/>
        <v>16</v>
      </c>
      <c r="Q18" s="466">
        <f t="shared" si="0"/>
        <v>40</v>
      </c>
      <c r="R18" s="466">
        <f t="shared" si="0"/>
        <v>17.75</v>
      </c>
      <c r="S18" s="488">
        <f>S17-S16</f>
        <v>-0.4473242783101945</v>
      </c>
      <c r="T18" s="490">
        <f>T17-T16</f>
        <v>-0.24034306206288392</v>
      </c>
      <c r="V18" s="82"/>
      <c r="W18" s="82"/>
      <c r="X18" s="82"/>
      <c r="Y18" s="82"/>
      <c r="Z18" s="82"/>
      <c r="AA18" s="82"/>
      <c r="AB18" s="82"/>
      <c r="AC18" s="82"/>
      <c r="AD18" s="82"/>
      <c r="AE18" s="82"/>
      <c r="AF18" s="82"/>
      <c r="AG18" s="82"/>
    </row>
    <row r="19" spans="1:33" s="46" customFormat="1" ht="18.75" customHeight="1" x14ac:dyDescent="0.2">
      <c r="A19" s="544"/>
      <c r="B19" s="47" t="s">
        <v>128</v>
      </c>
      <c r="C19" s="491">
        <f>C17/C16-1</f>
        <v>1.2781186094068531E-3</v>
      </c>
      <c r="D19" s="492">
        <f t="shared" ref="D19:R19" si="1">D17/D16-1</f>
        <v>7.0402474260367054E-3</v>
      </c>
      <c r="E19" s="492">
        <f t="shared" si="1"/>
        <v>-2.1083684814460213E-3</v>
      </c>
      <c r="F19" s="492">
        <f t="shared" si="1"/>
        <v>1.1563329097273201E-2</v>
      </c>
      <c r="G19" s="492">
        <f>G17/G16-1</f>
        <v>-9.0846576697072301E-3</v>
      </c>
      <c r="H19" s="493">
        <f>H17/H16-1</f>
        <v>-1.3515414394193237E-2</v>
      </c>
      <c r="I19" s="491">
        <f t="shared" si="1"/>
        <v>6.6265060240963791E-2</v>
      </c>
      <c r="J19" s="492">
        <f t="shared" si="1"/>
        <v>4.3969849246231263E-2</v>
      </c>
      <c r="K19" s="492">
        <f t="shared" si="1"/>
        <v>8.2085301705363989E-2</v>
      </c>
      <c r="L19" s="492">
        <f t="shared" si="1"/>
        <v>7.0889989588920121E-2</v>
      </c>
      <c r="M19" s="492">
        <f t="shared" si="1"/>
        <v>3.6510108492743498E-2</v>
      </c>
      <c r="N19" s="493">
        <f t="shared" si="1"/>
        <v>1.0454213061363404E-2</v>
      </c>
      <c r="O19" s="491">
        <f t="shared" si="1"/>
        <v>0</v>
      </c>
      <c r="P19" s="492">
        <f t="shared" si="1"/>
        <v>3.3264033264033266E-2</v>
      </c>
      <c r="Q19" s="492">
        <f t="shared" si="1"/>
        <v>5.0722799898554882E-3</v>
      </c>
      <c r="R19" s="492">
        <f t="shared" si="1"/>
        <v>2.6234111735146337E-2</v>
      </c>
      <c r="S19" s="492">
        <f>S17/S16-1</f>
        <v>-2.7284171679838098E-2</v>
      </c>
      <c r="T19" s="494">
        <f>T17/T16-1</f>
        <v>-2.0620861753962383E-2</v>
      </c>
    </row>
    <row r="20" spans="1:33" ht="18.75" customHeight="1" x14ac:dyDescent="0.25">
      <c r="A20" s="541" t="s">
        <v>129</v>
      </c>
      <c r="B20" s="48" t="s">
        <v>127</v>
      </c>
      <c r="C20" s="476">
        <f>C17-C12</f>
        <v>7</v>
      </c>
      <c r="D20" s="478">
        <f t="shared" ref="D20:R20" si="2">D17-D12</f>
        <v>2428</v>
      </c>
      <c r="E20" s="478">
        <f t="shared" si="2"/>
        <v>27639</v>
      </c>
      <c r="F20" s="478">
        <f t="shared" si="2"/>
        <v>5767.3399999999965</v>
      </c>
      <c r="G20" s="495">
        <f>G17-G12</f>
        <v>-0.41622494264659693</v>
      </c>
      <c r="H20" s="496">
        <f>H17-H12</f>
        <v>-0.73088282002295735</v>
      </c>
      <c r="I20" s="476">
        <f t="shared" si="2"/>
        <v>99</v>
      </c>
      <c r="J20" s="478">
        <f t="shared" si="2"/>
        <v>811</v>
      </c>
      <c r="K20" s="478">
        <f t="shared" si="2"/>
        <v>12438</v>
      </c>
      <c r="L20" s="478">
        <f t="shared" si="2"/>
        <v>1302.0999999999999</v>
      </c>
      <c r="M20" s="495">
        <f t="shared" si="2"/>
        <v>1.1482965621218604</v>
      </c>
      <c r="N20" s="496">
        <f t="shared" si="2"/>
        <v>2.3320345706272505E-2</v>
      </c>
      <c r="O20" s="476">
        <f t="shared" si="2"/>
        <v>0</v>
      </c>
      <c r="P20" s="478">
        <f t="shared" si="2"/>
        <v>42</v>
      </c>
      <c r="Q20" s="478">
        <f t="shared" si="2"/>
        <v>491</v>
      </c>
      <c r="R20" s="478">
        <f t="shared" si="2"/>
        <v>79.050000000000068</v>
      </c>
      <c r="S20" s="495">
        <f>S17-S12</f>
        <v>-0.39297322395913881</v>
      </c>
      <c r="T20" s="497">
        <f>T17-T12</f>
        <v>-0.66854404729516226</v>
      </c>
    </row>
    <row r="21" spans="1:33" ht="18.75" customHeight="1" x14ac:dyDescent="0.25">
      <c r="A21" s="544"/>
      <c r="B21" s="47" t="s">
        <v>128</v>
      </c>
      <c r="C21" s="491">
        <f>C17/C12-1</f>
        <v>1.7902813299233156E-3</v>
      </c>
      <c r="D21" s="492">
        <f t="shared" ref="D21:R21" si="3">D17/D12-1</f>
        <v>5.158932517423076E-2</v>
      </c>
      <c r="E21" s="492">
        <f t="shared" si="3"/>
        <v>2.955872067281673E-2</v>
      </c>
      <c r="F21" s="492">
        <f t="shared" si="3"/>
        <v>8.6302154957629496E-2</v>
      </c>
      <c r="G21" s="492">
        <f>G17/G12-1</f>
        <v>-2.0949817551413563E-2</v>
      </c>
      <c r="H21" s="493">
        <f>H17/H12-1</f>
        <v>-5.2235406167472909E-2</v>
      </c>
      <c r="I21" s="498">
        <f t="shared" si="3"/>
        <v>0.38823529411764701</v>
      </c>
      <c r="J21" s="499">
        <f t="shared" si="3"/>
        <v>0.48216409036860886</v>
      </c>
      <c r="K21" s="499">
        <f t="shared" si="3"/>
        <v>0.62631552444735394</v>
      </c>
      <c r="L21" s="492">
        <f t="shared" si="3"/>
        <v>0.62232949385843317</v>
      </c>
      <c r="M21" s="492">
        <f t="shared" si="3"/>
        <v>9.7257405583814238E-2</v>
      </c>
      <c r="N21" s="493">
        <f t="shared" si="3"/>
        <v>2.4569796727547111E-3</v>
      </c>
      <c r="O21" s="491">
        <f t="shared" si="3"/>
        <v>0</v>
      </c>
      <c r="P21" s="492">
        <f t="shared" si="3"/>
        <v>9.2307692307692202E-2</v>
      </c>
      <c r="Q21" s="492">
        <f t="shared" si="3"/>
        <v>6.6039004707464599E-2</v>
      </c>
      <c r="R21" s="492">
        <f t="shared" si="3"/>
        <v>0.12847391516333517</v>
      </c>
      <c r="S21" s="492">
        <f>S17/S12-1</f>
        <v>-2.4048798507250613E-2</v>
      </c>
      <c r="T21" s="494">
        <f>T17/T12-1</f>
        <v>-5.5326853033048184E-2</v>
      </c>
    </row>
    <row r="22" spans="1:33" s="46" customFormat="1" ht="18.75" customHeight="1" x14ac:dyDescent="0.2">
      <c r="A22" s="541" t="s">
        <v>130</v>
      </c>
      <c r="B22" s="48" t="s">
        <v>127</v>
      </c>
      <c r="C22" s="476">
        <f>C17-C7</f>
        <v>-10</v>
      </c>
      <c r="D22" s="478">
        <f t="shared" ref="D22:R22" si="4">D17-D7</f>
        <v>6661</v>
      </c>
      <c r="E22" s="478">
        <f t="shared" si="4"/>
        <v>99080</v>
      </c>
      <c r="F22" s="478">
        <f t="shared" si="4"/>
        <v>14000.939999999995</v>
      </c>
      <c r="G22" s="495">
        <f>G17-G7</f>
        <v>-0.71178248542489442</v>
      </c>
      <c r="H22" s="496">
        <f>H17-H7</f>
        <v>-1.4777945527290104</v>
      </c>
      <c r="I22" s="476">
        <f t="shared" si="4"/>
        <v>209</v>
      </c>
      <c r="J22" s="478">
        <f t="shared" si="4"/>
        <v>1650</v>
      </c>
      <c r="K22" s="478">
        <f t="shared" si="4"/>
        <v>22240</v>
      </c>
      <c r="L22" s="478">
        <f t="shared" si="4"/>
        <v>2310.3000000000002</v>
      </c>
      <c r="M22" s="495">
        <f t="shared" si="4"/>
        <v>1.0250623453855852</v>
      </c>
      <c r="N22" s="496">
        <f t="shared" si="4"/>
        <v>0.23796958274362723</v>
      </c>
      <c r="O22" s="476">
        <f t="shared" si="4"/>
        <v>6</v>
      </c>
      <c r="P22" s="478">
        <f t="shared" si="4"/>
        <v>80</v>
      </c>
      <c r="Q22" s="478">
        <f t="shared" si="4"/>
        <v>1345</v>
      </c>
      <c r="R22" s="478">
        <f t="shared" si="4"/>
        <v>151.45000000000005</v>
      </c>
      <c r="S22" s="495">
        <f>S17-S7</f>
        <v>0.16591153636446876</v>
      </c>
      <c r="T22" s="497">
        <f>T17-T7</f>
        <v>-0.70694530278553103</v>
      </c>
    </row>
    <row r="23" spans="1:33" ht="18.75" customHeight="1" x14ac:dyDescent="0.25">
      <c r="A23" s="542"/>
      <c r="B23" s="49" t="s">
        <v>128</v>
      </c>
      <c r="C23" s="500">
        <f>C17/C7-1</f>
        <v>-2.5464731347084602E-3</v>
      </c>
      <c r="D23" s="501">
        <f t="shared" ref="D23:R23" si="5">D17/D7-1</f>
        <v>0.15551819943498857</v>
      </c>
      <c r="E23" s="501">
        <f t="shared" si="5"/>
        <v>0.11472731420207904</v>
      </c>
      <c r="F23" s="501">
        <f t="shared" si="5"/>
        <v>0.23894957990364141</v>
      </c>
      <c r="G23" s="501">
        <f>G17/G7-1</f>
        <v>-3.530094571669673E-2</v>
      </c>
      <c r="H23" s="502">
        <f>H17/H7-1</f>
        <v>-0.10026418162329398</v>
      </c>
      <c r="I23" s="503">
        <f t="shared" si="5"/>
        <v>1.4413793103448276</v>
      </c>
      <c r="J23" s="504">
        <f t="shared" si="5"/>
        <v>1.9572953736654806</v>
      </c>
      <c r="K23" s="504">
        <f t="shared" si="5"/>
        <v>2.2113950482251168</v>
      </c>
      <c r="L23" s="501">
        <f t="shared" si="5"/>
        <v>2.1310764689604285</v>
      </c>
      <c r="M23" s="501">
        <f t="shared" si="5"/>
        <v>8.5922994646519646E-2</v>
      </c>
      <c r="N23" s="502">
        <f t="shared" si="5"/>
        <v>2.5652065690799031E-2</v>
      </c>
      <c r="O23" s="500">
        <f t="shared" si="5"/>
        <v>0.13953488372093026</v>
      </c>
      <c r="P23" s="501">
        <f t="shared" si="5"/>
        <v>0.1918465227817745</v>
      </c>
      <c r="Q23" s="501">
        <f t="shared" si="5"/>
        <v>0.20437623461480015</v>
      </c>
      <c r="R23" s="501">
        <f t="shared" si="5"/>
        <v>0.27896481856695532</v>
      </c>
      <c r="S23" s="501">
        <f>S17/S7-1</f>
        <v>1.0512856809600901E-2</v>
      </c>
      <c r="T23" s="505">
        <f>T17/T7-1</f>
        <v>-5.8319496259271353E-2</v>
      </c>
    </row>
    <row r="24" spans="1:33" ht="17.25" customHeight="1" x14ac:dyDescent="0.25">
      <c r="A24" s="50"/>
      <c r="B24" s="22"/>
      <c r="C24" s="51"/>
      <c r="D24" s="51"/>
      <c r="E24" s="51"/>
      <c r="F24" s="51"/>
      <c r="G24" s="51"/>
      <c r="H24" s="51"/>
      <c r="I24" s="83"/>
      <c r="J24" s="83"/>
      <c r="K24" s="83"/>
      <c r="L24" s="51"/>
      <c r="M24" s="51"/>
      <c r="N24" s="51"/>
      <c r="O24" s="51"/>
      <c r="P24" s="51"/>
      <c r="Q24" s="51"/>
      <c r="R24" s="51"/>
      <c r="S24" s="51"/>
      <c r="T24" s="51"/>
    </row>
    <row r="25" spans="1:33" ht="17.25" customHeight="1" x14ac:dyDescent="0.25">
      <c r="A25" s="52" t="s">
        <v>131</v>
      </c>
    </row>
    <row r="26" spans="1:33" ht="17.25" customHeight="1" x14ac:dyDescent="0.25">
      <c r="A26" s="59"/>
    </row>
    <row r="28" spans="1:33" x14ac:dyDescent="0.25">
      <c r="A28" s="33"/>
      <c r="B28" s="33"/>
      <c r="C28" s="84"/>
      <c r="D28" s="84"/>
      <c r="E28" s="84"/>
      <c r="F28" s="84"/>
      <c r="G28" s="84"/>
      <c r="H28" s="84"/>
      <c r="I28" s="85"/>
      <c r="J28" s="85"/>
      <c r="K28" s="84"/>
    </row>
    <row r="29" spans="1:33" x14ac:dyDescent="0.25">
      <c r="E29" s="33"/>
    </row>
  </sheetData>
  <mergeCells count="36">
    <mergeCell ref="A7:B7"/>
    <mergeCell ref="S5:S6"/>
    <mergeCell ref="T5:T6"/>
    <mergeCell ref="I5:I6"/>
    <mergeCell ref="J5:J6"/>
    <mergeCell ref="K5:K6"/>
    <mergeCell ref="L5:L6"/>
    <mergeCell ref="M5:M6"/>
    <mergeCell ref="N5:N6"/>
    <mergeCell ref="O5:O6"/>
    <mergeCell ref="P5:P6"/>
    <mergeCell ref="Q5:Q6"/>
    <mergeCell ref="R5:R6"/>
    <mergeCell ref="A3:B6"/>
    <mergeCell ref="C3:H4"/>
    <mergeCell ref="I3:N4"/>
    <mergeCell ref="O3:T4"/>
    <mergeCell ref="C5:C6"/>
    <mergeCell ref="D5:D6"/>
    <mergeCell ref="E5:E6"/>
    <mergeCell ref="F5:F6"/>
    <mergeCell ref="G5:G6"/>
    <mergeCell ref="H5:H6"/>
    <mergeCell ref="A8:B8"/>
    <mergeCell ref="A9:B9"/>
    <mergeCell ref="A10:B10"/>
    <mergeCell ref="A11:B11"/>
    <mergeCell ref="A20:A21"/>
    <mergeCell ref="A12:B12"/>
    <mergeCell ref="A22:A23"/>
    <mergeCell ref="A13:B13"/>
    <mergeCell ref="A14:B14"/>
    <mergeCell ref="A15:B15"/>
    <mergeCell ref="A16:B16"/>
    <mergeCell ref="A17:B17"/>
    <mergeCell ref="A18:A19"/>
  </mergeCells>
  <hyperlinks>
    <hyperlink ref="V2" location="OBSAH!A1" display="Zpět na obsah" xr:uid="{2E7F522E-6ADF-4DA7-BD44-E04F2A6CF679}"/>
  </hyperlinks>
  <pageMargins left="0.70866141732283472" right="0.70866141732283472" top="0.78740157480314965" bottom="0.78740157480314965" header="0.31496062992125984" footer="0.31496062992125984"/>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22ABB-8187-438B-9A2B-F8FB0AF8CC0B}">
  <dimension ref="A1:V23"/>
  <sheetViews>
    <sheetView showGridLines="0" zoomScaleNormal="100" workbookViewId="0"/>
  </sheetViews>
  <sheetFormatPr defaultColWidth="9.140625" defaultRowHeight="15" x14ac:dyDescent="0.25"/>
  <cols>
    <col min="1" max="1" width="18" customWidth="1"/>
    <col min="2" max="12" width="6.7109375" customWidth="1"/>
    <col min="13" max="18" width="6.42578125" customWidth="1"/>
  </cols>
  <sheetData>
    <row r="1" spans="1:22" s="178" customFormat="1" ht="22.5" customHeight="1" x14ac:dyDescent="0.2">
      <c r="A1" s="11" t="s">
        <v>414</v>
      </c>
      <c r="B1" s="1"/>
      <c r="C1" s="1"/>
      <c r="D1" s="1"/>
      <c r="O1" s="12"/>
    </row>
    <row r="2" spans="1:22" ht="18.75" customHeight="1" thickBot="1" x14ac:dyDescent="0.3">
      <c r="A2" s="13" t="s">
        <v>96</v>
      </c>
      <c r="B2" s="14"/>
      <c r="C2" s="14"/>
      <c r="P2" s="14"/>
      <c r="Q2" s="14"/>
      <c r="R2" s="15" t="s">
        <v>97</v>
      </c>
      <c r="S2" s="14"/>
      <c r="T2" s="16" t="s">
        <v>98</v>
      </c>
    </row>
    <row r="3" spans="1:22" ht="31.5" customHeight="1" x14ac:dyDescent="0.25">
      <c r="A3" s="634" t="s">
        <v>146</v>
      </c>
      <c r="B3" s="636" t="s">
        <v>99</v>
      </c>
      <c r="C3" s="637"/>
      <c r="D3" s="637"/>
      <c r="E3" s="637"/>
      <c r="F3" s="637"/>
      <c r="G3" s="637"/>
      <c r="H3" s="637"/>
      <c r="I3" s="637"/>
      <c r="J3" s="637"/>
      <c r="K3" s="736"/>
      <c r="L3" s="638"/>
      <c r="M3" s="639" t="s">
        <v>256</v>
      </c>
      <c r="N3" s="640"/>
      <c r="O3" s="641" t="s">
        <v>129</v>
      </c>
      <c r="P3" s="642"/>
      <c r="Q3" s="643" t="s">
        <v>130</v>
      </c>
      <c r="R3" s="640"/>
    </row>
    <row r="4" spans="1:22" ht="17.25" customHeight="1" thickBot="1" x14ac:dyDescent="0.3">
      <c r="A4" s="635"/>
      <c r="B4" s="90" t="s">
        <v>115</v>
      </c>
      <c r="C4" s="179" t="s">
        <v>116</v>
      </c>
      <c r="D4" s="179" t="s">
        <v>117</v>
      </c>
      <c r="E4" s="179" t="s">
        <v>118</v>
      </c>
      <c r="F4" s="179" t="s">
        <v>119</v>
      </c>
      <c r="G4" s="453" t="s">
        <v>120</v>
      </c>
      <c r="H4" s="180" t="s">
        <v>121</v>
      </c>
      <c r="I4" s="180" t="s">
        <v>122</v>
      </c>
      <c r="J4" s="180" t="s">
        <v>123</v>
      </c>
      <c r="K4" s="453" t="s">
        <v>124</v>
      </c>
      <c r="L4" s="454" t="s">
        <v>125</v>
      </c>
      <c r="M4" s="455" t="s">
        <v>127</v>
      </c>
      <c r="N4" s="183" t="s">
        <v>128</v>
      </c>
      <c r="O4" s="184" t="s">
        <v>127</v>
      </c>
      <c r="P4" s="183" t="s">
        <v>128</v>
      </c>
      <c r="Q4" s="184" t="s">
        <v>127</v>
      </c>
      <c r="R4" s="185" t="s">
        <v>128</v>
      </c>
    </row>
    <row r="5" spans="1:22" ht="19.5" customHeight="1" x14ac:dyDescent="0.25">
      <c r="A5" s="121" t="s">
        <v>152</v>
      </c>
      <c r="B5" s="456">
        <v>78717</v>
      </c>
      <c r="C5" s="186">
        <v>81644</v>
      </c>
      <c r="D5" s="186">
        <v>95631</v>
      </c>
      <c r="E5" s="186">
        <v>101983</v>
      </c>
      <c r="F5" s="186">
        <v>110940</v>
      </c>
      <c r="G5" s="457">
        <v>114108</v>
      </c>
      <c r="H5" s="186">
        <v>111855</v>
      </c>
      <c r="I5" s="186">
        <v>117957</v>
      </c>
      <c r="J5" s="186">
        <v>122822</v>
      </c>
      <c r="K5" s="457">
        <v>129701</v>
      </c>
      <c r="L5" s="187">
        <v>137655</v>
      </c>
      <c r="M5" s="458">
        <f>L5-K5</f>
        <v>7954</v>
      </c>
      <c r="N5" s="300">
        <f>L5/K5-1</f>
        <v>6.1325664412764658E-2</v>
      </c>
      <c r="O5" s="458">
        <f>L5-G5</f>
        <v>23547</v>
      </c>
      <c r="P5" s="300">
        <f>L5/G5-1</f>
        <v>0.20635713534546229</v>
      </c>
      <c r="Q5" s="458">
        <f>L5-B5</f>
        <v>58938</v>
      </c>
      <c r="R5" s="201">
        <f>L5/B5-1</f>
        <v>0.74873280231716155</v>
      </c>
    </row>
    <row r="6" spans="1:22" ht="19.5" customHeight="1" x14ac:dyDescent="0.25">
      <c r="A6" s="137" t="s">
        <v>153</v>
      </c>
      <c r="B6" s="459">
        <v>8713</v>
      </c>
      <c r="C6" s="192">
        <v>8887</v>
      </c>
      <c r="D6" s="192">
        <v>9798</v>
      </c>
      <c r="E6" s="192">
        <v>9869</v>
      </c>
      <c r="F6" s="192">
        <v>10757</v>
      </c>
      <c r="G6" s="460">
        <v>11026</v>
      </c>
      <c r="H6" s="192">
        <v>11192</v>
      </c>
      <c r="I6" s="192">
        <v>12233</v>
      </c>
      <c r="J6" s="192">
        <v>12887</v>
      </c>
      <c r="K6" s="460">
        <v>13809</v>
      </c>
      <c r="L6" s="193">
        <v>14852</v>
      </c>
      <c r="M6" s="458">
        <f t="shared" ref="M6:M19" si="0">L6-K6</f>
        <v>1043</v>
      </c>
      <c r="N6" s="189">
        <f t="shared" ref="N6:N19" si="1">L6/K6-1</f>
        <v>7.5530451155043865E-2</v>
      </c>
      <c r="O6" s="458">
        <f t="shared" ref="O6:O19" si="2">L6-G6</f>
        <v>3826</v>
      </c>
      <c r="P6" s="189">
        <f t="shared" ref="P6:P19" si="3">L6/G6-1</f>
        <v>0.34699800471612563</v>
      </c>
      <c r="Q6" s="458">
        <f t="shared" ref="Q6:Q19" si="4">L6-B6</f>
        <v>6139</v>
      </c>
      <c r="R6" s="191">
        <f t="shared" ref="R6:R19" si="5">L6/B6-1</f>
        <v>0.70457936416848388</v>
      </c>
    </row>
    <row r="7" spans="1:22" ht="19.5" customHeight="1" x14ac:dyDescent="0.25">
      <c r="A7" s="137" t="s">
        <v>154</v>
      </c>
      <c r="B7" s="459">
        <v>9661</v>
      </c>
      <c r="C7" s="192">
        <v>10634</v>
      </c>
      <c r="D7" s="192">
        <v>12930</v>
      </c>
      <c r="E7" s="192">
        <v>13764</v>
      </c>
      <c r="F7" s="192">
        <v>14825</v>
      </c>
      <c r="G7" s="460">
        <v>15407</v>
      </c>
      <c r="H7" s="192">
        <v>15503</v>
      </c>
      <c r="I7" s="192">
        <v>16136</v>
      </c>
      <c r="J7" s="192">
        <v>16426</v>
      </c>
      <c r="K7" s="460">
        <v>17454</v>
      </c>
      <c r="L7" s="193">
        <v>18858</v>
      </c>
      <c r="M7" s="458">
        <f t="shared" si="0"/>
        <v>1404</v>
      </c>
      <c r="N7" s="189">
        <f t="shared" si="1"/>
        <v>8.0440013750429751E-2</v>
      </c>
      <c r="O7" s="458">
        <f t="shared" si="2"/>
        <v>3451</v>
      </c>
      <c r="P7" s="189">
        <f t="shared" si="3"/>
        <v>0.22398909586551574</v>
      </c>
      <c r="Q7" s="458">
        <f t="shared" si="4"/>
        <v>9197</v>
      </c>
      <c r="R7" s="191">
        <f t="shared" si="5"/>
        <v>0.95197184556464132</v>
      </c>
    </row>
    <row r="8" spans="1:22" ht="19.5" customHeight="1" x14ac:dyDescent="0.25">
      <c r="A8" s="137" t="s">
        <v>155</v>
      </c>
      <c r="B8" s="459">
        <v>2596</v>
      </c>
      <c r="C8" s="192">
        <v>2713</v>
      </c>
      <c r="D8" s="192">
        <v>3754</v>
      </c>
      <c r="E8" s="192">
        <v>4420</v>
      </c>
      <c r="F8" s="192">
        <v>4946</v>
      </c>
      <c r="G8" s="460">
        <v>5215</v>
      </c>
      <c r="H8" s="192">
        <v>5438</v>
      </c>
      <c r="I8" s="192">
        <v>6084</v>
      </c>
      <c r="J8" s="192">
        <v>6414</v>
      </c>
      <c r="K8" s="460">
        <v>6755</v>
      </c>
      <c r="L8" s="193">
        <v>7283</v>
      </c>
      <c r="M8" s="458">
        <f t="shared" si="0"/>
        <v>528</v>
      </c>
      <c r="N8" s="189">
        <f t="shared" si="1"/>
        <v>7.8164322723908164E-2</v>
      </c>
      <c r="O8" s="458">
        <f t="shared" si="2"/>
        <v>2068</v>
      </c>
      <c r="P8" s="189">
        <f t="shared" si="3"/>
        <v>0.39654841802492813</v>
      </c>
      <c r="Q8" s="458">
        <f t="shared" si="4"/>
        <v>4687</v>
      </c>
      <c r="R8" s="191">
        <f t="shared" si="5"/>
        <v>1.8054699537750385</v>
      </c>
    </row>
    <row r="9" spans="1:22" ht="19.5" customHeight="1" x14ac:dyDescent="0.25">
      <c r="A9" s="137" t="s">
        <v>156</v>
      </c>
      <c r="B9" s="459">
        <v>4407</v>
      </c>
      <c r="C9" s="192">
        <v>4489</v>
      </c>
      <c r="D9" s="192">
        <v>4980</v>
      </c>
      <c r="E9" s="192">
        <v>5445</v>
      </c>
      <c r="F9" s="192">
        <v>6070</v>
      </c>
      <c r="G9" s="460">
        <v>6179</v>
      </c>
      <c r="H9" s="192">
        <v>5826</v>
      </c>
      <c r="I9" s="192">
        <v>6003</v>
      </c>
      <c r="J9" s="192">
        <v>6200</v>
      </c>
      <c r="K9" s="460">
        <v>6525</v>
      </c>
      <c r="L9" s="193">
        <v>6676</v>
      </c>
      <c r="M9" s="458">
        <f t="shared" si="0"/>
        <v>151</v>
      </c>
      <c r="N9" s="189">
        <f t="shared" si="1"/>
        <v>2.3141762452107306E-2</v>
      </c>
      <c r="O9" s="458">
        <f t="shared" si="2"/>
        <v>497</v>
      </c>
      <c r="P9" s="189">
        <f t="shared" si="3"/>
        <v>8.0433727140313938E-2</v>
      </c>
      <c r="Q9" s="458">
        <f t="shared" si="4"/>
        <v>2269</v>
      </c>
      <c r="R9" s="191">
        <f t="shared" si="5"/>
        <v>0.51486271840254139</v>
      </c>
    </row>
    <row r="10" spans="1:22" ht="19.5" customHeight="1" x14ac:dyDescent="0.25">
      <c r="A10" s="137" t="s">
        <v>157</v>
      </c>
      <c r="B10" s="459">
        <v>2675</v>
      </c>
      <c r="C10" s="192">
        <v>2927</v>
      </c>
      <c r="D10" s="192">
        <v>3134</v>
      </c>
      <c r="E10" s="192">
        <v>3432</v>
      </c>
      <c r="F10" s="192">
        <v>3913</v>
      </c>
      <c r="G10" s="460">
        <v>4026</v>
      </c>
      <c r="H10" s="192">
        <v>3979</v>
      </c>
      <c r="I10" s="192">
        <v>4283</v>
      </c>
      <c r="J10" s="192">
        <v>4433</v>
      </c>
      <c r="K10" s="460">
        <v>4407</v>
      </c>
      <c r="L10" s="193">
        <v>4291</v>
      </c>
      <c r="M10" s="458">
        <f t="shared" si="0"/>
        <v>-116</v>
      </c>
      <c r="N10" s="189">
        <f t="shared" si="1"/>
        <v>-2.6321760835035124E-2</v>
      </c>
      <c r="O10" s="458">
        <f t="shared" si="2"/>
        <v>265</v>
      </c>
      <c r="P10" s="189">
        <f t="shared" si="3"/>
        <v>6.5822155986090314E-2</v>
      </c>
      <c r="Q10" s="458">
        <f t="shared" si="4"/>
        <v>1616</v>
      </c>
      <c r="R10" s="191">
        <f t="shared" si="5"/>
        <v>0.6041121495327102</v>
      </c>
    </row>
    <row r="11" spans="1:22" ht="19.5" customHeight="1" x14ac:dyDescent="0.25">
      <c r="A11" s="137" t="s">
        <v>158</v>
      </c>
      <c r="B11" s="459">
        <v>8247</v>
      </c>
      <c r="C11" s="192">
        <v>8242</v>
      </c>
      <c r="D11" s="192">
        <v>8933</v>
      </c>
      <c r="E11" s="192">
        <v>9319</v>
      </c>
      <c r="F11" s="192">
        <v>10399</v>
      </c>
      <c r="G11" s="460">
        <v>10706</v>
      </c>
      <c r="H11" s="192">
        <v>10376</v>
      </c>
      <c r="I11" s="192">
        <v>10895</v>
      </c>
      <c r="J11" s="192">
        <v>11261</v>
      </c>
      <c r="K11" s="460">
        <v>11745</v>
      </c>
      <c r="L11" s="193">
        <v>12248</v>
      </c>
      <c r="M11" s="458">
        <f t="shared" si="0"/>
        <v>503</v>
      </c>
      <c r="N11" s="189">
        <f t="shared" si="1"/>
        <v>4.2826734780757825E-2</v>
      </c>
      <c r="O11" s="458">
        <f t="shared" si="2"/>
        <v>1542</v>
      </c>
      <c r="P11" s="189">
        <f t="shared" si="3"/>
        <v>0.14403138427050255</v>
      </c>
      <c r="Q11" s="458">
        <f t="shared" si="4"/>
        <v>4001</v>
      </c>
      <c r="R11" s="191">
        <f t="shared" si="5"/>
        <v>0.48514611373832905</v>
      </c>
    </row>
    <row r="12" spans="1:22" ht="19.5" customHeight="1" x14ac:dyDescent="0.25">
      <c r="A12" s="137" t="s">
        <v>159</v>
      </c>
      <c r="B12" s="459">
        <v>3454</v>
      </c>
      <c r="C12" s="192">
        <v>3599</v>
      </c>
      <c r="D12" s="192">
        <v>4219</v>
      </c>
      <c r="E12" s="192">
        <v>4494</v>
      </c>
      <c r="F12" s="192">
        <v>5249</v>
      </c>
      <c r="G12" s="460">
        <v>5321</v>
      </c>
      <c r="H12" s="192">
        <v>5331</v>
      </c>
      <c r="I12" s="192">
        <v>5604</v>
      </c>
      <c r="J12" s="192">
        <v>5691</v>
      </c>
      <c r="K12" s="460">
        <v>5747</v>
      </c>
      <c r="L12" s="193">
        <v>5737</v>
      </c>
      <c r="M12" s="458">
        <f t="shared" si="0"/>
        <v>-10</v>
      </c>
      <c r="N12" s="189">
        <f t="shared" si="1"/>
        <v>-1.7400382808421266E-3</v>
      </c>
      <c r="O12" s="458">
        <f t="shared" si="2"/>
        <v>416</v>
      </c>
      <c r="P12" s="189">
        <f t="shared" si="3"/>
        <v>7.8180793084006828E-2</v>
      </c>
      <c r="Q12" s="458">
        <f t="shared" si="4"/>
        <v>2283</v>
      </c>
      <c r="R12" s="191">
        <f t="shared" si="5"/>
        <v>0.66097278517660674</v>
      </c>
      <c r="V12" s="461"/>
    </row>
    <row r="13" spans="1:22" ht="19.5" customHeight="1" x14ac:dyDescent="0.25">
      <c r="A13" s="137" t="s">
        <v>160</v>
      </c>
      <c r="B13" s="459">
        <v>5761</v>
      </c>
      <c r="C13" s="192">
        <v>5692</v>
      </c>
      <c r="D13" s="192">
        <v>5992</v>
      </c>
      <c r="E13" s="192">
        <v>5838</v>
      </c>
      <c r="F13" s="192">
        <v>6490</v>
      </c>
      <c r="G13" s="460">
        <v>6713</v>
      </c>
      <c r="H13" s="192">
        <v>6482</v>
      </c>
      <c r="I13" s="192">
        <v>6729</v>
      </c>
      <c r="J13" s="192">
        <v>7127</v>
      </c>
      <c r="K13" s="460">
        <v>7730</v>
      </c>
      <c r="L13" s="193">
        <v>8164</v>
      </c>
      <c r="M13" s="190">
        <f t="shared" si="0"/>
        <v>434</v>
      </c>
      <c r="N13" s="189">
        <f t="shared" si="1"/>
        <v>5.6144890038809736E-2</v>
      </c>
      <c r="O13" s="190">
        <f t="shared" si="2"/>
        <v>1451</v>
      </c>
      <c r="P13" s="189">
        <f t="shared" si="3"/>
        <v>0.2161477729778043</v>
      </c>
      <c r="Q13" s="190">
        <f t="shared" si="4"/>
        <v>2403</v>
      </c>
      <c r="R13" s="191">
        <f t="shared" si="5"/>
        <v>0.41711508418677323</v>
      </c>
    </row>
    <row r="14" spans="1:22" ht="19.5" customHeight="1" x14ac:dyDescent="0.25">
      <c r="A14" s="137" t="s">
        <v>161</v>
      </c>
      <c r="B14" s="459">
        <v>3669</v>
      </c>
      <c r="C14" s="192">
        <v>4023</v>
      </c>
      <c r="D14" s="192">
        <v>4923</v>
      </c>
      <c r="E14" s="192">
        <v>4993</v>
      </c>
      <c r="F14" s="192">
        <v>5060</v>
      </c>
      <c r="G14" s="460">
        <v>5038</v>
      </c>
      <c r="H14" s="192">
        <v>5022</v>
      </c>
      <c r="I14" s="192">
        <v>5197</v>
      </c>
      <c r="J14" s="192">
        <v>5449</v>
      </c>
      <c r="K14" s="460">
        <v>5947</v>
      </c>
      <c r="L14" s="193">
        <v>6345</v>
      </c>
      <c r="M14" s="458">
        <f t="shared" si="0"/>
        <v>398</v>
      </c>
      <c r="N14" s="189">
        <f t="shared" si="1"/>
        <v>6.6924499747772037E-2</v>
      </c>
      <c r="O14" s="458">
        <f t="shared" si="2"/>
        <v>1307</v>
      </c>
      <c r="P14" s="189">
        <f t="shared" si="3"/>
        <v>0.25942834458118291</v>
      </c>
      <c r="Q14" s="458">
        <f t="shared" si="4"/>
        <v>2676</v>
      </c>
      <c r="R14" s="191">
        <f t="shared" si="5"/>
        <v>0.72935404742436627</v>
      </c>
    </row>
    <row r="15" spans="1:22" ht="19.5" customHeight="1" x14ac:dyDescent="0.25">
      <c r="A15" s="137" t="s">
        <v>162</v>
      </c>
      <c r="B15" s="459">
        <v>3915</v>
      </c>
      <c r="C15" s="192">
        <v>4024</v>
      </c>
      <c r="D15" s="192">
        <v>4556</v>
      </c>
      <c r="E15" s="192">
        <v>4816</v>
      </c>
      <c r="F15" s="192">
        <v>5083</v>
      </c>
      <c r="G15" s="460">
        <v>5205</v>
      </c>
      <c r="H15" s="192">
        <v>4724</v>
      </c>
      <c r="I15" s="192">
        <v>4827</v>
      </c>
      <c r="J15" s="192">
        <v>4806</v>
      </c>
      <c r="K15" s="460">
        <v>5016</v>
      </c>
      <c r="L15" s="193">
        <v>5329</v>
      </c>
      <c r="M15" s="205">
        <f t="shared" si="0"/>
        <v>313</v>
      </c>
      <c r="N15" s="189">
        <f t="shared" si="1"/>
        <v>6.2400318979266345E-2</v>
      </c>
      <c r="O15" s="205">
        <f t="shared" si="2"/>
        <v>124</v>
      </c>
      <c r="P15" s="189">
        <f t="shared" si="3"/>
        <v>2.3823246878001969E-2</v>
      </c>
      <c r="Q15" s="205">
        <f t="shared" si="4"/>
        <v>1414</v>
      </c>
      <c r="R15" s="191">
        <f t="shared" si="5"/>
        <v>0.36117496807151972</v>
      </c>
    </row>
    <row r="16" spans="1:22" ht="19.5" customHeight="1" x14ac:dyDescent="0.25">
      <c r="A16" s="137" t="s">
        <v>163</v>
      </c>
      <c r="B16" s="459">
        <v>6542</v>
      </c>
      <c r="C16" s="192">
        <v>6892</v>
      </c>
      <c r="D16" s="192">
        <v>9843</v>
      </c>
      <c r="E16" s="192">
        <v>11235</v>
      </c>
      <c r="F16" s="192">
        <v>11981</v>
      </c>
      <c r="G16" s="460">
        <v>12774</v>
      </c>
      <c r="H16" s="192">
        <v>12469</v>
      </c>
      <c r="I16" s="192">
        <v>13240</v>
      </c>
      <c r="J16" s="192">
        <v>14135</v>
      </c>
      <c r="K16" s="460">
        <v>15176</v>
      </c>
      <c r="L16" s="193">
        <v>16598</v>
      </c>
      <c r="M16" s="458">
        <f t="shared" si="0"/>
        <v>1422</v>
      </c>
      <c r="N16" s="189">
        <f t="shared" si="1"/>
        <v>9.3700579862941558E-2</v>
      </c>
      <c r="O16" s="458">
        <f t="shared" si="2"/>
        <v>3824</v>
      </c>
      <c r="P16" s="189">
        <f t="shared" si="3"/>
        <v>0.29935807108188506</v>
      </c>
      <c r="Q16" s="458">
        <f t="shared" si="4"/>
        <v>10056</v>
      </c>
      <c r="R16" s="191">
        <f t="shared" si="5"/>
        <v>1.5371446040966066</v>
      </c>
    </row>
    <row r="17" spans="1:18" ht="19.5" customHeight="1" x14ac:dyDescent="0.25">
      <c r="A17" s="137" t="s">
        <v>164</v>
      </c>
      <c r="B17" s="459">
        <v>4781</v>
      </c>
      <c r="C17" s="192">
        <v>4916</v>
      </c>
      <c r="D17" s="192">
        <v>6009</v>
      </c>
      <c r="E17" s="192">
        <v>6652</v>
      </c>
      <c r="F17" s="192">
        <v>7206</v>
      </c>
      <c r="G17" s="460">
        <v>7484</v>
      </c>
      <c r="H17" s="192">
        <v>7249</v>
      </c>
      <c r="I17" s="192">
        <v>7538</v>
      </c>
      <c r="J17" s="192">
        <v>7933</v>
      </c>
      <c r="K17" s="460">
        <v>8169</v>
      </c>
      <c r="L17" s="193">
        <v>8715</v>
      </c>
      <c r="M17" s="458">
        <f t="shared" si="0"/>
        <v>546</v>
      </c>
      <c r="N17" s="189">
        <f t="shared" si="1"/>
        <v>6.6838046272493568E-2</v>
      </c>
      <c r="O17" s="458">
        <f t="shared" si="2"/>
        <v>1231</v>
      </c>
      <c r="P17" s="189">
        <f t="shared" si="3"/>
        <v>0.164484233030465</v>
      </c>
      <c r="Q17" s="458">
        <f t="shared" si="4"/>
        <v>3934</v>
      </c>
      <c r="R17" s="191">
        <f t="shared" si="5"/>
        <v>0.82284040995607621</v>
      </c>
    </row>
    <row r="18" spans="1:18" ht="19.5" customHeight="1" x14ac:dyDescent="0.25">
      <c r="A18" s="137" t="s">
        <v>165</v>
      </c>
      <c r="B18" s="459">
        <v>3284</v>
      </c>
      <c r="C18" s="192">
        <v>3413</v>
      </c>
      <c r="D18" s="192">
        <v>4849</v>
      </c>
      <c r="E18" s="192">
        <v>5803</v>
      </c>
      <c r="F18" s="192">
        <v>6108</v>
      </c>
      <c r="G18" s="460">
        <v>6211</v>
      </c>
      <c r="H18" s="192">
        <v>5869</v>
      </c>
      <c r="I18" s="192">
        <v>6478</v>
      </c>
      <c r="J18" s="192">
        <v>6823</v>
      </c>
      <c r="K18" s="460">
        <v>7262</v>
      </c>
      <c r="L18" s="193">
        <v>7825</v>
      </c>
      <c r="M18" s="458">
        <f t="shared" si="0"/>
        <v>563</v>
      </c>
      <c r="N18" s="189">
        <f t="shared" si="1"/>
        <v>7.7526852106857724E-2</v>
      </c>
      <c r="O18" s="458">
        <f t="shared" si="2"/>
        <v>1614</v>
      </c>
      <c r="P18" s="189">
        <f t="shared" si="3"/>
        <v>0.25986153598454353</v>
      </c>
      <c r="Q18" s="458">
        <f t="shared" si="4"/>
        <v>4541</v>
      </c>
      <c r="R18" s="191">
        <f t="shared" si="5"/>
        <v>1.3827649208282584</v>
      </c>
    </row>
    <row r="19" spans="1:18" ht="19.5" customHeight="1" x14ac:dyDescent="0.25">
      <c r="A19" s="137" t="s">
        <v>166</v>
      </c>
      <c r="B19" s="459">
        <v>11012</v>
      </c>
      <c r="C19" s="192">
        <v>11193</v>
      </c>
      <c r="D19" s="192">
        <v>11711</v>
      </c>
      <c r="E19" s="192">
        <v>11903</v>
      </c>
      <c r="F19" s="192">
        <v>12853</v>
      </c>
      <c r="G19" s="460">
        <v>12803</v>
      </c>
      <c r="H19" s="192">
        <v>12395</v>
      </c>
      <c r="I19" s="192">
        <v>12710</v>
      </c>
      <c r="J19" s="192">
        <v>13237</v>
      </c>
      <c r="K19" s="460">
        <v>13959</v>
      </c>
      <c r="L19" s="193">
        <v>14734</v>
      </c>
      <c r="M19" s="458">
        <f t="shared" si="0"/>
        <v>775</v>
      </c>
      <c r="N19" s="189">
        <f t="shared" si="1"/>
        <v>5.551973637080021E-2</v>
      </c>
      <c r="O19" s="458">
        <f t="shared" si="2"/>
        <v>1931</v>
      </c>
      <c r="P19" s="189">
        <f t="shared" si="3"/>
        <v>0.15082402561899544</v>
      </c>
      <c r="Q19" s="458">
        <f t="shared" si="4"/>
        <v>3722</v>
      </c>
      <c r="R19" s="191">
        <f t="shared" si="5"/>
        <v>0.33799491463857612</v>
      </c>
    </row>
    <row r="20" spans="1:18" ht="10.5" customHeight="1" x14ac:dyDescent="0.25">
      <c r="A20" s="105"/>
      <c r="B20" s="195"/>
      <c r="C20" s="195"/>
      <c r="D20" s="195"/>
      <c r="E20" s="195"/>
      <c r="F20" s="195"/>
      <c r="G20" s="195"/>
      <c r="H20" s="195"/>
      <c r="I20" s="195"/>
      <c r="J20" s="195"/>
      <c r="K20" s="195"/>
      <c r="L20" s="195"/>
      <c r="M20" s="213"/>
      <c r="N20" s="462"/>
      <c r="O20" s="463"/>
      <c r="P20" s="462"/>
      <c r="Q20" s="463"/>
      <c r="R20" s="462"/>
    </row>
    <row r="21" spans="1:18" s="198" customFormat="1" ht="17.25" customHeight="1" x14ac:dyDescent="0.25">
      <c r="A21" s="59"/>
      <c r="B21" s="199"/>
      <c r="C21" s="199"/>
      <c r="D21" s="199"/>
      <c r="E21" s="199"/>
      <c r="F21" s="199"/>
      <c r="G21" s="199"/>
      <c r="H21" s="199"/>
      <c r="I21" s="199"/>
      <c r="J21" s="199"/>
      <c r="K21"/>
      <c r="L21"/>
      <c r="M21"/>
      <c r="N21"/>
      <c r="O21"/>
      <c r="P21"/>
    </row>
    <row r="22" spans="1:18" x14ac:dyDescent="0.25">
      <c r="L22" s="199"/>
    </row>
    <row r="23" spans="1:18" x14ac:dyDescent="0.25">
      <c r="B23" s="199"/>
      <c r="C23" s="199"/>
      <c r="D23" s="199"/>
      <c r="E23" s="199"/>
      <c r="F23" s="199"/>
      <c r="G23" s="199"/>
      <c r="H23" s="199"/>
      <c r="I23" s="199"/>
      <c r="J23" s="199"/>
      <c r="K23" s="199"/>
      <c r="L23" s="199"/>
    </row>
  </sheetData>
  <mergeCells count="5">
    <mergeCell ref="A3:A4"/>
    <mergeCell ref="B3:L3"/>
    <mergeCell ref="M3:N3"/>
    <mergeCell ref="O3:P3"/>
    <mergeCell ref="Q3:R3"/>
  </mergeCells>
  <hyperlinks>
    <hyperlink ref="T2" location="OBSAH!A1" display="Zpět na obsah" xr:uid="{87F61D3A-0075-4AE6-B66C-35E8DA67A8F3}"/>
  </hyperlink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B5083-432C-4A71-B23C-AA270E418B3A}">
  <dimension ref="A1:S27"/>
  <sheetViews>
    <sheetView showGridLines="0" zoomScaleNormal="100" workbookViewId="0"/>
  </sheetViews>
  <sheetFormatPr defaultRowHeight="15" x14ac:dyDescent="0.25"/>
  <cols>
    <col min="1" max="1" width="19.85546875" style="119" customWidth="1"/>
    <col min="2" max="7" width="6.42578125" style="119" customWidth="1"/>
    <col min="8" max="8" width="8.140625" style="119" customWidth="1"/>
    <col min="9" max="9" width="7.140625" style="119" customWidth="1"/>
    <col min="10" max="10" width="7.5703125" style="119" customWidth="1"/>
    <col min="11" max="11" width="7.140625" style="119" customWidth="1"/>
    <col min="12" max="12" width="7.5703125" style="119" customWidth="1"/>
    <col min="13" max="14" width="7.140625" style="119" customWidth="1"/>
    <col min="15" max="15" width="7.140625" customWidth="1"/>
    <col min="16" max="17" width="6.42578125" customWidth="1"/>
    <col min="18" max="195" width="9.140625" style="119"/>
    <col min="196" max="196" width="29.28515625" style="119" customWidth="1"/>
    <col min="197" max="197" width="0.140625" style="119" customWidth="1"/>
    <col min="198" max="198" width="11" style="119" customWidth="1"/>
    <col min="199" max="201" width="9.140625" style="119"/>
    <col min="202" max="202" width="9.85546875" style="119" customWidth="1"/>
    <col min="203" max="203" width="10.28515625" style="119" customWidth="1"/>
    <col min="204" max="207" width="9.140625" style="119"/>
    <col min="208" max="208" width="9.28515625" style="119" customWidth="1"/>
    <col min="209" max="451" width="9.140625" style="119"/>
    <col min="452" max="452" width="29.28515625" style="119" customWidth="1"/>
    <col min="453" max="453" width="0.140625" style="119" customWidth="1"/>
    <col min="454" max="454" width="11" style="119" customWidth="1"/>
    <col min="455" max="457" width="9.140625" style="119"/>
    <col min="458" max="458" width="9.85546875" style="119" customWidth="1"/>
    <col min="459" max="459" width="10.28515625" style="119" customWidth="1"/>
    <col min="460" max="463" width="9.140625" style="119"/>
    <col min="464" max="464" width="9.28515625" style="119" customWidth="1"/>
    <col min="465" max="707" width="9.140625" style="119"/>
    <col min="708" max="708" width="29.28515625" style="119" customWidth="1"/>
    <col min="709" max="709" width="0.140625" style="119" customWidth="1"/>
    <col min="710" max="710" width="11" style="119" customWidth="1"/>
    <col min="711" max="713" width="9.140625" style="119"/>
    <col min="714" max="714" width="9.85546875" style="119" customWidth="1"/>
    <col min="715" max="715" width="10.28515625" style="119" customWidth="1"/>
    <col min="716" max="719" width="9.140625" style="119"/>
    <col min="720" max="720" width="9.28515625" style="119" customWidth="1"/>
    <col min="721" max="963" width="9.140625" style="119"/>
    <col min="964" max="964" width="29.28515625" style="119" customWidth="1"/>
    <col min="965" max="965" width="0.140625" style="119" customWidth="1"/>
    <col min="966" max="966" width="11" style="119" customWidth="1"/>
    <col min="967" max="969" width="9.140625" style="119"/>
    <col min="970" max="970" width="9.85546875" style="119" customWidth="1"/>
    <col min="971" max="971" width="10.28515625" style="119" customWidth="1"/>
    <col min="972" max="975" width="9.140625" style="119"/>
    <col min="976" max="976" width="9.28515625" style="119" customWidth="1"/>
    <col min="977" max="1219" width="9.140625" style="119"/>
    <col min="1220" max="1220" width="29.28515625" style="119" customWidth="1"/>
    <col min="1221" max="1221" width="0.140625" style="119" customWidth="1"/>
    <col min="1222" max="1222" width="11" style="119" customWidth="1"/>
    <col min="1223" max="1225" width="9.140625" style="119"/>
    <col min="1226" max="1226" width="9.85546875" style="119" customWidth="1"/>
    <col min="1227" max="1227" width="10.28515625" style="119" customWidth="1"/>
    <col min="1228" max="1231" width="9.140625" style="119"/>
    <col min="1232" max="1232" width="9.28515625" style="119" customWidth="1"/>
    <col min="1233" max="1475" width="9.140625" style="119"/>
    <col min="1476" max="1476" width="29.28515625" style="119" customWidth="1"/>
    <col min="1477" max="1477" width="0.140625" style="119" customWidth="1"/>
    <col min="1478" max="1478" width="11" style="119" customWidth="1"/>
    <col min="1479" max="1481" width="9.140625" style="119"/>
    <col min="1482" max="1482" width="9.85546875" style="119" customWidth="1"/>
    <col min="1483" max="1483" width="10.28515625" style="119" customWidth="1"/>
    <col min="1484" max="1487" width="9.140625" style="119"/>
    <col min="1488" max="1488" width="9.28515625" style="119" customWidth="1"/>
    <col min="1489" max="1731" width="9.140625" style="119"/>
    <col min="1732" max="1732" width="29.28515625" style="119" customWidth="1"/>
    <col min="1733" max="1733" width="0.140625" style="119" customWidth="1"/>
    <col min="1734" max="1734" width="11" style="119" customWidth="1"/>
    <col min="1735" max="1737" width="9.140625" style="119"/>
    <col min="1738" max="1738" width="9.85546875" style="119" customWidth="1"/>
    <col min="1739" max="1739" width="10.28515625" style="119" customWidth="1"/>
    <col min="1740" max="1743" width="9.140625" style="119"/>
    <col min="1744" max="1744" width="9.28515625" style="119" customWidth="1"/>
    <col min="1745" max="1987" width="9.140625" style="119"/>
    <col min="1988" max="1988" width="29.28515625" style="119" customWidth="1"/>
    <col min="1989" max="1989" width="0.140625" style="119" customWidth="1"/>
    <col min="1990" max="1990" width="11" style="119" customWidth="1"/>
    <col min="1991" max="1993" width="9.140625" style="119"/>
    <col min="1994" max="1994" width="9.85546875" style="119" customWidth="1"/>
    <col min="1995" max="1995" width="10.28515625" style="119" customWidth="1"/>
    <col min="1996" max="1999" width="9.140625" style="119"/>
    <col min="2000" max="2000" width="9.28515625" style="119" customWidth="1"/>
    <col min="2001" max="2243" width="9.140625" style="119"/>
    <col min="2244" max="2244" width="29.28515625" style="119" customWidth="1"/>
    <col min="2245" max="2245" width="0.140625" style="119" customWidth="1"/>
    <col min="2246" max="2246" width="11" style="119" customWidth="1"/>
    <col min="2247" max="2249" width="9.140625" style="119"/>
    <col min="2250" max="2250" width="9.85546875" style="119" customWidth="1"/>
    <col min="2251" max="2251" width="10.28515625" style="119" customWidth="1"/>
    <col min="2252" max="2255" width="9.140625" style="119"/>
    <col min="2256" max="2256" width="9.28515625" style="119" customWidth="1"/>
    <col min="2257" max="2499" width="9.140625" style="119"/>
    <col min="2500" max="2500" width="29.28515625" style="119" customWidth="1"/>
    <col min="2501" max="2501" width="0.140625" style="119" customWidth="1"/>
    <col min="2502" max="2502" width="11" style="119" customWidth="1"/>
    <col min="2503" max="2505" width="9.140625" style="119"/>
    <col min="2506" max="2506" width="9.85546875" style="119" customWidth="1"/>
    <col min="2507" max="2507" width="10.28515625" style="119" customWidth="1"/>
    <col min="2508" max="2511" width="9.140625" style="119"/>
    <col min="2512" max="2512" width="9.28515625" style="119" customWidth="1"/>
    <col min="2513" max="2755" width="9.140625" style="119"/>
    <col min="2756" max="2756" width="29.28515625" style="119" customWidth="1"/>
    <col min="2757" max="2757" width="0.140625" style="119" customWidth="1"/>
    <col min="2758" max="2758" width="11" style="119" customWidth="1"/>
    <col min="2759" max="2761" width="9.140625" style="119"/>
    <col min="2762" max="2762" width="9.85546875" style="119" customWidth="1"/>
    <col min="2763" max="2763" width="10.28515625" style="119" customWidth="1"/>
    <col min="2764" max="2767" width="9.140625" style="119"/>
    <col min="2768" max="2768" width="9.28515625" style="119" customWidth="1"/>
    <col min="2769" max="3011" width="9.140625" style="119"/>
    <col min="3012" max="3012" width="29.28515625" style="119" customWidth="1"/>
    <col min="3013" max="3013" width="0.140625" style="119" customWidth="1"/>
    <col min="3014" max="3014" width="11" style="119" customWidth="1"/>
    <col min="3015" max="3017" width="9.140625" style="119"/>
    <col min="3018" max="3018" width="9.85546875" style="119" customWidth="1"/>
    <col min="3019" max="3019" width="10.28515625" style="119" customWidth="1"/>
    <col min="3020" max="3023" width="9.140625" style="119"/>
    <col min="3024" max="3024" width="9.28515625" style="119" customWidth="1"/>
    <col min="3025" max="3267" width="9.140625" style="119"/>
    <col min="3268" max="3268" width="29.28515625" style="119" customWidth="1"/>
    <col min="3269" max="3269" width="0.140625" style="119" customWidth="1"/>
    <col min="3270" max="3270" width="11" style="119" customWidth="1"/>
    <col min="3271" max="3273" width="9.140625" style="119"/>
    <col min="3274" max="3274" width="9.85546875" style="119" customWidth="1"/>
    <col min="3275" max="3275" width="10.28515625" style="119" customWidth="1"/>
    <col min="3276" max="3279" width="9.140625" style="119"/>
    <col min="3280" max="3280" width="9.28515625" style="119" customWidth="1"/>
    <col min="3281" max="3523" width="9.140625" style="119"/>
    <col min="3524" max="3524" width="29.28515625" style="119" customWidth="1"/>
    <col min="3525" max="3525" width="0.140625" style="119" customWidth="1"/>
    <col min="3526" max="3526" width="11" style="119" customWidth="1"/>
    <col min="3527" max="3529" width="9.140625" style="119"/>
    <col min="3530" max="3530" width="9.85546875" style="119" customWidth="1"/>
    <col min="3531" max="3531" width="10.28515625" style="119" customWidth="1"/>
    <col min="3532" max="3535" width="9.140625" style="119"/>
    <col min="3536" max="3536" width="9.28515625" style="119" customWidth="1"/>
    <col min="3537" max="3779" width="9.140625" style="119"/>
    <col min="3780" max="3780" width="29.28515625" style="119" customWidth="1"/>
    <col min="3781" max="3781" width="0.140625" style="119" customWidth="1"/>
    <col min="3782" max="3782" width="11" style="119" customWidth="1"/>
    <col min="3783" max="3785" width="9.140625" style="119"/>
    <col min="3786" max="3786" width="9.85546875" style="119" customWidth="1"/>
    <col min="3787" max="3787" width="10.28515625" style="119" customWidth="1"/>
    <col min="3788" max="3791" width="9.140625" style="119"/>
    <col min="3792" max="3792" width="9.28515625" style="119" customWidth="1"/>
    <col min="3793" max="4035" width="9.140625" style="119"/>
    <col min="4036" max="4036" width="29.28515625" style="119" customWidth="1"/>
    <col min="4037" max="4037" width="0.140625" style="119" customWidth="1"/>
    <col min="4038" max="4038" width="11" style="119" customWidth="1"/>
    <col min="4039" max="4041" width="9.140625" style="119"/>
    <col min="4042" max="4042" width="9.85546875" style="119" customWidth="1"/>
    <col min="4043" max="4043" width="10.28515625" style="119" customWidth="1"/>
    <col min="4044" max="4047" width="9.140625" style="119"/>
    <col min="4048" max="4048" width="9.28515625" style="119" customWidth="1"/>
    <col min="4049" max="4291" width="9.140625" style="119"/>
    <col min="4292" max="4292" width="29.28515625" style="119" customWidth="1"/>
    <col min="4293" max="4293" width="0.140625" style="119" customWidth="1"/>
    <col min="4294" max="4294" width="11" style="119" customWidth="1"/>
    <col min="4295" max="4297" width="9.140625" style="119"/>
    <col min="4298" max="4298" width="9.85546875" style="119" customWidth="1"/>
    <col min="4299" max="4299" width="10.28515625" style="119" customWidth="1"/>
    <col min="4300" max="4303" width="9.140625" style="119"/>
    <col min="4304" max="4304" width="9.28515625" style="119" customWidth="1"/>
    <col min="4305" max="4547" width="9.140625" style="119"/>
    <col min="4548" max="4548" width="29.28515625" style="119" customWidth="1"/>
    <col min="4549" max="4549" width="0.140625" style="119" customWidth="1"/>
    <col min="4550" max="4550" width="11" style="119" customWidth="1"/>
    <col min="4551" max="4553" width="9.140625" style="119"/>
    <col min="4554" max="4554" width="9.85546875" style="119" customWidth="1"/>
    <col min="4555" max="4555" width="10.28515625" style="119" customWidth="1"/>
    <col min="4556" max="4559" width="9.140625" style="119"/>
    <col min="4560" max="4560" width="9.28515625" style="119" customWidth="1"/>
    <col min="4561" max="4803" width="9.140625" style="119"/>
    <col min="4804" max="4804" width="29.28515625" style="119" customWidth="1"/>
    <col min="4805" max="4805" width="0.140625" style="119" customWidth="1"/>
    <col min="4806" max="4806" width="11" style="119" customWidth="1"/>
    <col min="4807" max="4809" width="9.140625" style="119"/>
    <col min="4810" max="4810" width="9.85546875" style="119" customWidth="1"/>
    <col min="4811" max="4811" width="10.28515625" style="119" customWidth="1"/>
    <col min="4812" max="4815" width="9.140625" style="119"/>
    <col min="4816" max="4816" width="9.28515625" style="119" customWidth="1"/>
    <col min="4817" max="5059" width="9.140625" style="119"/>
    <col min="5060" max="5060" width="29.28515625" style="119" customWidth="1"/>
    <col min="5061" max="5061" width="0.140625" style="119" customWidth="1"/>
    <col min="5062" max="5062" width="11" style="119" customWidth="1"/>
    <col min="5063" max="5065" width="9.140625" style="119"/>
    <col min="5066" max="5066" width="9.85546875" style="119" customWidth="1"/>
    <col min="5067" max="5067" width="10.28515625" style="119" customWidth="1"/>
    <col min="5068" max="5071" width="9.140625" style="119"/>
    <col min="5072" max="5072" width="9.28515625" style="119" customWidth="1"/>
    <col min="5073" max="5315" width="9.140625" style="119"/>
    <col min="5316" max="5316" width="29.28515625" style="119" customWidth="1"/>
    <col min="5317" max="5317" width="0.140625" style="119" customWidth="1"/>
    <col min="5318" max="5318" width="11" style="119" customWidth="1"/>
    <col min="5319" max="5321" width="9.140625" style="119"/>
    <col min="5322" max="5322" width="9.85546875" style="119" customWidth="1"/>
    <col min="5323" max="5323" width="10.28515625" style="119" customWidth="1"/>
    <col min="5324" max="5327" width="9.140625" style="119"/>
    <col min="5328" max="5328" width="9.28515625" style="119" customWidth="1"/>
    <col min="5329" max="5571" width="9.140625" style="119"/>
    <col min="5572" max="5572" width="29.28515625" style="119" customWidth="1"/>
    <col min="5573" max="5573" width="0.140625" style="119" customWidth="1"/>
    <col min="5574" max="5574" width="11" style="119" customWidth="1"/>
    <col min="5575" max="5577" width="9.140625" style="119"/>
    <col min="5578" max="5578" width="9.85546875" style="119" customWidth="1"/>
    <col min="5579" max="5579" width="10.28515625" style="119" customWidth="1"/>
    <col min="5580" max="5583" width="9.140625" style="119"/>
    <col min="5584" max="5584" width="9.28515625" style="119" customWidth="1"/>
    <col min="5585" max="5827" width="9.140625" style="119"/>
    <col min="5828" max="5828" width="29.28515625" style="119" customWidth="1"/>
    <col min="5829" max="5829" width="0.140625" style="119" customWidth="1"/>
    <col min="5830" max="5830" width="11" style="119" customWidth="1"/>
    <col min="5831" max="5833" width="9.140625" style="119"/>
    <col min="5834" max="5834" width="9.85546875" style="119" customWidth="1"/>
    <col min="5835" max="5835" width="10.28515625" style="119" customWidth="1"/>
    <col min="5836" max="5839" width="9.140625" style="119"/>
    <col min="5840" max="5840" width="9.28515625" style="119" customWidth="1"/>
    <col min="5841" max="6083" width="9.140625" style="119"/>
    <col min="6084" max="6084" width="29.28515625" style="119" customWidth="1"/>
    <col min="6085" max="6085" width="0.140625" style="119" customWidth="1"/>
    <col min="6086" max="6086" width="11" style="119" customWidth="1"/>
    <col min="6087" max="6089" width="9.140625" style="119"/>
    <col min="6090" max="6090" width="9.85546875" style="119" customWidth="1"/>
    <col min="6091" max="6091" width="10.28515625" style="119" customWidth="1"/>
    <col min="6092" max="6095" width="9.140625" style="119"/>
    <col min="6096" max="6096" width="9.28515625" style="119" customWidth="1"/>
    <col min="6097" max="6339" width="9.140625" style="119"/>
    <col min="6340" max="6340" width="29.28515625" style="119" customWidth="1"/>
    <col min="6341" max="6341" width="0.140625" style="119" customWidth="1"/>
    <col min="6342" max="6342" width="11" style="119" customWidth="1"/>
    <col min="6343" max="6345" width="9.140625" style="119"/>
    <col min="6346" max="6346" width="9.85546875" style="119" customWidth="1"/>
    <col min="6347" max="6347" width="10.28515625" style="119" customWidth="1"/>
    <col min="6348" max="6351" width="9.140625" style="119"/>
    <col min="6352" max="6352" width="9.28515625" style="119" customWidth="1"/>
    <col min="6353" max="6595" width="9.140625" style="119"/>
    <col min="6596" max="6596" width="29.28515625" style="119" customWidth="1"/>
    <col min="6597" max="6597" width="0.140625" style="119" customWidth="1"/>
    <col min="6598" max="6598" width="11" style="119" customWidth="1"/>
    <col min="6599" max="6601" width="9.140625" style="119"/>
    <col min="6602" max="6602" width="9.85546875" style="119" customWidth="1"/>
    <col min="6603" max="6603" width="10.28515625" style="119" customWidth="1"/>
    <col min="6604" max="6607" width="9.140625" style="119"/>
    <col min="6608" max="6608" width="9.28515625" style="119" customWidth="1"/>
    <col min="6609" max="6851" width="9.140625" style="119"/>
    <col min="6852" max="6852" width="29.28515625" style="119" customWidth="1"/>
    <col min="6853" max="6853" width="0.140625" style="119" customWidth="1"/>
    <col min="6854" max="6854" width="11" style="119" customWidth="1"/>
    <col min="6855" max="6857" width="9.140625" style="119"/>
    <col min="6858" max="6858" width="9.85546875" style="119" customWidth="1"/>
    <col min="6859" max="6859" width="10.28515625" style="119" customWidth="1"/>
    <col min="6860" max="6863" width="9.140625" style="119"/>
    <col min="6864" max="6864" width="9.28515625" style="119" customWidth="1"/>
    <col min="6865" max="7107" width="9.140625" style="119"/>
    <col min="7108" max="7108" width="29.28515625" style="119" customWidth="1"/>
    <col min="7109" max="7109" width="0.140625" style="119" customWidth="1"/>
    <col min="7110" max="7110" width="11" style="119" customWidth="1"/>
    <col min="7111" max="7113" width="9.140625" style="119"/>
    <col min="7114" max="7114" width="9.85546875" style="119" customWidth="1"/>
    <col min="7115" max="7115" width="10.28515625" style="119" customWidth="1"/>
    <col min="7116" max="7119" width="9.140625" style="119"/>
    <col min="7120" max="7120" width="9.28515625" style="119" customWidth="1"/>
    <col min="7121" max="7363" width="9.140625" style="119"/>
    <col min="7364" max="7364" width="29.28515625" style="119" customWidth="1"/>
    <col min="7365" max="7365" width="0.140625" style="119" customWidth="1"/>
    <col min="7366" max="7366" width="11" style="119" customWidth="1"/>
    <col min="7367" max="7369" width="9.140625" style="119"/>
    <col min="7370" max="7370" width="9.85546875" style="119" customWidth="1"/>
    <col min="7371" max="7371" width="10.28515625" style="119" customWidth="1"/>
    <col min="7372" max="7375" width="9.140625" style="119"/>
    <col min="7376" max="7376" width="9.28515625" style="119" customWidth="1"/>
    <col min="7377" max="7619" width="9.140625" style="119"/>
    <col min="7620" max="7620" width="29.28515625" style="119" customWidth="1"/>
    <col min="7621" max="7621" width="0.140625" style="119" customWidth="1"/>
    <col min="7622" max="7622" width="11" style="119" customWidth="1"/>
    <col min="7623" max="7625" width="9.140625" style="119"/>
    <col min="7626" max="7626" width="9.85546875" style="119" customWidth="1"/>
    <col min="7627" max="7627" width="10.28515625" style="119" customWidth="1"/>
    <col min="7628" max="7631" width="9.140625" style="119"/>
    <col min="7632" max="7632" width="9.28515625" style="119" customWidth="1"/>
    <col min="7633" max="7875" width="9.140625" style="119"/>
    <col min="7876" max="7876" width="29.28515625" style="119" customWidth="1"/>
    <col min="7877" max="7877" width="0.140625" style="119" customWidth="1"/>
    <col min="7878" max="7878" width="11" style="119" customWidth="1"/>
    <col min="7879" max="7881" width="9.140625" style="119"/>
    <col min="7882" max="7882" width="9.85546875" style="119" customWidth="1"/>
    <col min="7883" max="7883" width="10.28515625" style="119" customWidth="1"/>
    <col min="7884" max="7887" width="9.140625" style="119"/>
    <col min="7888" max="7888" width="9.28515625" style="119" customWidth="1"/>
    <col min="7889" max="8131" width="9.140625" style="119"/>
    <col min="8132" max="8132" width="29.28515625" style="119" customWidth="1"/>
    <col min="8133" max="8133" width="0.140625" style="119" customWidth="1"/>
    <col min="8134" max="8134" width="11" style="119" customWidth="1"/>
    <col min="8135" max="8137" width="9.140625" style="119"/>
    <col min="8138" max="8138" width="9.85546875" style="119" customWidth="1"/>
    <col min="8139" max="8139" width="10.28515625" style="119" customWidth="1"/>
    <col min="8140" max="8143" width="9.140625" style="119"/>
    <col min="8144" max="8144" width="9.28515625" style="119" customWidth="1"/>
    <col min="8145" max="8387" width="9.140625" style="119"/>
    <col min="8388" max="8388" width="29.28515625" style="119" customWidth="1"/>
    <col min="8389" max="8389" width="0.140625" style="119" customWidth="1"/>
    <col min="8390" max="8390" width="11" style="119" customWidth="1"/>
    <col min="8391" max="8393" width="9.140625" style="119"/>
    <col min="8394" max="8394" width="9.85546875" style="119" customWidth="1"/>
    <col min="8395" max="8395" width="10.28515625" style="119" customWidth="1"/>
    <col min="8396" max="8399" width="9.140625" style="119"/>
    <col min="8400" max="8400" width="9.28515625" style="119" customWidth="1"/>
    <col min="8401" max="8643" width="9.140625" style="119"/>
    <col min="8644" max="8644" width="29.28515625" style="119" customWidth="1"/>
    <col min="8645" max="8645" width="0.140625" style="119" customWidth="1"/>
    <col min="8646" max="8646" width="11" style="119" customWidth="1"/>
    <col min="8647" max="8649" width="9.140625" style="119"/>
    <col min="8650" max="8650" width="9.85546875" style="119" customWidth="1"/>
    <col min="8651" max="8651" width="10.28515625" style="119" customWidth="1"/>
    <col min="8652" max="8655" width="9.140625" style="119"/>
    <col min="8656" max="8656" width="9.28515625" style="119" customWidth="1"/>
    <col min="8657" max="8899" width="9.140625" style="119"/>
    <col min="8900" max="8900" width="29.28515625" style="119" customWidth="1"/>
    <col min="8901" max="8901" width="0.140625" style="119" customWidth="1"/>
    <col min="8902" max="8902" width="11" style="119" customWidth="1"/>
    <col min="8903" max="8905" width="9.140625" style="119"/>
    <col min="8906" max="8906" width="9.85546875" style="119" customWidth="1"/>
    <col min="8907" max="8907" width="10.28515625" style="119" customWidth="1"/>
    <col min="8908" max="8911" width="9.140625" style="119"/>
    <col min="8912" max="8912" width="9.28515625" style="119" customWidth="1"/>
    <col min="8913" max="9155" width="9.140625" style="119"/>
    <col min="9156" max="9156" width="29.28515625" style="119" customWidth="1"/>
    <col min="9157" max="9157" width="0.140625" style="119" customWidth="1"/>
    <col min="9158" max="9158" width="11" style="119" customWidth="1"/>
    <col min="9159" max="9161" width="9.140625" style="119"/>
    <col min="9162" max="9162" width="9.85546875" style="119" customWidth="1"/>
    <col min="9163" max="9163" width="10.28515625" style="119" customWidth="1"/>
    <col min="9164" max="9167" width="9.140625" style="119"/>
    <col min="9168" max="9168" width="9.28515625" style="119" customWidth="1"/>
    <col min="9169" max="9411" width="9.140625" style="119"/>
    <col min="9412" max="9412" width="29.28515625" style="119" customWidth="1"/>
    <col min="9413" max="9413" width="0.140625" style="119" customWidth="1"/>
    <col min="9414" max="9414" width="11" style="119" customWidth="1"/>
    <col min="9415" max="9417" width="9.140625" style="119"/>
    <col min="9418" max="9418" width="9.85546875" style="119" customWidth="1"/>
    <col min="9419" max="9419" width="10.28515625" style="119" customWidth="1"/>
    <col min="9420" max="9423" width="9.140625" style="119"/>
    <col min="9424" max="9424" width="9.28515625" style="119" customWidth="1"/>
    <col min="9425" max="9667" width="9.140625" style="119"/>
    <col min="9668" max="9668" width="29.28515625" style="119" customWidth="1"/>
    <col min="9669" max="9669" width="0.140625" style="119" customWidth="1"/>
    <col min="9670" max="9670" width="11" style="119" customWidth="1"/>
    <col min="9671" max="9673" width="9.140625" style="119"/>
    <col min="9674" max="9674" width="9.85546875" style="119" customWidth="1"/>
    <col min="9675" max="9675" width="10.28515625" style="119" customWidth="1"/>
    <col min="9676" max="9679" width="9.140625" style="119"/>
    <col min="9680" max="9680" width="9.28515625" style="119" customWidth="1"/>
    <col min="9681" max="9923" width="9.140625" style="119"/>
    <col min="9924" max="9924" width="29.28515625" style="119" customWidth="1"/>
    <col min="9925" max="9925" width="0.140625" style="119" customWidth="1"/>
    <col min="9926" max="9926" width="11" style="119" customWidth="1"/>
    <col min="9927" max="9929" width="9.140625" style="119"/>
    <col min="9930" max="9930" width="9.85546875" style="119" customWidth="1"/>
    <col min="9931" max="9931" width="10.28515625" style="119" customWidth="1"/>
    <col min="9932" max="9935" width="9.140625" style="119"/>
    <col min="9936" max="9936" width="9.28515625" style="119" customWidth="1"/>
    <col min="9937" max="10179" width="9.140625" style="119"/>
    <col min="10180" max="10180" width="29.28515625" style="119" customWidth="1"/>
    <col min="10181" max="10181" width="0.140625" style="119" customWidth="1"/>
    <col min="10182" max="10182" width="11" style="119" customWidth="1"/>
    <col min="10183" max="10185" width="9.140625" style="119"/>
    <col min="10186" max="10186" width="9.85546875" style="119" customWidth="1"/>
    <col min="10187" max="10187" width="10.28515625" style="119" customWidth="1"/>
    <col min="10188" max="10191" width="9.140625" style="119"/>
    <col min="10192" max="10192" width="9.28515625" style="119" customWidth="1"/>
    <col min="10193" max="10435" width="9.140625" style="119"/>
    <col min="10436" max="10436" width="29.28515625" style="119" customWidth="1"/>
    <col min="10437" max="10437" width="0.140625" style="119" customWidth="1"/>
    <col min="10438" max="10438" width="11" style="119" customWidth="1"/>
    <col min="10439" max="10441" width="9.140625" style="119"/>
    <col min="10442" max="10442" width="9.85546875" style="119" customWidth="1"/>
    <col min="10443" max="10443" width="10.28515625" style="119" customWidth="1"/>
    <col min="10444" max="10447" width="9.140625" style="119"/>
    <col min="10448" max="10448" width="9.28515625" style="119" customWidth="1"/>
    <col min="10449" max="10691" width="9.140625" style="119"/>
    <col min="10692" max="10692" width="29.28515625" style="119" customWidth="1"/>
    <col min="10693" max="10693" width="0.140625" style="119" customWidth="1"/>
    <col min="10694" max="10694" width="11" style="119" customWidth="1"/>
    <col min="10695" max="10697" width="9.140625" style="119"/>
    <col min="10698" max="10698" width="9.85546875" style="119" customWidth="1"/>
    <col min="10699" max="10699" width="10.28515625" style="119" customWidth="1"/>
    <col min="10700" max="10703" width="9.140625" style="119"/>
    <col min="10704" max="10704" width="9.28515625" style="119" customWidth="1"/>
    <col min="10705" max="10947" width="9.140625" style="119"/>
    <col min="10948" max="10948" width="29.28515625" style="119" customWidth="1"/>
    <col min="10949" max="10949" width="0.140625" style="119" customWidth="1"/>
    <col min="10950" max="10950" width="11" style="119" customWidth="1"/>
    <col min="10951" max="10953" width="9.140625" style="119"/>
    <col min="10954" max="10954" width="9.85546875" style="119" customWidth="1"/>
    <col min="10955" max="10955" width="10.28515625" style="119" customWidth="1"/>
    <col min="10956" max="10959" width="9.140625" style="119"/>
    <col min="10960" max="10960" width="9.28515625" style="119" customWidth="1"/>
    <col min="10961" max="11203" width="9.140625" style="119"/>
    <col min="11204" max="11204" width="29.28515625" style="119" customWidth="1"/>
    <col min="11205" max="11205" width="0.140625" style="119" customWidth="1"/>
    <col min="11206" max="11206" width="11" style="119" customWidth="1"/>
    <col min="11207" max="11209" width="9.140625" style="119"/>
    <col min="11210" max="11210" width="9.85546875" style="119" customWidth="1"/>
    <col min="11211" max="11211" width="10.28515625" style="119" customWidth="1"/>
    <col min="11212" max="11215" width="9.140625" style="119"/>
    <col min="11216" max="11216" width="9.28515625" style="119" customWidth="1"/>
    <col min="11217" max="11459" width="9.140625" style="119"/>
    <col min="11460" max="11460" width="29.28515625" style="119" customWidth="1"/>
    <col min="11461" max="11461" width="0.140625" style="119" customWidth="1"/>
    <col min="11462" max="11462" width="11" style="119" customWidth="1"/>
    <col min="11463" max="11465" width="9.140625" style="119"/>
    <col min="11466" max="11466" width="9.85546875" style="119" customWidth="1"/>
    <col min="11467" max="11467" width="10.28515625" style="119" customWidth="1"/>
    <col min="11468" max="11471" width="9.140625" style="119"/>
    <col min="11472" max="11472" width="9.28515625" style="119" customWidth="1"/>
    <col min="11473" max="11715" width="9.140625" style="119"/>
    <col min="11716" max="11716" width="29.28515625" style="119" customWidth="1"/>
    <col min="11717" max="11717" width="0.140625" style="119" customWidth="1"/>
    <col min="11718" max="11718" width="11" style="119" customWidth="1"/>
    <col min="11719" max="11721" width="9.140625" style="119"/>
    <col min="11722" max="11722" width="9.85546875" style="119" customWidth="1"/>
    <col min="11723" max="11723" width="10.28515625" style="119" customWidth="1"/>
    <col min="11724" max="11727" width="9.140625" style="119"/>
    <col min="11728" max="11728" width="9.28515625" style="119" customWidth="1"/>
    <col min="11729" max="11971" width="9.140625" style="119"/>
    <col min="11972" max="11972" width="29.28515625" style="119" customWidth="1"/>
    <col min="11973" max="11973" width="0.140625" style="119" customWidth="1"/>
    <col min="11974" max="11974" width="11" style="119" customWidth="1"/>
    <col min="11975" max="11977" width="9.140625" style="119"/>
    <col min="11978" max="11978" width="9.85546875" style="119" customWidth="1"/>
    <col min="11979" max="11979" width="10.28515625" style="119" customWidth="1"/>
    <col min="11980" max="11983" width="9.140625" style="119"/>
    <col min="11984" max="11984" width="9.28515625" style="119" customWidth="1"/>
    <col min="11985" max="12227" width="9.140625" style="119"/>
    <col min="12228" max="12228" width="29.28515625" style="119" customWidth="1"/>
    <col min="12229" max="12229" width="0.140625" style="119" customWidth="1"/>
    <col min="12230" max="12230" width="11" style="119" customWidth="1"/>
    <col min="12231" max="12233" width="9.140625" style="119"/>
    <col min="12234" max="12234" width="9.85546875" style="119" customWidth="1"/>
    <col min="12235" max="12235" width="10.28515625" style="119" customWidth="1"/>
    <col min="12236" max="12239" width="9.140625" style="119"/>
    <col min="12240" max="12240" width="9.28515625" style="119" customWidth="1"/>
    <col min="12241" max="12483" width="9.140625" style="119"/>
    <col min="12484" max="12484" width="29.28515625" style="119" customWidth="1"/>
    <col min="12485" max="12485" width="0.140625" style="119" customWidth="1"/>
    <col min="12486" max="12486" width="11" style="119" customWidth="1"/>
    <col min="12487" max="12489" width="9.140625" style="119"/>
    <col min="12490" max="12490" width="9.85546875" style="119" customWidth="1"/>
    <col min="12491" max="12491" width="10.28515625" style="119" customWidth="1"/>
    <col min="12492" max="12495" width="9.140625" style="119"/>
    <col min="12496" max="12496" width="9.28515625" style="119" customWidth="1"/>
    <col min="12497" max="12739" width="9.140625" style="119"/>
    <col min="12740" max="12740" width="29.28515625" style="119" customWidth="1"/>
    <col min="12741" max="12741" width="0.140625" style="119" customWidth="1"/>
    <col min="12742" max="12742" width="11" style="119" customWidth="1"/>
    <col min="12743" max="12745" width="9.140625" style="119"/>
    <col min="12746" max="12746" width="9.85546875" style="119" customWidth="1"/>
    <col min="12747" max="12747" width="10.28515625" style="119" customWidth="1"/>
    <col min="12748" max="12751" width="9.140625" style="119"/>
    <col min="12752" max="12752" width="9.28515625" style="119" customWidth="1"/>
    <col min="12753" max="12995" width="9.140625" style="119"/>
    <col min="12996" max="12996" width="29.28515625" style="119" customWidth="1"/>
    <col min="12997" max="12997" width="0.140625" style="119" customWidth="1"/>
    <col min="12998" max="12998" width="11" style="119" customWidth="1"/>
    <col min="12999" max="13001" width="9.140625" style="119"/>
    <col min="13002" max="13002" width="9.85546875" style="119" customWidth="1"/>
    <col min="13003" max="13003" width="10.28515625" style="119" customWidth="1"/>
    <col min="13004" max="13007" width="9.140625" style="119"/>
    <col min="13008" max="13008" width="9.28515625" style="119" customWidth="1"/>
    <col min="13009" max="13251" width="9.140625" style="119"/>
    <col min="13252" max="13252" width="29.28515625" style="119" customWidth="1"/>
    <col min="13253" max="13253" width="0.140625" style="119" customWidth="1"/>
    <col min="13254" max="13254" width="11" style="119" customWidth="1"/>
    <col min="13255" max="13257" width="9.140625" style="119"/>
    <col min="13258" max="13258" width="9.85546875" style="119" customWidth="1"/>
    <col min="13259" max="13259" width="10.28515625" style="119" customWidth="1"/>
    <col min="13260" max="13263" width="9.140625" style="119"/>
    <col min="13264" max="13264" width="9.28515625" style="119" customWidth="1"/>
    <col min="13265" max="13507" width="9.140625" style="119"/>
    <col min="13508" max="13508" width="29.28515625" style="119" customWidth="1"/>
    <col min="13509" max="13509" width="0.140625" style="119" customWidth="1"/>
    <col min="13510" max="13510" width="11" style="119" customWidth="1"/>
    <col min="13511" max="13513" width="9.140625" style="119"/>
    <col min="13514" max="13514" width="9.85546875" style="119" customWidth="1"/>
    <col min="13515" max="13515" width="10.28515625" style="119" customWidth="1"/>
    <col min="13516" max="13519" width="9.140625" style="119"/>
    <col min="13520" max="13520" width="9.28515625" style="119" customWidth="1"/>
    <col min="13521" max="13763" width="9.140625" style="119"/>
    <col min="13764" max="13764" width="29.28515625" style="119" customWidth="1"/>
    <col min="13765" max="13765" width="0.140625" style="119" customWidth="1"/>
    <col min="13766" max="13766" width="11" style="119" customWidth="1"/>
    <col min="13767" max="13769" width="9.140625" style="119"/>
    <col min="13770" max="13770" width="9.85546875" style="119" customWidth="1"/>
    <col min="13771" max="13771" width="10.28515625" style="119" customWidth="1"/>
    <col min="13772" max="13775" width="9.140625" style="119"/>
    <col min="13776" max="13776" width="9.28515625" style="119" customWidth="1"/>
    <col min="13777" max="14019" width="9.140625" style="119"/>
    <col min="14020" max="14020" width="29.28515625" style="119" customWidth="1"/>
    <col min="14021" max="14021" width="0.140625" style="119" customWidth="1"/>
    <col min="14022" max="14022" width="11" style="119" customWidth="1"/>
    <col min="14023" max="14025" width="9.140625" style="119"/>
    <col min="14026" max="14026" width="9.85546875" style="119" customWidth="1"/>
    <col min="14027" max="14027" width="10.28515625" style="119" customWidth="1"/>
    <col min="14028" max="14031" width="9.140625" style="119"/>
    <col min="14032" max="14032" width="9.28515625" style="119" customWidth="1"/>
    <col min="14033" max="14275" width="9.140625" style="119"/>
    <col min="14276" max="14276" width="29.28515625" style="119" customWidth="1"/>
    <col min="14277" max="14277" width="0.140625" style="119" customWidth="1"/>
    <col min="14278" max="14278" width="11" style="119" customWidth="1"/>
    <col min="14279" max="14281" width="9.140625" style="119"/>
    <col min="14282" max="14282" width="9.85546875" style="119" customWidth="1"/>
    <col min="14283" max="14283" width="10.28515625" style="119" customWidth="1"/>
    <col min="14284" max="14287" width="9.140625" style="119"/>
    <col min="14288" max="14288" width="9.28515625" style="119" customWidth="1"/>
    <col min="14289" max="14531" width="9.140625" style="119"/>
    <col min="14532" max="14532" width="29.28515625" style="119" customWidth="1"/>
    <col min="14533" max="14533" width="0.140625" style="119" customWidth="1"/>
    <col min="14534" max="14534" width="11" style="119" customWidth="1"/>
    <col min="14535" max="14537" width="9.140625" style="119"/>
    <col min="14538" max="14538" width="9.85546875" style="119" customWidth="1"/>
    <col min="14539" max="14539" width="10.28515625" style="119" customWidth="1"/>
    <col min="14540" max="14543" width="9.140625" style="119"/>
    <col min="14544" max="14544" width="9.28515625" style="119" customWidth="1"/>
    <col min="14545" max="14787" width="9.140625" style="119"/>
    <col min="14788" max="14788" width="29.28515625" style="119" customWidth="1"/>
    <col min="14789" max="14789" width="0.140625" style="119" customWidth="1"/>
    <col min="14790" max="14790" width="11" style="119" customWidth="1"/>
    <col min="14791" max="14793" width="9.140625" style="119"/>
    <col min="14794" max="14794" width="9.85546875" style="119" customWidth="1"/>
    <col min="14795" max="14795" width="10.28515625" style="119" customWidth="1"/>
    <col min="14796" max="14799" width="9.140625" style="119"/>
    <col min="14800" max="14800" width="9.28515625" style="119" customWidth="1"/>
    <col min="14801" max="15043" width="9.140625" style="119"/>
    <col min="15044" max="15044" width="29.28515625" style="119" customWidth="1"/>
    <col min="15045" max="15045" width="0.140625" style="119" customWidth="1"/>
    <col min="15046" max="15046" width="11" style="119" customWidth="1"/>
    <col min="15047" max="15049" width="9.140625" style="119"/>
    <col min="15050" max="15050" width="9.85546875" style="119" customWidth="1"/>
    <col min="15051" max="15051" width="10.28515625" style="119" customWidth="1"/>
    <col min="15052" max="15055" width="9.140625" style="119"/>
    <col min="15056" max="15056" width="9.28515625" style="119" customWidth="1"/>
    <col min="15057" max="15299" width="9.140625" style="119"/>
    <col min="15300" max="15300" width="29.28515625" style="119" customWidth="1"/>
    <col min="15301" max="15301" width="0.140625" style="119" customWidth="1"/>
    <col min="15302" max="15302" width="11" style="119" customWidth="1"/>
    <col min="15303" max="15305" width="9.140625" style="119"/>
    <col min="15306" max="15306" width="9.85546875" style="119" customWidth="1"/>
    <col min="15307" max="15307" width="10.28515625" style="119" customWidth="1"/>
    <col min="15308" max="15311" width="9.140625" style="119"/>
    <col min="15312" max="15312" width="9.28515625" style="119" customWidth="1"/>
    <col min="15313" max="15555" width="9.140625" style="119"/>
    <col min="15556" max="15556" width="29.28515625" style="119" customWidth="1"/>
    <col min="15557" max="15557" width="0.140625" style="119" customWidth="1"/>
    <col min="15558" max="15558" width="11" style="119" customWidth="1"/>
    <col min="15559" max="15561" width="9.140625" style="119"/>
    <col min="15562" max="15562" width="9.85546875" style="119" customWidth="1"/>
    <col min="15563" max="15563" width="10.28515625" style="119" customWidth="1"/>
    <col min="15564" max="15567" width="9.140625" style="119"/>
    <col min="15568" max="15568" width="9.28515625" style="119" customWidth="1"/>
    <col min="15569" max="15811" width="9.140625" style="119"/>
    <col min="15812" max="15812" width="29.28515625" style="119" customWidth="1"/>
    <col min="15813" max="15813" width="0.140625" style="119" customWidth="1"/>
    <col min="15814" max="15814" width="11" style="119" customWidth="1"/>
    <col min="15815" max="15817" width="9.140625" style="119"/>
    <col min="15818" max="15818" width="9.85546875" style="119" customWidth="1"/>
    <col min="15819" max="15819" width="10.28515625" style="119" customWidth="1"/>
    <col min="15820" max="15823" width="9.140625" style="119"/>
    <col min="15824" max="15824" width="9.28515625" style="119" customWidth="1"/>
    <col min="15825" max="16067" width="9.140625" style="119"/>
    <col min="16068" max="16068" width="29.28515625" style="119" customWidth="1"/>
    <col min="16069" max="16069" width="0.140625" style="119" customWidth="1"/>
    <col min="16070" max="16070" width="11" style="119" customWidth="1"/>
    <col min="16071" max="16073" width="9.140625" style="119"/>
    <col min="16074" max="16074" width="9.85546875" style="119" customWidth="1"/>
    <col min="16075" max="16075" width="10.28515625" style="119" customWidth="1"/>
    <col min="16076" max="16079" width="9.140625" style="119"/>
    <col min="16080" max="16080" width="9.28515625" style="119" customWidth="1"/>
    <col min="16081" max="16340" width="9.140625" style="119"/>
    <col min="16341" max="16384" width="8.85546875" style="119" customWidth="1"/>
  </cols>
  <sheetData>
    <row r="1" spans="1:19" s="1" customFormat="1" ht="22.5" customHeight="1" x14ac:dyDescent="0.2">
      <c r="A1" s="11" t="s">
        <v>145</v>
      </c>
      <c r="M1" s="12"/>
    </row>
    <row r="2" spans="1:19" s="87" customFormat="1" ht="18.75" customHeight="1" thickBot="1" x14ac:dyDescent="0.3">
      <c r="A2" s="13" t="s">
        <v>96</v>
      </c>
      <c r="B2" s="86"/>
      <c r="C2" s="86"/>
      <c r="D2" s="86"/>
      <c r="E2" s="86"/>
      <c r="F2" s="86"/>
      <c r="G2" s="86"/>
      <c r="H2" s="86"/>
      <c r="I2" s="86"/>
      <c r="J2" s="86"/>
      <c r="K2" s="86"/>
      <c r="L2" s="86"/>
      <c r="M2" s="86"/>
      <c r="N2" s="86"/>
      <c r="Q2" s="15" t="s">
        <v>97</v>
      </c>
      <c r="S2" s="16" t="s">
        <v>98</v>
      </c>
    </row>
    <row r="3" spans="1:19" s="88" customFormat="1" ht="18.75" customHeight="1" x14ac:dyDescent="0.2">
      <c r="A3" s="606" t="s">
        <v>146</v>
      </c>
      <c r="B3" s="565" t="s">
        <v>100</v>
      </c>
      <c r="C3" s="559"/>
      <c r="D3" s="560"/>
      <c r="E3" s="609" t="s">
        <v>101</v>
      </c>
      <c r="F3" s="567"/>
      <c r="G3" s="568"/>
      <c r="H3" s="566" t="s">
        <v>102</v>
      </c>
      <c r="I3" s="567"/>
      <c r="J3" s="567"/>
      <c r="K3" s="567"/>
      <c r="L3" s="568"/>
      <c r="M3" s="566" t="s">
        <v>103</v>
      </c>
      <c r="N3" s="567"/>
      <c r="O3" s="569"/>
      <c r="P3" s="603" t="s">
        <v>147</v>
      </c>
      <c r="Q3" s="598" t="s">
        <v>148</v>
      </c>
    </row>
    <row r="4" spans="1:19" s="88" customFormat="1" ht="18.75" customHeight="1" x14ac:dyDescent="0.2">
      <c r="A4" s="607"/>
      <c r="B4" s="549" t="s">
        <v>104</v>
      </c>
      <c r="C4" s="545" t="s">
        <v>105</v>
      </c>
      <c r="D4" s="546"/>
      <c r="E4" s="601" t="s">
        <v>104</v>
      </c>
      <c r="F4" s="545" t="s">
        <v>106</v>
      </c>
      <c r="G4" s="546"/>
      <c r="H4" s="549" t="s">
        <v>104</v>
      </c>
      <c r="I4" s="551" t="s">
        <v>107</v>
      </c>
      <c r="J4" s="551"/>
      <c r="K4" s="551"/>
      <c r="L4" s="552"/>
      <c r="M4" s="549" t="s">
        <v>104</v>
      </c>
      <c r="N4" s="555" t="s">
        <v>108</v>
      </c>
      <c r="O4" s="556"/>
      <c r="P4" s="604"/>
      <c r="Q4" s="599"/>
    </row>
    <row r="5" spans="1:19" s="88" customFormat="1" ht="17.25" customHeight="1" x14ac:dyDescent="0.2">
      <c r="A5" s="607"/>
      <c r="B5" s="549"/>
      <c r="C5" s="547"/>
      <c r="D5" s="548"/>
      <c r="E5" s="601"/>
      <c r="F5" s="547"/>
      <c r="G5" s="548"/>
      <c r="H5" s="549"/>
      <c r="I5" s="551" t="s">
        <v>109</v>
      </c>
      <c r="J5" s="551"/>
      <c r="K5" s="551" t="s">
        <v>110</v>
      </c>
      <c r="L5" s="552"/>
      <c r="M5" s="549"/>
      <c r="N5" s="557"/>
      <c r="O5" s="558"/>
      <c r="P5" s="604"/>
      <c r="Q5" s="599"/>
    </row>
    <row r="6" spans="1:19" s="88" customFormat="1" ht="33.75" customHeight="1" thickBot="1" x14ac:dyDescent="0.25">
      <c r="A6" s="608"/>
      <c r="B6" s="550"/>
      <c r="C6" s="19" t="s">
        <v>149</v>
      </c>
      <c r="D6" s="20" t="s">
        <v>150</v>
      </c>
      <c r="E6" s="602"/>
      <c r="F6" s="19" t="s">
        <v>111</v>
      </c>
      <c r="G6" s="20" t="s">
        <v>112</v>
      </c>
      <c r="H6" s="550"/>
      <c r="I6" s="19" t="s">
        <v>104</v>
      </c>
      <c r="J6" s="19" t="s">
        <v>113</v>
      </c>
      <c r="K6" s="19" t="s">
        <v>104</v>
      </c>
      <c r="L6" s="20" t="s">
        <v>151</v>
      </c>
      <c r="M6" s="550"/>
      <c r="N6" s="19" t="s">
        <v>149</v>
      </c>
      <c r="O6" s="21" t="s">
        <v>150</v>
      </c>
      <c r="P6" s="605"/>
      <c r="Q6" s="600"/>
    </row>
    <row r="7" spans="1:19" s="104" customFormat="1" ht="18.75" customHeight="1" x14ac:dyDescent="0.2">
      <c r="A7" s="91" t="s">
        <v>152</v>
      </c>
      <c r="B7" s="92">
        <v>4320</v>
      </c>
      <c r="C7" s="93">
        <v>4300</v>
      </c>
      <c r="D7" s="94">
        <v>2935</v>
      </c>
      <c r="E7" s="92">
        <v>52482</v>
      </c>
      <c r="F7" s="93">
        <v>31511</v>
      </c>
      <c r="G7" s="94">
        <v>20971</v>
      </c>
      <c r="H7" s="95">
        <v>1002916</v>
      </c>
      <c r="I7" s="96">
        <v>590254</v>
      </c>
      <c r="J7" s="96">
        <v>119898</v>
      </c>
      <c r="K7" s="97">
        <v>412662</v>
      </c>
      <c r="L7" s="98">
        <v>101694</v>
      </c>
      <c r="M7" s="92">
        <v>76683.39</v>
      </c>
      <c r="N7" s="99">
        <v>37834.94</v>
      </c>
      <c r="O7" s="100">
        <v>38848.449999999997</v>
      </c>
      <c r="P7" s="101">
        <v>19.109713806638467</v>
      </c>
      <c r="Q7" s="102">
        <v>13.078660189644721</v>
      </c>
      <c r="R7" s="103"/>
    </row>
    <row r="8" spans="1:19" s="112" customFormat="1" ht="18.75" customHeight="1" x14ac:dyDescent="0.2">
      <c r="A8" s="105" t="s">
        <v>153</v>
      </c>
      <c r="B8" s="77">
        <v>305</v>
      </c>
      <c r="C8" s="76">
        <v>301</v>
      </c>
      <c r="D8" s="106">
        <v>275</v>
      </c>
      <c r="E8" s="77">
        <v>5700</v>
      </c>
      <c r="F8" s="76">
        <v>3338</v>
      </c>
      <c r="G8" s="106">
        <v>2362</v>
      </c>
      <c r="H8" s="77">
        <v>121333</v>
      </c>
      <c r="I8" s="76">
        <v>71352</v>
      </c>
      <c r="J8" s="79">
        <v>13992</v>
      </c>
      <c r="K8" s="79">
        <v>49981</v>
      </c>
      <c r="L8" s="79">
        <v>12210</v>
      </c>
      <c r="M8" s="107">
        <v>8777.9599999999991</v>
      </c>
      <c r="N8" s="108">
        <v>4270.5200000000004</v>
      </c>
      <c r="O8" s="109">
        <v>4507.4399999999996</v>
      </c>
      <c r="P8" s="110">
        <v>21.286491228070176</v>
      </c>
      <c r="Q8" s="111">
        <v>13.822459888174475</v>
      </c>
      <c r="R8" s="103"/>
    </row>
    <row r="9" spans="1:19" s="112" customFormat="1" ht="18.75" customHeight="1" x14ac:dyDescent="0.2">
      <c r="A9" s="105" t="s">
        <v>154</v>
      </c>
      <c r="B9" s="77">
        <v>595</v>
      </c>
      <c r="C9" s="76">
        <v>593</v>
      </c>
      <c r="D9" s="106">
        <v>401</v>
      </c>
      <c r="E9" s="77">
        <v>7390</v>
      </c>
      <c r="F9" s="76">
        <v>4478</v>
      </c>
      <c r="G9" s="106">
        <v>2912</v>
      </c>
      <c r="H9" s="77">
        <v>149657</v>
      </c>
      <c r="I9" s="76">
        <v>88547</v>
      </c>
      <c r="J9" s="79">
        <v>17824</v>
      </c>
      <c r="K9" s="79">
        <v>61110</v>
      </c>
      <c r="L9" s="79">
        <v>14989</v>
      </c>
      <c r="M9" s="107">
        <v>10758.91</v>
      </c>
      <c r="N9" s="108">
        <v>5433.97</v>
      </c>
      <c r="O9" s="109">
        <v>5324.94</v>
      </c>
      <c r="P9" s="110">
        <v>20.251285520974289</v>
      </c>
      <c r="Q9" s="111">
        <v>13.910052226480191</v>
      </c>
      <c r="R9" s="103"/>
    </row>
    <row r="10" spans="1:19" s="112" customFormat="1" ht="18.75" customHeight="1" x14ac:dyDescent="0.2">
      <c r="A10" s="105" t="s">
        <v>155</v>
      </c>
      <c r="B10" s="77">
        <v>270</v>
      </c>
      <c r="C10" s="76">
        <v>269</v>
      </c>
      <c r="D10" s="106">
        <v>195</v>
      </c>
      <c r="E10" s="77">
        <v>3213</v>
      </c>
      <c r="F10" s="76">
        <v>1902</v>
      </c>
      <c r="G10" s="106">
        <v>1311</v>
      </c>
      <c r="H10" s="77">
        <v>60118</v>
      </c>
      <c r="I10" s="76">
        <v>35566</v>
      </c>
      <c r="J10" s="79">
        <v>7291</v>
      </c>
      <c r="K10" s="79">
        <v>24552</v>
      </c>
      <c r="L10" s="79">
        <v>5965</v>
      </c>
      <c r="M10" s="107">
        <v>4566.92</v>
      </c>
      <c r="N10" s="108">
        <v>2223.33</v>
      </c>
      <c r="O10" s="109">
        <v>2343.59</v>
      </c>
      <c r="P10" s="110">
        <v>18.710862122626828</v>
      </c>
      <c r="Q10" s="111">
        <v>13.163795293107828</v>
      </c>
      <c r="R10" s="103"/>
    </row>
    <row r="11" spans="1:19" s="112" customFormat="1" ht="18.75" customHeight="1" x14ac:dyDescent="0.2">
      <c r="A11" s="105" t="s">
        <v>156</v>
      </c>
      <c r="B11" s="77">
        <v>232</v>
      </c>
      <c r="C11" s="76">
        <v>229</v>
      </c>
      <c r="D11" s="106">
        <v>155</v>
      </c>
      <c r="E11" s="77">
        <v>2757</v>
      </c>
      <c r="F11" s="76">
        <v>1663</v>
      </c>
      <c r="G11" s="106">
        <v>1094</v>
      </c>
      <c r="H11" s="77">
        <v>54863</v>
      </c>
      <c r="I11" s="76">
        <v>32257</v>
      </c>
      <c r="J11" s="79">
        <v>6465</v>
      </c>
      <c r="K11" s="79">
        <v>22606</v>
      </c>
      <c r="L11" s="79">
        <v>5499</v>
      </c>
      <c r="M11" s="107">
        <v>3977.13</v>
      </c>
      <c r="N11" s="108">
        <v>1966.78</v>
      </c>
      <c r="O11" s="113">
        <v>2010.35</v>
      </c>
      <c r="P11" s="110">
        <v>19.899528472977874</v>
      </c>
      <c r="Q11" s="111">
        <v>13.794620744104417</v>
      </c>
      <c r="R11" s="103"/>
    </row>
    <row r="12" spans="1:19" s="112" customFormat="1" ht="18.75" customHeight="1" x14ac:dyDescent="0.2">
      <c r="A12" s="105" t="s">
        <v>157</v>
      </c>
      <c r="B12" s="77">
        <v>110</v>
      </c>
      <c r="C12" s="76">
        <v>109</v>
      </c>
      <c r="D12" s="106">
        <v>84</v>
      </c>
      <c r="E12" s="77">
        <v>1360</v>
      </c>
      <c r="F12" s="76">
        <v>799</v>
      </c>
      <c r="G12" s="106">
        <v>561</v>
      </c>
      <c r="H12" s="77">
        <v>24838</v>
      </c>
      <c r="I12" s="76">
        <v>14349</v>
      </c>
      <c r="J12" s="79">
        <v>2932</v>
      </c>
      <c r="K12" s="79">
        <v>10489</v>
      </c>
      <c r="L12" s="79">
        <v>2668</v>
      </c>
      <c r="M12" s="107">
        <v>2000.52</v>
      </c>
      <c r="N12" s="79">
        <v>951.04</v>
      </c>
      <c r="O12" s="113">
        <v>1049.48</v>
      </c>
      <c r="P12" s="110">
        <v>18.263235294117646</v>
      </c>
      <c r="Q12" s="111">
        <v>12.415771899306181</v>
      </c>
      <c r="R12" s="103"/>
    </row>
    <row r="13" spans="1:19" s="112" customFormat="1" ht="18.75" customHeight="1" x14ac:dyDescent="0.2">
      <c r="A13" s="105" t="s">
        <v>158</v>
      </c>
      <c r="B13" s="77">
        <v>288</v>
      </c>
      <c r="C13" s="76">
        <v>285</v>
      </c>
      <c r="D13" s="106">
        <v>233</v>
      </c>
      <c r="E13" s="77">
        <v>3968</v>
      </c>
      <c r="F13" s="76">
        <v>2298</v>
      </c>
      <c r="G13" s="106">
        <v>1670</v>
      </c>
      <c r="H13" s="77">
        <v>74356</v>
      </c>
      <c r="I13" s="76">
        <v>42948</v>
      </c>
      <c r="J13" s="79">
        <v>8521</v>
      </c>
      <c r="K13" s="79">
        <v>31408</v>
      </c>
      <c r="L13" s="79">
        <v>7824</v>
      </c>
      <c r="M13" s="107">
        <v>5747.77</v>
      </c>
      <c r="N13" s="108">
        <v>2732.25</v>
      </c>
      <c r="O13" s="109">
        <v>3015.52</v>
      </c>
      <c r="P13" s="110">
        <v>18.73891129032258</v>
      </c>
      <c r="Q13" s="111">
        <v>12.936495371248327</v>
      </c>
      <c r="R13" s="103"/>
    </row>
    <row r="14" spans="1:19" s="112" customFormat="1" ht="18.75" customHeight="1" x14ac:dyDescent="0.2">
      <c r="A14" s="105" t="s">
        <v>159</v>
      </c>
      <c r="B14" s="77">
        <v>198</v>
      </c>
      <c r="C14" s="76">
        <v>198</v>
      </c>
      <c r="D14" s="106">
        <v>130</v>
      </c>
      <c r="E14" s="77">
        <v>2266</v>
      </c>
      <c r="F14" s="76">
        <v>1350</v>
      </c>
      <c r="G14" s="106">
        <v>916</v>
      </c>
      <c r="H14" s="77">
        <v>42486</v>
      </c>
      <c r="I14" s="76">
        <v>24646</v>
      </c>
      <c r="J14" s="79">
        <v>4905</v>
      </c>
      <c r="K14" s="79">
        <v>17840</v>
      </c>
      <c r="L14" s="79">
        <v>4534</v>
      </c>
      <c r="M14" s="107">
        <v>3313.46</v>
      </c>
      <c r="N14" s="79">
        <v>1572.07</v>
      </c>
      <c r="O14" s="109">
        <v>1741.39</v>
      </c>
      <c r="P14" s="110">
        <v>18.749338040600176</v>
      </c>
      <c r="Q14" s="111">
        <v>12.822246232035395</v>
      </c>
      <c r="R14" s="103"/>
    </row>
    <row r="15" spans="1:19" s="112" customFormat="1" ht="18.75" customHeight="1" x14ac:dyDescent="0.2">
      <c r="A15" s="105" t="s">
        <v>160</v>
      </c>
      <c r="B15" s="77">
        <v>273</v>
      </c>
      <c r="C15" s="76">
        <v>272</v>
      </c>
      <c r="D15" s="106">
        <v>167</v>
      </c>
      <c r="E15" s="77">
        <v>2733</v>
      </c>
      <c r="F15" s="76">
        <v>1635</v>
      </c>
      <c r="G15" s="106">
        <v>1098</v>
      </c>
      <c r="H15" s="77">
        <v>50366</v>
      </c>
      <c r="I15" s="76">
        <v>29517</v>
      </c>
      <c r="J15" s="79">
        <v>6031</v>
      </c>
      <c r="K15" s="79">
        <v>20849</v>
      </c>
      <c r="L15" s="79">
        <v>4993</v>
      </c>
      <c r="M15" s="107">
        <v>4042.61</v>
      </c>
      <c r="N15" s="108">
        <v>1990.31</v>
      </c>
      <c r="O15" s="109">
        <v>2052.3000000000002</v>
      </c>
      <c r="P15" s="110">
        <v>18.428832784485913</v>
      </c>
      <c r="Q15" s="111">
        <v>12.458782816052006</v>
      </c>
      <c r="R15" s="103"/>
    </row>
    <row r="16" spans="1:19" s="112" customFormat="1" ht="18.75" customHeight="1" x14ac:dyDescent="0.2">
      <c r="A16" s="105" t="s">
        <v>161</v>
      </c>
      <c r="B16" s="77">
        <v>254</v>
      </c>
      <c r="C16" s="76">
        <v>254</v>
      </c>
      <c r="D16" s="106">
        <v>152</v>
      </c>
      <c r="E16" s="77">
        <v>2622</v>
      </c>
      <c r="F16" s="76">
        <v>1583</v>
      </c>
      <c r="G16" s="106">
        <v>1039</v>
      </c>
      <c r="H16" s="77">
        <v>49595</v>
      </c>
      <c r="I16" s="76">
        <v>29031</v>
      </c>
      <c r="J16" s="79">
        <v>6033</v>
      </c>
      <c r="K16" s="79">
        <v>20564</v>
      </c>
      <c r="L16" s="79">
        <v>5087</v>
      </c>
      <c r="M16" s="107">
        <v>3782.36</v>
      </c>
      <c r="N16" s="108">
        <v>1873.86</v>
      </c>
      <c r="O16" s="109">
        <v>1908.5</v>
      </c>
      <c r="P16" s="110">
        <v>18.914950419527077</v>
      </c>
      <c r="Q16" s="111">
        <v>13.112183927495003</v>
      </c>
      <c r="R16" s="103"/>
    </row>
    <row r="17" spans="1:18" s="112" customFormat="1" ht="18.75" customHeight="1" x14ac:dyDescent="0.2">
      <c r="A17" s="105" t="s">
        <v>162</v>
      </c>
      <c r="B17" s="77">
        <v>275</v>
      </c>
      <c r="C17" s="76">
        <v>273</v>
      </c>
      <c r="D17" s="106">
        <v>162</v>
      </c>
      <c r="E17" s="77">
        <v>2569</v>
      </c>
      <c r="F17" s="76">
        <v>1558</v>
      </c>
      <c r="G17" s="106">
        <v>1011</v>
      </c>
      <c r="H17" s="77">
        <v>47608</v>
      </c>
      <c r="I17" s="76">
        <v>28129</v>
      </c>
      <c r="J17" s="79">
        <v>5880</v>
      </c>
      <c r="K17" s="79">
        <v>19479</v>
      </c>
      <c r="L17" s="79">
        <v>4767</v>
      </c>
      <c r="M17" s="107">
        <v>3674.35</v>
      </c>
      <c r="N17" s="108">
        <v>1804.11</v>
      </c>
      <c r="O17" s="113">
        <v>1870.24</v>
      </c>
      <c r="P17" s="110">
        <v>18.531724406383805</v>
      </c>
      <c r="Q17" s="111">
        <v>12.956849510797829</v>
      </c>
      <c r="R17" s="103"/>
    </row>
    <row r="18" spans="1:18" s="112" customFormat="1" ht="18.75" customHeight="1" x14ac:dyDescent="0.2">
      <c r="A18" s="105" t="s">
        <v>163</v>
      </c>
      <c r="B18" s="77">
        <v>500</v>
      </c>
      <c r="C18" s="76">
        <v>500</v>
      </c>
      <c r="D18" s="106">
        <v>304</v>
      </c>
      <c r="E18" s="77">
        <v>6052</v>
      </c>
      <c r="F18" s="76">
        <v>3723</v>
      </c>
      <c r="G18" s="106">
        <v>2329</v>
      </c>
      <c r="H18" s="77">
        <v>114693</v>
      </c>
      <c r="I18" s="76">
        <v>68389</v>
      </c>
      <c r="J18" s="79">
        <v>14278</v>
      </c>
      <c r="K18" s="79">
        <v>46304</v>
      </c>
      <c r="L18" s="79">
        <v>11278</v>
      </c>
      <c r="M18" s="107">
        <v>8902.61</v>
      </c>
      <c r="N18" s="108">
        <v>4464.8</v>
      </c>
      <c r="O18" s="109">
        <v>4437.8100000000004</v>
      </c>
      <c r="P18" s="110">
        <v>18.951255783212162</v>
      </c>
      <c r="Q18" s="111">
        <v>12.883075862022485</v>
      </c>
      <c r="R18" s="103"/>
    </row>
    <row r="19" spans="1:18" s="112" customFormat="1" ht="18.75" customHeight="1" x14ac:dyDescent="0.2">
      <c r="A19" s="105" t="s">
        <v>164</v>
      </c>
      <c r="B19" s="77">
        <v>305</v>
      </c>
      <c r="C19" s="76">
        <v>303</v>
      </c>
      <c r="D19" s="106">
        <v>189</v>
      </c>
      <c r="E19" s="77">
        <v>3200</v>
      </c>
      <c r="F19" s="76">
        <v>1964</v>
      </c>
      <c r="G19" s="106">
        <v>1236</v>
      </c>
      <c r="H19" s="77">
        <v>56493</v>
      </c>
      <c r="I19" s="76">
        <v>33606</v>
      </c>
      <c r="J19" s="79">
        <v>6810</v>
      </c>
      <c r="K19" s="79">
        <v>22887</v>
      </c>
      <c r="L19" s="79">
        <v>5692</v>
      </c>
      <c r="M19" s="107">
        <v>4599.25</v>
      </c>
      <c r="N19" s="108">
        <v>2330.37</v>
      </c>
      <c r="O19" s="109">
        <v>2268.88</v>
      </c>
      <c r="P19" s="110">
        <v>17.654062499999998</v>
      </c>
      <c r="Q19" s="111">
        <v>12.283089634179486</v>
      </c>
      <c r="R19" s="103"/>
    </row>
    <row r="20" spans="1:18" s="112" customFormat="1" ht="18.75" customHeight="1" x14ac:dyDescent="0.2">
      <c r="A20" s="105" t="s">
        <v>165</v>
      </c>
      <c r="B20" s="77">
        <v>266</v>
      </c>
      <c r="C20" s="76">
        <v>266</v>
      </c>
      <c r="D20" s="106">
        <v>167</v>
      </c>
      <c r="E20" s="77">
        <v>2910</v>
      </c>
      <c r="F20" s="76">
        <v>1777</v>
      </c>
      <c r="G20" s="106">
        <v>1133</v>
      </c>
      <c r="H20" s="77">
        <v>52313</v>
      </c>
      <c r="I20" s="76">
        <v>30714</v>
      </c>
      <c r="J20" s="79">
        <v>6227</v>
      </c>
      <c r="K20" s="79">
        <v>21599</v>
      </c>
      <c r="L20" s="79">
        <v>5585</v>
      </c>
      <c r="M20" s="107">
        <v>4161.3100000000004</v>
      </c>
      <c r="N20" s="108">
        <v>2083.84</v>
      </c>
      <c r="O20" s="109">
        <v>2077.4699999999998</v>
      </c>
      <c r="P20" s="110">
        <v>17.97697594501718</v>
      </c>
      <c r="Q20" s="111">
        <v>12.571281639675966</v>
      </c>
      <c r="R20" s="103"/>
    </row>
    <row r="21" spans="1:18" s="112" customFormat="1" ht="18.75" customHeight="1" x14ac:dyDescent="0.2">
      <c r="A21" s="105" t="s">
        <v>166</v>
      </c>
      <c r="B21" s="77">
        <v>449</v>
      </c>
      <c r="C21" s="76">
        <v>448</v>
      </c>
      <c r="D21" s="106">
        <v>321</v>
      </c>
      <c r="E21" s="77">
        <v>5742</v>
      </c>
      <c r="F21" s="76">
        <v>3443</v>
      </c>
      <c r="G21" s="106">
        <v>2299</v>
      </c>
      <c r="H21" s="77">
        <v>104197</v>
      </c>
      <c r="I21" s="76">
        <v>61203</v>
      </c>
      <c r="J21" s="79">
        <v>12709</v>
      </c>
      <c r="K21" s="79">
        <v>42994</v>
      </c>
      <c r="L21" s="79">
        <v>10603</v>
      </c>
      <c r="M21" s="107">
        <v>8378.23</v>
      </c>
      <c r="N21" s="108">
        <v>4137.6899999999996</v>
      </c>
      <c r="O21" s="109">
        <v>4240.54</v>
      </c>
      <c r="P21" s="110">
        <v>18.146464646464647</v>
      </c>
      <c r="Q21" s="111">
        <v>12.436636377850693</v>
      </c>
      <c r="R21" s="103"/>
    </row>
    <row r="22" spans="1:18" s="112" customFormat="1" ht="7.5" customHeight="1" x14ac:dyDescent="0.25">
      <c r="A22" s="105"/>
      <c r="B22" s="114"/>
      <c r="C22" s="114"/>
      <c r="D22" s="114"/>
      <c r="E22" s="114"/>
      <c r="F22" s="114"/>
      <c r="G22" s="114"/>
      <c r="H22" s="114"/>
      <c r="I22" s="114"/>
      <c r="J22" s="114"/>
      <c r="K22" s="114"/>
      <c r="L22" s="114"/>
      <c r="M22" s="115"/>
      <c r="N22" s="115"/>
      <c r="O22" s="115"/>
      <c r="P22" s="116"/>
      <c r="Q22" s="116"/>
    </row>
    <row r="23" spans="1:18" s="46" customFormat="1" ht="17.25" customHeight="1" x14ac:dyDescent="0.2">
      <c r="A23" s="52" t="s">
        <v>131</v>
      </c>
      <c r="P23" s="82"/>
      <c r="Q23" s="82"/>
    </row>
    <row r="24" spans="1:18" s="46" customFormat="1" ht="17.25" customHeight="1" x14ac:dyDescent="0.25">
      <c r="A24" s="56" t="s">
        <v>132</v>
      </c>
      <c r="B24" s="117"/>
      <c r="C24" s="117"/>
      <c r="D24" s="117"/>
      <c r="E24" s="82"/>
      <c r="F24" s="82"/>
      <c r="G24" s="82"/>
      <c r="H24" s="82"/>
      <c r="I24" s="82"/>
      <c r="J24" s="82"/>
      <c r="K24" s="82"/>
      <c r="L24"/>
      <c r="M24"/>
      <c r="N24" s="82"/>
      <c r="O24" s="82"/>
      <c r="P24" s="82"/>
      <c r="Q24" s="82"/>
    </row>
    <row r="25" spans="1:18" s="46" customFormat="1" ht="17.25" customHeight="1" x14ac:dyDescent="0.2">
      <c r="A25" s="56" t="s">
        <v>133</v>
      </c>
      <c r="B25" s="118"/>
      <c r="C25" s="118"/>
      <c r="D25" s="118"/>
      <c r="E25" s="118"/>
      <c r="F25" s="118"/>
      <c r="G25" s="118"/>
      <c r="H25" s="118"/>
      <c r="I25" s="118"/>
      <c r="J25" s="118"/>
      <c r="K25" s="118"/>
      <c r="L25" s="118"/>
      <c r="M25" s="118"/>
      <c r="N25" s="118"/>
      <c r="O25" s="118"/>
      <c r="P25" s="82"/>
      <c r="Q25" s="82"/>
    </row>
    <row r="26" spans="1:18" s="46" customFormat="1" ht="17.25" customHeight="1" x14ac:dyDescent="0.2">
      <c r="A26" s="58" t="s">
        <v>134</v>
      </c>
      <c r="B26" s="82"/>
      <c r="C26" s="82"/>
      <c r="D26" s="82"/>
      <c r="E26" s="82"/>
      <c r="F26" s="82"/>
      <c r="G26" s="82"/>
      <c r="H26" s="82"/>
      <c r="I26" s="82"/>
      <c r="J26" s="118"/>
      <c r="K26" s="82"/>
      <c r="L26" s="82"/>
      <c r="M26" s="82"/>
      <c r="N26" s="82"/>
      <c r="O26" s="82"/>
      <c r="P26" s="82"/>
      <c r="Q26" s="82"/>
    </row>
    <row r="27" spans="1:18" s="84" customFormat="1" hidden="1" x14ac:dyDescent="0.25">
      <c r="A27" s="59"/>
      <c r="O27"/>
      <c r="P27"/>
      <c r="Q27"/>
    </row>
  </sheetData>
  <mergeCells count="17">
    <mergeCell ref="A3:A6"/>
    <mergeCell ref="B3:D3"/>
    <mergeCell ref="E3:G3"/>
    <mergeCell ref="H3:L3"/>
    <mergeCell ref="M3:O3"/>
    <mergeCell ref="K5:L5"/>
    <mergeCell ref="Q3:Q6"/>
    <mergeCell ref="B4:B6"/>
    <mergeCell ref="C4:D5"/>
    <mergeCell ref="E4:E6"/>
    <mergeCell ref="F4:G5"/>
    <mergeCell ref="H4:H6"/>
    <mergeCell ref="I4:L4"/>
    <mergeCell ref="M4:M6"/>
    <mergeCell ref="N4:O5"/>
    <mergeCell ref="I5:J5"/>
    <mergeCell ref="P3:P6"/>
  </mergeCells>
  <hyperlinks>
    <hyperlink ref="S2" location="OBSAH!A1" display="Zpět na obsah" xr:uid="{B1A1A686-CD7F-47EB-A4C6-F8D14E1AE3D7}"/>
  </hyperlinks>
  <pageMargins left="0.70866141732283472" right="0.70866141732283472" top="0.78740157480314965" bottom="0.78740157480314965"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07E64-D451-4324-B2A6-D59EB5027E7F}">
  <dimension ref="A1:T23"/>
  <sheetViews>
    <sheetView showGridLines="0" zoomScaleNormal="100" workbookViewId="0"/>
  </sheetViews>
  <sheetFormatPr defaultColWidth="9.140625" defaultRowHeight="15" x14ac:dyDescent="0.25"/>
  <cols>
    <col min="1" max="1" width="20" customWidth="1"/>
    <col min="2" max="16" width="7.140625" customWidth="1"/>
  </cols>
  <sheetData>
    <row r="1" spans="1:20" s="1" customFormat="1" ht="22.5" customHeight="1" x14ac:dyDescent="0.2">
      <c r="A1" s="11" t="s">
        <v>167</v>
      </c>
      <c r="M1" s="12"/>
    </row>
    <row r="2" spans="1:20" s="87" customFormat="1" ht="18.75" customHeight="1" thickBot="1" x14ac:dyDescent="0.3">
      <c r="A2" s="13" t="s">
        <v>96</v>
      </c>
      <c r="P2" s="15" t="s">
        <v>97</v>
      </c>
      <c r="R2" s="16" t="s">
        <v>98</v>
      </c>
    </row>
    <row r="3" spans="1:20" s="14" customFormat="1" ht="18.75" customHeight="1" x14ac:dyDescent="0.2">
      <c r="A3" s="560" t="s">
        <v>146</v>
      </c>
      <c r="B3" s="614" t="s">
        <v>168</v>
      </c>
      <c r="C3" s="615"/>
      <c r="D3" s="615"/>
      <c r="E3" s="615"/>
      <c r="F3" s="615"/>
      <c r="G3" s="615"/>
      <c r="H3" s="615"/>
      <c r="I3" s="615"/>
      <c r="J3" s="615"/>
      <c r="K3" s="615"/>
      <c r="L3" s="615"/>
      <c r="M3" s="615"/>
      <c r="N3" s="615"/>
      <c r="O3" s="615"/>
      <c r="P3" s="615"/>
    </row>
    <row r="4" spans="1:20" s="14" customFormat="1" ht="18.75" customHeight="1" x14ac:dyDescent="0.2">
      <c r="A4" s="562"/>
      <c r="B4" s="593" t="s">
        <v>169</v>
      </c>
      <c r="C4" s="594"/>
      <c r="D4" s="595"/>
      <c r="E4" s="616" t="s">
        <v>170</v>
      </c>
      <c r="F4" s="617"/>
      <c r="G4" s="618"/>
      <c r="H4" s="120"/>
      <c r="I4" s="120" t="s">
        <v>171</v>
      </c>
      <c r="J4" s="120"/>
      <c r="K4" s="616" t="s">
        <v>172</v>
      </c>
      <c r="L4" s="617"/>
      <c r="M4" s="618"/>
      <c r="N4" s="616" t="s">
        <v>173</v>
      </c>
      <c r="O4" s="617"/>
      <c r="P4" s="617"/>
    </row>
    <row r="5" spans="1:20" s="14" customFormat="1" ht="18.75" customHeight="1" x14ac:dyDescent="0.2">
      <c r="A5" s="562"/>
      <c r="B5" s="572" t="s">
        <v>139</v>
      </c>
      <c r="C5" s="574" t="s">
        <v>140</v>
      </c>
      <c r="D5" s="610" t="s">
        <v>141</v>
      </c>
      <c r="E5" s="572" t="s">
        <v>139</v>
      </c>
      <c r="F5" s="574" t="s">
        <v>140</v>
      </c>
      <c r="G5" s="610" t="s">
        <v>141</v>
      </c>
      <c r="H5" s="572" t="s">
        <v>139</v>
      </c>
      <c r="I5" s="574" t="s">
        <v>140</v>
      </c>
      <c r="J5" s="610" t="s">
        <v>141</v>
      </c>
      <c r="K5" s="572" t="s">
        <v>139</v>
      </c>
      <c r="L5" s="574" t="s">
        <v>140</v>
      </c>
      <c r="M5" s="610" t="s">
        <v>141</v>
      </c>
      <c r="N5" s="572" t="s">
        <v>139</v>
      </c>
      <c r="O5" s="574" t="s">
        <v>140</v>
      </c>
      <c r="P5" s="612" t="s">
        <v>141</v>
      </c>
    </row>
    <row r="6" spans="1:20" s="14" customFormat="1" ht="18.75" customHeight="1" thickBot="1" x14ac:dyDescent="0.25">
      <c r="A6" s="564"/>
      <c r="B6" s="573"/>
      <c r="C6" s="575"/>
      <c r="D6" s="611"/>
      <c r="E6" s="573"/>
      <c r="F6" s="575"/>
      <c r="G6" s="611"/>
      <c r="H6" s="573"/>
      <c r="I6" s="575"/>
      <c r="J6" s="611"/>
      <c r="K6" s="573"/>
      <c r="L6" s="575"/>
      <c r="M6" s="611"/>
      <c r="N6" s="573"/>
      <c r="O6" s="575"/>
      <c r="P6" s="613"/>
    </row>
    <row r="7" spans="1:20" s="58" customFormat="1" ht="18.75" customHeight="1" x14ac:dyDescent="0.25">
      <c r="A7" s="121" t="s">
        <v>152</v>
      </c>
      <c r="B7" s="122">
        <v>44</v>
      </c>
      <c r="C7" s="123">
        <v>264</v>
      </c>
      <c r="D7" s="124">
        <v>1625</v>
      </c>
      <c r="E7" s="125">
        <v>3631</v>
      </c>
      <c r="F7" s="126">
        <v>46568</v>
      </c>
      <c r="G7" s="127">
        <v>940837</v>
      </c>
      <c r="H7" s="128">
        <v>242</v>
      </c>
      <c r="I7" s="126">
        <v>2660</v>
      </c>
      <c r="J7" s="129">
        <v>20231</v>
      </c>
      <c r="K7" s="130">
        <v>354</v>
      </c>
      <c r="L7" s="131">
        <v>2493</v>
      </c>
      <c r="M7" s="132">
        <v>32297</v>
      </c>
      <c r="N7" s="133">
        <v>49</v>
      </c>
      <c r="O7" s="134">
        <v>497</v>
      </c>
      <c r="P7" s="135">
        <v>7926</v>
      </c>
      <c r="Q7" s="136"/>
      <c r="R7" s="136"/>
      <c r="S7" s="136"/>
      <c r="T7" s="136"/>
    </row>
    <row r="8" spans="1:20" s="58" customFormat="1" ht="18.75" customHeight="1" x14ac:dyDescent="0.25">
      <c r="A8" s="137" t="s">
        <v>153</v>
      </c>
      <c r="B8" s="66">
        <v>5</v>
      </c>
      <c r="C8" s="63">
        <v>28</v>
      </c>
      <c r="D8" s="138">
        <v>183</v>
      </c>
      <c r="E8" s="66">
        <v>198</v>
      </c>
      <c r="F8" s="64">
        <v>4711</v>
      </c>
      <c r="G8" s="139">
        <v>108613</v>
      </c>
      <c r="H8" s="79">
        <v>27</v>
      </c>
      <c r="I8" s="64">
        <v>355</v>
      </c>
      <c r="J8" s="140">
        <v>2821</v>
      </c>
      <c r="K8" s="77">
        <v>67</v>
      </c>
      <c r="L8" s="76">
        <v>506</v>
      </c>
      <c r="M8" s="141">
        <v>8123</v>
      </c>
      <c r="N8" s="142">
        <v>8</v>
      </c>
      <c r="O8" s="143">
        <v>100</v>
      </c>
      <c r="P8" s="144">
        <v>1593</v>
      </c>
      <c r="Q8" s="136"/>
      <c r="R8" s="136"/>
      <c r="S8" s="136"/>
      <c r="T8" s="136"/>
    </row>
    <row r="9" spans="1:20" s="58" customFormat="1" ht="18.75" customHeight="1" x14ac:dyDescent="0.25">
      <c r="A9" s="137" t="s">
        <v>154</v>
      </c>
      <c r="B9" s="66">
        <v>4</v>
      </c>
      <c r="C9" s="63">
        <v>22</v>
      </c>
      <c r="D9" s="138">
        <v>110</v>
      </c>
      <c r="E9" s="66">
        <v>494</v>
      </c>
      <c r="F9" s="64">
        <v>6641</v>
      </c>
      <c r="G9" s="139">
        <v>141433</v>
      </c>
      <c r="H9" s="79">
        <v>30</v>
      </c>
      <c r="I9" s="64">
        <v>266</v>
      </c>
      <c r="J9" s="140">
        <v>1980</v>
      </c>
      <c r="K9" s="77">
        <v>62</v>
      </c>
      <c r="L9" s="76">
        <v>436</v>
      </c>
      <c r="M9" s="141">
        <v>5848</v>
      </c>
      <c r="N9" s="142">
        <v>5</v>
      </c>
      <c r="O9" s="143">
        <v>25</v>
      </c>
      <c r="P9" s="144">
        <v>286</v>
      </c>
      <c r="R9" s="136"/>
      <c r="S9" s="136"/>
      <c r="T9" s="136"/>
    </row>
    <row r="10" spans="1:20" s="58" customFormat="1" ht="18.75" customHeight="1" x14ac:dyDescent="0.25">
      <c r="A10" s="137" t="s">
        <v>155</v>
      </c>
      <c r="B10" s="66">
        <v>2</v>
      </c>
      <c r="C10" s="63">
        <v>16</v>
      </c>
      <c r="D10" s="138">
        <v>93</v>
      </c>
      <c r="E10" s="66">
        <v>224</v>
      </c>
      <c r="F10" s="64">
        <v>2878</v>
      </c>
      <c r="G10" s="139">
        <v>56586</v>
      </c>
      <c r="H10" s="79">
        <v>20</v>
      </c>
      <c r="I10" s="64">
        <v>143</v>
      </c>
      <c r="J10" s="140">
        <v>1021</v>
      </c>
      <c r="K10" s="77">
        <v>20</v>
      </c>
      <c r="L10" s="76">
        <v>130</v>
      </c>
      <c r="M10" s="141">
        <v>1617</v>
      </c>
      <c r="N10" s="142">
        <v>4</v>
      </c>
      <c r="O10" s="143">
        <v>46</v>
      </c>
      <c r="P10" s="144">
        <v>801</v>
      </c>
      <c r="R10" s="136"/>
      <c r="S10" s="136"/>
      <c r="T10" s="136"/>
    </row>
    <row r="11" spans="1:20" s="58" customFormat="1" ht="18.75" customHeight="1" x14ac:dyDescent="0.25">
      <c r="A11" s="137" t="s">
        <v>156</v>
      </c>
      <c r="B11" s="66">
        <v>4</v>
      </c>
      <c r="C11" s="63">
        <v>15</v>
      </c>
      <c r="D11" s="138">
        <v>92</v>
      </c>
      <c r="E11" s="66">
        <v>193</v>
      </c>
      <c r="F11" s="64">
        <v>2463</v>
      </c>
      <c r="G11" s="139">
        <v>51759</v>
      </c>
      <c r="H11" s="79">
        <v>14</v>
      </c>
      <c r="I11" s="64">
        <v>151</v>
      </c>
      <c r="J11" s="140">
        <v>1253</v>
      </c>
      <c r="K11" s="77">
        <v>19</v>
      </c>
      <c r="L11" s="76">
        <v>105</v>
      </c>
      <c r="M11" s="141">
        <v>1463</v>
      </c>
      <c r="N11" s="142">
        <v>2</v>
      </c>
      <c r="O11" s="143">
        <v>23</v>
      </c>
      <c r="P11" s="144">
        <v>296</v>
      </c>
      <c r="R11" s="136"/>
      <c r="S11" s="136"/>
      <c r="T11" s="136"/>
    </row>
    <row r="12" spans="1:20" s="58" customFormat="1" ht="18.75" customHeight="1" x14ac:dyDescent="0.25">
      <c r="A12" s="137" t="s">
        <v>157</v>
      </c>
      <c r="B12" s="66">
        <v>1</v>
      </c>
      <c r="C12" s="63">
        <v>2</v>
      </c>
      <c r="D12" s="138">
        <v>19</v>
      </c>
      <c r="E12" s="66">
        <v>96</v>
      </c>
      <c r="F12" s="64">
        <v>1255</v>
      </c>
      <c r="G12" s="139">
        <v>23673</v>
      </c>
      <c r="H12" s="79">
        <v>2</v>
      </c>
      <c r="I12" s="64">
        <v>44</v>
      </c>
      <c r="J12" s="140">
        <v>379</v>
      </c>
      <c r="K12" s="77">
        <v>11</v>
      </c>
      <c r="L12" s="76">
        <v>59</v>
      </c>
      <c r="M12" s="141">
        <v>767</v>
      </c>
      <c r="N12" s="145">
        <v>0</v>
      </c>
      <c r="O12" s="146">
        <v>0</v>
      </c>
      <c r="P12" s="147">
        <v>0</v>
      </c>
      <c r="R12" s="136"/>
      <c r="S12" s="136"/>
      <c r="T12" s="136"/>
    </row>
    <row r="13" spans="1:20" s="58" customFormat="1" ht="18.75" customHeight="1" x14ac:dyDescent="0.25">
      <c r="A13" s="137" t="s">
        <v>158</v>
      </c>
      <c r="B13" s="66">
        <v>4</v>
      </c>
      <c r="C13" s="63">
        <v>19</v>
      </c>
      <c r="D13" s="138">
        <v>94</v>
      </c>
      <c r="E13" s="66">
        <v>237</v>
      </c>
      <c r="F13" s="64">
        <v>3490</v>
      </c>
      <c r="G13" s="139">
        <v>69284</v>
      </c>
      <c r="H13" s="79">
        <v>19</v>
      </c>
      <c r="I13" s="64">
        <v>268</v>
      </c>
      <c r="J13" s="140">
        <v>2397</v>
      </c>
      <c r="K13" s="77">
        <v>24</v>
      </c>
      <c r="L13" s="76">
        <v>166</v>
      </c>
      <c r="M13" s="141">
        <v>2211</v>
      </c>
      <c r="N13" s="142">
        <v>4</v>
      </c>
      <c r="O13" s="143">
        <v>25</v>
      </c>
      <c r="P13" s="144">
        <v>370</v>
      </c>
      <c r="R13" s="136"/>
      <c r="S13" s="136"/>
      <c r="T13" s="136"/>
    </row>
    <row r="14" spans="1:20" s="58" customFormat="1" ht="18.75" customHeight="1" x14ac:dyDescent="0.25">
      <c r="A14" s="137" t="s">
        <v>159</v>
      </c>
      <c r="B14" s="66">
        <v>1</v>
      </c>
      <c r="C14" s="63">
        <v>5</v>
      </c>
      <c r="D14" s="138">
        <v>38</v>
      </c>
      <c r="E14" s="66">
        <v>182</v>
      </c>
      <c r="F14" s="64">
        <v>2090</v>
      </c>
      <c r="G14" s="139">
        <v>40497</v>
      </c>
      <c r="H14" s="79">
        <v>7</v>
      </c>
      <c r="I14" s="64">
        <v>113</v>
      </c>
      <c r="J14" s="140">
        <v>866</v>
      </c>
      <c r="K14" s="77">
        <v>6</v>
      </c>
      <c r="L14" s="76">
        <v>40</v>
      </c>
      <c r="M14" s="141">
        <v>743</v>
      </c>
      <c r="N14" s="142">
        <v>2</v>
      </c>
      <c r="O14" s="143">
        <v>18</v>
      </c>
      <c r="P14" s="144">
        <v>342</v>
      </c>
      <c r="R14" s="136"/>
      <c r="S14" s="136"/>
      <c r="T14" s="136"/>
    </row>
    <row r="15" spans="1:20" s="58" customFormat="1" ht="18.75" customHeight="1" x14ac:dyDescent="0.25">
      <c r="A15" s="137" t="s">
        <v>160</v>
      </c>
      <c r="B15" s="66">
        <v>4</v>
      </c>
      <c r="C15" s="63">
        <v>18</v>
      </c>
      <c r="D15" s="138">
        <v>78</v>
      </c>
      <c r="E15" s="66">
        <v>230</v>
      </c>
      <c r="F15" s="64">
        <v>2388</v>
      </c>
      <c r="G15" s="139">
        <v>46981</v>
      </c>
      <c r="H15" s="79">
        <v>18</v>
      </c>
      <c r="I15" s="64">
        <v>165</v>
      </c>
      <c r="J15" s="140">
        <v>1295</v>
      </c>
      <c r="K15" s="77">
        <v>17</v>
      </c>
      <c r="L15" s="76">
        <v>123</v>
      </c>
      <c r="M15" s="141">
        <v>1492</v>
      </c>
      <c r="N15" s="142">
        <v>4</v>
      </c>
      <c r="O15" s="143">
        <v>39</v>
      </c>
      <c r="P15" s="144">
        <v>520</v>
      </c>
      <c r="R15" s="136"/>
      <c r="S15" s="136"/>
      <c r="T15" s="136"/>
    </row>
    <row r="16" spans="1:20" s="58" customFormat="1" ht="18.75" customHeight="1" x14ac:dyDescent="0.25">
      <c r="A16" s="137" t="s">
        <v>161</v>
      </c>
      <c r="B16" s="66">
        <v>1</v>
      </c>
      <c r="C16" s="63">
        <v>9</v>
      </c>
      <c r="D16" s="138">
        <v>48</v>
      </c>
      <c r="E16" s="66">
        <v>226</v>
      </c>
      <c r="F16" s="64">
        <v>2354</v>
      </c>
      <c r="G16" s="139">
        <v>47374</v>
      </c>
      <c r="H16" s="79">
        <v>12</v>
      </c>
      <c r="I16" s="64">
        <v>124</v>
      </c>
      <c r="J16" s="140">
        <v>897</v>
      </c>
      <c r="K16" s="77">
        <v>14</v>
      </c>
      <c r="L16" s="76">
        <v>126</v>
      </c>
      <c r="M16" s="141">
        <v>1080</v>
      </c>
      <c r="N16" s="142">
        <v>1</v>
      </c>
      <c r="O16" s="143">
        <v>9</v>
      </c>
      <c r="P16" s="144">
        <v>196</v>
      </c>
      <c r="R16" s="136"/>
      <c r="S16" s="136"/>
      <c r="T16" s="136"/>
    </row>
    <row r="17" spans="1:20" s="58" customFormat="1" ht="18.75" customHeight="1" x14ac:dyDescent="0.25">
      <c r="A17" s="137" t="s">
        <v>162</v>
      </c>
      <c r="B17" s="66">
        <v>4</v>
      </c>
      <c r="C17" s="63">
        <v>7</v>
      </c>
      <c r="D17" s="138">
        <v>46</v>
      </c>
      <c r="E17" s="66">
        <v>246</v>
      </c>
      <c r="F17" s="64">
        <v>2389</v>
      </c>
      <c r="G17" s="139">
        <v>46057</v>
      </c>
      <c r="H17" s="79">
        <v>9</v>
      </c>
      <c r="I17" s="64">
        <v>68</v>
      </c>
      <c r="J17" s="140">
        <v>486</v>
      </c>
      <c r="K17" s="77">
        <v>15</v>
      </c>
      <c r="L17" s="76">
        <v>84</v>
      </c>
      <c r="M17" s="141">
        <v>780</v>
      </c>
      <c r="N17" s="142">
        <v>1</v>
      </c>
      <c r="O17" s="143">
        <v>21</v>
      </c>
      <c r="P17" s="144">
        <v>239</v>
      </c>
      <c r="R17" s="136"/>
      <c r="S17" s="136"/>
      <c r="T17" s="136"/>
    </row>
    <row r="18" spans="1:20" s="58" customFormat="1" ht="18.75" customHeight="1" x14ac:dyDescent="0.25">
      <c r="A18" s="137" t="s">
        <v>163</v>
      </c>
      <c r="B18" s="66">
        <v>3</v>
      </c>
      <c r="C18" s="63">
        <v>51</v>
      </c>
      <c r="D18" s="138">
        <v>383</v>
      </c>
      <c r="E18" s="66">
        <v>432</v>
      </c>
      <c r="F18" s="64">
        <v>5388</v>
      </c>
      <c r="G18" s="139">
        <v>108092</v>
      </c>
      <c r="H18" s="79">
        <v>24</v>
      </c>
      <c r="I18" s="64">
        <v>286</v>
      </c>
      <c r="J18" s="140">
        <v>1935</v>
      </c>
      <c r="K18" s="77">
        <v>37</v>
      </c>
      <c r="L18" s="76">
        <v>272</v>
      </c>
      <c r="M18" s="141">
        <v>3190</v>
      </c>
      <c r="N18" s="142">
        <v>4</v>
      </c>
      <c r="O18" s="143">
        <v>55</v>
      </c>
      <c r="P18" s="144">
        <v>1093</v>
      </c>
      <c r="R18" s="136"/>
      <c r="S18" s="136"/>
      <c r="T18" s="136"/>
    </row>
    <row r="19" spans="1:20" s="58" customFormat="1" ht="18.75" customHeight="1" x14ac:dyDescent="0.25">
      <c r="A19" s="137" t="s">
        <v>164</v>
      </c>
      <c r="B19" s="66">
        <v>3</v>
      </c>
      <c r="C19" s="63">
        <v>22</v>
      </c>
      <c r="D19" s="138">
        <v>127</v>
      </c>
      <c r="E19" s="66">
        <v>264</v>
      </c>
      <c r="F19" s="64">
        <v>2832</v>
      </c>
      <c r="G19" s="139">
        <v>53268</v>
      </c>
      <c r="H19" s="79">
        <v>14</v>
      </c>
      <c r="I19" s="64">
        <v>189</v>
      </c>
      <c r="J19" s="140">
        <v>1349</v>
      </c>
      <c r="K19" s="77">
        <v>21</v>
      </c>
      <c r="L19" s="76">
        <v>137</v>
      </c>
      <c r="M19" s="141">
        <v>1301</v>
      </c>
      <c r="N19" s="142">
        <v>3</v>
      </c>
      <c r="O19" s="143">
        <v>20</v>
      </c>
      <c r="P19" s="144">
        <v>448</v>
      </c>
      <c r="R19" s="136"/>
      <c r="S19" s="136"/>
      <c r="T19" s="136"/>
    </row>
    <row r="20" spans="1:20" s="58" customFormat="1" ht="18.75" customHeight="1" x14ac:dyDescent="0.25">
      <c r="A20" s="137" t="s">
        <v>165</v>
      </c>
      <c r="B20" s="66">
        <v>2</v>
      </c>
      <c r="C20" s="63">
        <v>24</v>
      </c>
      <c r="D20" s="138">
        <v>174</v>
      </c>
      <c r="E20" s="66">
        <v>226</v>
      </c>
      <c r="F20" s="64">
        <v>2577</v>
      </c>
      <c r="G20" s="139">
        <v>49037</v>
      </c>
      <c r="H20" s="79">
        <v>20</v>
      </c>
      <c r="I20" s="64">
        <v>159</v>
      </c>
      <c r="J20" s="140">
        <v>1024</v>
      </c>
      <c r="K20" s="77">
        <v>14</v>
      </c>
      <c r="L20" s="76">
        <v>114</v>
      </c>
      <c r="M20" s="141">
        <v>1435</v>
      </c>
      <c r="N20" s="142">
        <v>4</v>
      </c>
      <c r="O20" s="143">
        <v>36</v>
      </c>
      <c r="P20" s="144">
        <v>643</v>
      </c>
      <c r="R20" s="136"/>
      <c r="S20" s="136"/>
      <c r="T20" s="136"/>
    </row>
    <row r="21" spans="1:20" s="58" customFormat="1" ht="18.75" customHeight="1" x14ac:dyDescent="0.25">
      <c r="A21" s="137" t="s">
        <v>166</v>
      </c>
      <c r="B21" s="66">
        <v>6</v>
      </c>
      <c r="C21" s="63">
        <v>26</v>
      </c>
      <c r="D21" s="138">
        <v>140</v>
      </c>
      <c r="E21" s="66">
        <v>383</v>
      </c>
      <c r="F21" s="64">
        <v>5112</v>
      </c>
      <c r="G21" s="139">
        <v>98183</v>
      </c>
      <c r="H21" s="79">
        <v>26</v>
      </c>
      <c r="I21" s="64">
        <v>329</v>
      </c>
      <c r="J21" s="140">
        <v>2528</v>
      </c>
      <c r="K21" s="77">
        <v>27</v>
      </c>
      <c r="L21" s="76">
        <v>195</v>
      </c>
      <c r="M21" s="141">
        <v>2247</v>
      </c>
      <c r="N21" s="142">
        <v>7</v>
      </c>
      <c r="O21" s="143">
        <v>80</v>
      </c>
      <c r="P21" s="144">
        <v>1099</v>
      </c>
      <c r="R21" s="136"/>
      <c r="S21" s="136"/>
    </row>
    <row r="22" spans="1:20" s="58" customFormat="1" ht="17.100000000000001" customHeight="1" x14ac:dyDescent="0.25">
      <c r="A22" s="105"/>
      <c r="B22" s="138"/>
      <c r="C22" s="138"/>
      <c r="D22" s="138"/>
      <c r="E22" s="138"/>
      <c r="F22" s="138"/>
      <c r="G22" s="138"/>
      <c r="H22" s="114"/>
      <c r="I22" s="138"/>
      <c r="J22" s="114"/>
      <c r="K22" s="114"/>
      <c r="L22" s="114"/>
      <c r="M22" s="136"/>
      <c r="N22" s="136"/>
      <c r="O22" s="136"/>
      <c r="P22" s="136"/>
    </row>
    <row r="23" spans="1:20" s="149" customFormat="1" ht="17.100000000000001" customHeight="1" x14ac:dyDescent="0.2">
      <c r="A23" s="148"/>
      <c r="G23" s="150"/>
    </row>
  </sheetData>
  <mergeCells count="21">
    <mergeCell ref="K5:K6"/>
    <mergeCell ref="A3:A6"/>
    <mergeCell ref="B3:P3"/>
    <mergeCell ref="B4:D4"/>
    <mergeCell ref="E4:G4"/>
    <mergeCell ref="K4:M4"/>
    <mergeCell ref="N4:P4"/>
    <mergeCell ref="B5:B6"/>
    <mergeCell ref="C5:C6"/>
    <mergeCell ref="D5:D6"/>
    <mergeCell ref="E5:E6"/>
    <mergeCell ref="F5:F6"/>
    <mergeCell ref="G5:G6"/>
    <mergeCell ref="H5:H6"/>
    <mergeCell ref="I5:I6"/>
    <mergeCell ref="J5:J6"/>
    <mergeCell ref="L5:L6"/>
    <mergeCell ref="M5:M6"/>
    <mergeCell ref="N5:N6"/>
    <mergeCell ref="O5:O6"/>
    <mergeCell ref="P5:P6"/>
  </mergeCells>
  <hyperlinks>
    <hyperlink ref="R2" location="OBSAH!A1" display="Zpět na obsah" xr:uid="{C6273FC3-5155-48DE-9669-7592E1E8F8ED}"/>
  </hyperlinks>
  <pageMargins left="0.70866141732283472" right="0.70866141732283472" top="0.78740157480314965" bottom="0.78740157480314965"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71452-B27E-4086-888F-45957D18BF67}">
  <dimension ref="A1:O23"/>
  <sheetViews>
    <sheetView showGridLines="0" zoomScaleNormal="100" workbookViewId="0"/>
  </sheetViews>
  <sheetFormatPr defaultRowHeight="15" x14ac:dyDescent="0.25"/>
  <cols>
    <col min="1" max="1" width="18.42578125" customWidth="1"/>
  </cols>
  <sheetData>
    <row r="1" spans="1:15" ht="22.5" customHeight="1" x14ac:dyDescent="0.25">
      <c r="A1" s="11" t="s">
        <v>174</v>
      </c>
    </row>
    <row r="2" spans="1:15" ht="18.75" customHeight="1" thickBot="1" x14ac:dyDescent="0.3">
      <c r="A2" s="13" t="s">
        <v>96</v>
      </c>
      <c r="K2" s="87"/>
      <c r="L2" s="87"/>
      <c r="M2" s="15" t="s">
        <v>97</v>
      </c>
      <c r="N2" s="87"/>
      <c r="O2" s="16" t="s">
        <v>98</v>
      </c>
    </row>
    <row r="3" spans="1:15" ht="17.100000000000001" customHeight="1" x14ac:dyDescent="0.25">
      <c r="A3" s="579" t="s">
        <v>146</v>
      </c>
      <c r="B3" s="627" t="s">
        <v>175</v>
      </c>
      <c r="C3" s="628"/>
      <c r="D3" s="628"/>
      <c r="E3" s="629"/>
      <c r="F3" s="627" t="s">
        <v>176</v>
      </c>
      <c r="G3" s="628"/>
      <c r="H3" s="628"/>
      <c r="I3" s="629"/>
      <c r="J3" s="627" t="s">
        <v>177</v>
      </c>
      <c r="K3" s="628"/>
      <c r="L3" s="628"/>
      <c r="M3" s="630"/>
    </row>
    <row r="4" spans="1:15" ht="17.100000000000001" customHeight="1" x14ac:dyDescent="0.25">
      <c r="A4" s="625"/>
      <c r="B4" s="619" t="s">
        <v>104</v>
      </c>
      <c r="C4" s="621" t="s">
        <v>178</v>
      </c>
      <c r="D4" s="623" t="s">
        <v>107</v>
      </c>
      <c r="E4" s="633"/>
      <c r="F4" s="619" t="s">
        <v>104</v>
      </c>
      <c r="G4" s="621" t="s">
        <v>178</v>
      </c>
      <c r="H4" s="623" t="s">
        <v>107</v>
      </c>
      <c r="I4" s="633"/>
      <c r="J4" s="619" t="s">
        <v>104</v>
      </c>
      <c r="K4" s="621" t="s">
        <v>178</v>
      </c>
      <c r="L4" s="623" t="s">
        <v>107</v>
      </c>
      <c r="M4" s="624"/>
    </row>
    <row r="5" spans="1:15" ht="17.100000000000001" customHeight="1" thickBot="1" x14ac:dyDescent="0.3">
      <c r="A5" s="626"/>
      <c r="B5" s="631"/>
      <c r="C5" s="632"/>
      <c r="D5" s="155" t="s">
        <v>179</v>
      </c>
      <c r="E5" s="156" t="s">
        <v>180</v>
      </c>
      <c r="F5" s="631"/>
      <c r="G5" s="632"/>
      <c r="H5" s="155" t="s">
        <v>179</v>
      </c>
      <c r="I5" s="156" t="s">
        <v>180</v>
      </c>
      <c r="J5" s="620"/>
      <c r="K5" s="622"/>
      <c r="L5" s="62" t="s">
        <v>179</v>
      </c>
      <c r="M5" s="157" t="s">
        <v>180</v>
      </c>
    </row>
    <row r="6" spans="1:15" ht="18.75" customHeight="1" x14ac:dyDescent="0.25">
      <c r="A6" s="158" t="s">
        <v>152</v>
      </c>
      <c r="B6" s="159">
        <v>962693</v>
      </c>
      <c r="C6" s="160">
        <v>467382</v>
      </c>
      <c r="D6" s="161">
        <v>564362</v>
      </c>
      <c r="E6" s="162">
        <v>398331</v>
      </c>
      <c r="F6" s="159">
        <v>32297</v>
      </c>
      <c r="G6" s="160">
        <v>15554</v>
      </c>
      <c r="H6" s="161">
        <v>21366</v>
      </c>
      <c r="I6" s="162">
        <v>10931</v>
      </c>
      <c r="J6" s="163">
        <v>7926</v>
      </c>
      <c r="K6" s="164">
        <v>3877</v>
      </c>
      <c r="L6" s="164">
        <v>4526</v>
      </c>
      <c r="M6" s="165">
        <v>3400</v>
      </c>
    </row>
    <row r="7" spans="1:15" ht="18.75" customHeight="1" x14ac:dyDescent="0.25">
      <c r="A7" s="105" t="s">
        <v>153</v>
      </c>
      <c r="B7" s="166">
        <v>111617</v>
      </c>
      <c r="C7" s="167">
        <v>54112</v>
      </c>
      <c r="D7" s="168">
        <v>64858</v>
      </c>
      <c r="E7" s="169">
        <v>46759</v>
      </c>
      <c r="F7" s="166">
        <v>8123</v>
      </c>
      <c r="G7" s="167">
        <v>4031</v>
      </c>
      <c r="H7" s="168">
        <v>5566</v>
      </c>
      <c r="I7" s="169">
        <v>2557</v>
      </c>
      <c r="J7" s="170">
        <v>1593</v>
      </c>
      <c r="K7" s="171">
        <v>745</v>
      </c>
      <c r="L7" s="171">
        <v>928</v>
      </c>
      <c r="M7" s="172">
        <v>665</v>
      </c>
    </row>
    <row r="8" spans="1:15" ht="18.75" customHeight="1" x14ac:dyDescent="0.25">
      <c r="A8" s="105" t="s">
        <v>154</v>
      </c>
      <c r="B8" s="166">
        <v>143523</v>
      </c>
      <c r="C8" s="167">
        <v>70019</v>
      </c>
      <c r="D8" s="168">
        <v>84417</v>
      </c>
      <c r="E8" s="169">
        <v>59106</v>
      </c>
      <c r="F8" s="166">
        <v>5848</v>
      </c>
      <c r="G8" s="167">
        <v>2791</v>
      </c>
      <c r="H8" s="168">
        <v>3943</v>
      </c>
      <c r="I8" s="169">
        <v>1905</v>
      </c>
      <c r="J8" s="170">
        <v>286</v>
      </c>
      <c r="K8" s="171">
        <v>144</v>
      </c>
      <c r="L8" s="171">
        <v>187</v>
      </c>
      <c r="M8" s="172">
        <v>99</v>
      </c>
    </row>
    <row r="9" spans="1:15" ht="18.75" customHeight="1" x14ac:dyDescent="0.25">
      <c r="A9" s="105" t="s">
        <v>155</v>
      </c>
      <c r="B9" s="166">
        <v>57700</v>
      </c>
      <c r="C9" s="167">
        <v>27970</v>
      </c>
      <c r="D9" s="168">
        <v>34076</v>
      </c>
      <c r="E9" s="169">
        <v>23624</v>
      </c>
      <c r="F9" s="166">
        <v>1617</v>
      </c>
      <c r="G9" s="167">
        <v>768</v>
      </c>
      <c r="H9" s="168">
        <v>1035</v>
      </c>
      <c r="I9" s="169">
        <v>582</v>
      </c>
      <c r="J9" s="170">
        <v>801</v>
      </c>
      <c r="K9" s="171">
        <v>413</v>
      </c>
      <c r="L9" s="171">
        <v>455</v>
      </c>
      <c r="M9" s="172">
        <v>346</v>
      </c>
    </row>
    <row r="10" spans="1:15" ht="18.75" customHeight="1" x14ac:dyDescent="0.25">
      <c r="A10" s="105" t="s">
        <v>156</v>
      </c>
      <c r="B10" s="166">
        <v>53104</v>
      </c>
      <c r="C10" s="167">
        <v>25857</v>
      </c>
      <c r="D10" s="168">
        <v>31077</v>
      </c>
      <c r="E10" s="169">
        <v>22027</v>
      </c>
      <c r="F10" s="166">
        <v>1463</v>
      </c>
      <c r="G10" s="167">
        <v>749</v>
      </c>
      <c r="H10" s="168">
        <v>1023</v>
      </c>
      <c r="I10" s="169">
        <v>440</v>
      </c>
      <c r="J10" s="170">
        <v>296</v>
      </c>
      <c r="K10" s="171">
        <v>131</v>
      </c>
      <c r="L10" s="171">
        <v>157</v>
      </c>
      <c r="M10" s="172">
        <v>139</v>
      </c>
    </row>
    <row r="11" spans="1:15" ht="18.75" customHeight="1" x14ac:dyDescent="0.25">
      <c r="A11" s="105" t="s">
        <v>157</v>
      </c>
      <c r="B11" s="166">
        <v>24071</v>
      </c>
      <c r="C11" s="167">
        <v>11717</v>
      </c>
      <c r="D11" s="168">
        <v>13864</v>
      </c>
      <c r="E11" s="169">
        <v>10207</v>
      </c>
      <c r="F11" s="166">
        <v>767</v>
      </c>
      <c r="G11" s="167">
        <v>401</v>
      </c>
      <c r="H11" s="168">
        <v>485</v>
      </c>
      <c r="I11" s="169">
        <v>282</v>
      </c>
      <c r="J11" s="173">
        <v>0</v>
      </c>
      <c r="K11" s="174">
        <v>0</v>
      </c>
      <c r="L11" s="174">
        <v>0</v>
      </c>
      <c r="M11" s="175">
        <v>0</v>
      </c>
    </row>
    <row r="12" spans="1:15" ht="18.75" customHeight="1" x14ac:dyDescent="0.25">
      <c r="A12" s="105" t="s">
        <v>158</v>
      </c>
      <c r="B12" s="166">
        <v>71775</v>
      </c>
      <c r="C12" s="167">
        <v>34800</v>
      </c>
      <c r="D12" s="168">
        <v>41336</v>
      </c>
      <c r="E12" s="169">
        <v>30439</v>
      </c>
      <c r="F12" s="166">
        <v>2211</v>
      </c>
      <c r="G12" s="167">
        <v>1062</v>
      </c>
      <c r="H12" s="168">
        <v>1411</v>
      </c>
      <c r="I12" s="169">
        <v>800</v>
      </c>
      <c r="J12" s="170">
        <v>370</v>
      </c>
      <c r="K12" s="171">
        <v>187</v>
      </c>
      <c r="L12" s="171">
        <v>201</v>
      </c>
      <c r="M12" s="172">
        <v>169</v>
      </c>
    </row>
    <row r="13" spans="1:15" ht="18.75" customHeight="1" x14ac:dyDescent="0.25">
      <c r="A13" s="105" t="s">
        <v>159</v>
      </c>
      <c r="B13" s="166">
        <v>41401</v>
      </c>
      <c r="C13" s="167">
        <v>20040</v>
      </c>
      <c r="D13" s="168">
        <v>23996</v>
      </c>
      <c r="E13" s="169">
        <v>17405</v>
      </c>
      <c r="F13" s="166">
        <v>743</v>
      </c>
      <c r="G13" s="167">
        <v>392</v>
      </c>
      <c r="H13" s="168">
        <v>458</v>
      </c>
      <c r="I13" s="169">
        <v>285</v>
      </c>
      <c r="J13" s="170">
        <v>342</v>
      </c>
      <c r="K13" s="171">
        <v>186</v>
      </c>
      <c r="L13" s="171">
        <v>192</v>
      </c>
      <c r="M13" s="172">
        <v>150</v>
      </c>
    </row>
    <row r="14" spans="1:15" ht="18.75" customHeight="1" x14ac:dyDescent="0.25">
      <c r="A14" s="105" t="s">
        <v>160</v>
      </c>
      <c r="B14" s="166">
        <v>48354</v>
      </c>
      <c r="C14" s="167">
        <v>23406</v>
      </c>
      <c r="D14" s="168">
        <v>28272</v>
      </c>
      <c r="E14" s="169">
        <v>20082</v>
      </c>
      <c r="F14" s="166">
        <v>1492</v>
      </c>
      <c r="G14" s="167">
        <v>723</v>
      </c>
      <c r="H14" s="168">
        <v>896</v>
      </c>
      <c r="I14" s="169">
        <v>596</v>
      </c>
      <c r="J14" s="170">
        <v>520</v>
      </c>
      <c r="K14" s="171">
        <v>241</v>
      </c>
      <c r="L14" s="171">
        <v>349</v>
      </c>
      <c r="M14" s="172">
        <v>171</v>
      </c>
    </row>
    <row r="15" spans="1:15" ht="18.75" customHeight="1" x14ac:dyDescent="0.25">
      <c r="A15" s="105" t="s">
        <v>161</v>
      </c>
      <c r="B15" s="166">
        <v>48319</v>
      </c>
      <c r="C15" s="167">
        <v>23494</v>
      </c>
      <c r="D15" s="168">
        <v>28264</v>
      </c>
      <c r="E15" s="169">
        <v>20055</v>
      </c>
      <c r="F15" s="166">
        <v>1080</v>
      </c>
      <c r="G15" s="167">
        <v>473</v>
      </c>
      <c r="H15" s="168">
        <v>660</v>
      </c>
      <c r="I15" s="169">
        <v>420</v>
      </c>
      <c r="J15" s="170">
        <v>196</v>
      </c>
      <c r="K15" s="171">
        <v>106</v>
      </c>
      <c r="L15" s="171">
        <v>107</v>
      </c>
      <c r="M15" s="172">
        <v>89</v>
      </c>
    </row>
    <row r="16" spans="1:15" ht="18.75" customHeight="1" x14ac:dyDescent="0.25">
      <c r="A16" s="105" t="s">
        <v>162</v>
      </c>
      <c r="B16" s="166">
        <v>46589</v>
      </c>
      <c r="C16" s="167">
        <v>22647</v>
      </c>
      <c r="D16" s="168">
        <v>27531</v>
      </c>
      <c r="E16" s="169">
        <v>19058</v>
      </c>
      <c r="F16" s="166">
        <v>780</v>
      </c>
      <c r="G16" s="167">
        <v>391</v>
      </c>
      <c r="H16" s="168">
        <v>478</v>
      </c>
      <c r="I16" s="169">
        <v>302</v>
      </c>
      <c r="J16" s="170">
        <v>239</v>
      </c>
      <c r="K16" s="171">
        <v>103</v>
      </c>
      <c r="L16" s="171">
        <v>120</v>
      </c>
      <c r="M16" s="172">
        <v>119</v>
      </c>
    </row>
    <row r="17" spans="1:13" ht="18.75" customHeight="1" x14ac:dyDescent="0.25">
      <c r="A17" s="105" t="s">
        <v>163</v>
      </c>
      <c r="B17" s="166">
        <v>110410</v>
      </c>
      <c r="C17" s="167">
        <v>53819</v>
      </c>
      <c r="D17" s="168">
        <v>65484</v>
      </c>
      <c r="E17" s="169">
        <v>44926</v>
      </c>
      <c r="F17" s="166">
        <v>3190</v>
      </c>
      <c r="G17" s="167">
        <v>1529</v>
      </c>
      <c r="H17" s="168">
        <v>2248</v>
      </c>
      <c r="I17" s="169">
        <v>942</v>
      </c>
      <c r="J17" s="170">
        <v>1093</v>
      </c>
      <c r="K17" s="171">
        <v>527</v>
      </c>
      <c r="L17" s="171">
        <v>657</v>
      </c>
      <c r="M17" s="172">
        <v>436</v>
      </c>
    </row>
    <row r="18" spans="1:13" ht="18.75" customHeight="1" x14ac:dyDescent="0.25">
      <c r="A18" s="105" t="s">
        <v>164</v>
      </c>
      <c r="B18" s="166">
        <v>54744</v>
      </c>
      <c r="C18" s="167">
        <v>26592</v>
      </c>
      <c r="D18" s="168">
        <v>32577</v>
      </c>
      <c r="E18" s="169">
        <v>22167</v>
      </c>
      <c r="F18" s="166">
        <v>1301</v>
      </c>
      <c r="G18" s="167">
        <v>563</v>
      </c>
      <c r="H18" s="168">
        <v>809</v>
      </c>
      <c r="I18" s="169">
        <v>492</v>
      </c>
      <c r="J18" s="170">
        <v>448</v>
      </c>
      <c r="K18" s="171">
        <v>233</v>
      </c>
      <c r="L18" s="171">
        <v>220</v>
      </c>
      <c r="M18" s="172">
        <v>228</v>
      </c>
    </row>
    <row r="19" spans="1:13" ht="18.75" customHeight="1" x14ac:dyDescent="0.25">
      <c r="A19" s="105" t="s">
        <v>165</v>
      </c>
      <c r="B19" s="166">
        <v>50235</v>
      </c>
      <c r="C19" s="167">
        <v>24228</v>
      </c>
      <c r="D19" s="168">
        <v>29419</v>
      </c>
      <c r="E19" s="169">
        <v>20816</v>
      </c>
      <c r="F19" s="166">
        <v>1435</v>
      </c>
      <c r="G19" s="167">
        <v>677</v>
      </c>
      <c r="H19" s="168">
        <v>943</v>
      </c>
      <c r="I19" s="169">
        <v>492</v>
      </c>
      <c r="J19" s="170">
        <v>643</v>
      </c>
      <c r="K19" s="171">
        <v>323</v>
      </c>
      <c r="L19" s="171">
        <v>352</v>
      </c>
      <c r="M19" s="172">
        <v>291</v>
      </c>
    </row>
    <row r="20" spans="1:13" ht="18.75" customHeight="1" x14ac:dyDescent="0.25">
      <c r="A20" s="105" t="s">
        <v>166</v>
      </c>
      <c r="B20" s="166">
        <v>100851</v>
      </c>
      <c r="C20" s="167">
        <v>48681</v>
      </c>
      <c r="D20" s="168">
        <v>59191</v>
      </c>
      <c r="E20" s="169">
        <v>41660</v>
      </c>
      <c r="F20" s="166">
        <v>2247</v>
      </c>
      <c r="G20" s="167">
        <v>1004</v>
      </c>
      <c r="H20" s="168">
        <v>1411</v>
      </c>
      <c r="I20" s="169">
        <v>836</v>
      </c>
      <c r="J20" s="170">
        <v>1099</v>
      </c>
      <c r="K20" s="171">
        <v>538</v>
      </c>
      <c r="L20" s="171">
        <v>601</v>
      </c>
      <c r="M20" s="172">
        <v>498</v>
      </c>
    </row>
    <row r="21" spans="1:13" ht="17.100000000000001" customHeight="1" x14ac:dyDescent="0.25">
      <c r="A21" s="105"/>
      <c r="B21" s="167"/>
      <c r="C21" s="167"/>
      <c r="D21" s="167"/>
      <c r="E21" s="167"/>
      <c r="F21" s="167"/>
      <c r="G21" s="167"/>
      <c r="H21" s="167"/>
      <c r="I21" s="167"/>
      <c r="J21" s="167"/>
      <c r="K21" s="167"/>
      <c r="L21" s="167"/>
      <c r="M21" s="167"/>
    </row>
    <row r="22" spans="1:13" ht="17.100000000000001" customHeight="1" x14ac:dyDescent="0.25">
      <c r="A22" s="176"/>
    </row>
    <row r="23" spans="1:13" ht="15.75" customHeight="1" x14ac:dyDescent="0.25">
      <c r="B23" s="177"/>
      <c r="C23" s="177"/>
      <c r="D23" s="177"/>
      <c r="E23" s="177"/>
      <c r="F23" s="177"/>
      <c r="G23" s="177"/>
      <c r="H23" s="177"/>
      <c r="I23" s="177"/>
      <c r="J23" s="177"/>
      <c r="K23" s="177"/>
      <c r="L23" s="177"/>
      <c r="M23" s="177"/>
    </row>
  </sheetData>
  <mergeCells count="13">
    <mergeCell ref="J4:J5"/>
    <mergeCell ref="K4:K5"/>
    <mergeCell ref="L4:M4"/>
    <mergeCell ref="A3:A5"/>
    <mergeCell ref="B3:E3"/>
    <mergeCell ref="F3:I3"/>
    <mergeCell ref="J3:M3"/>
    <mergeCell ref="B4:B5"/>
    <mergeCell ref="C4:C5"/>
    <mergeCell ref="D4:E4"/>
    <mergeCell ref="F4:F5"/>
    <mergeCell ref="G4:G5"/>
    <mergeCell ref="H4:I4"/>
  </mergeCells>
  <hyperlinks>
    <hyperlink ref="O2" location="OBSAH!A1" display="Zpět na obsah" xr:uid="{1E9D9B75-786B-415E-B2C0-DF9B5F57C023}"/>
  </hyperlink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8B3C-8056-4F30-A2F6-F86A86C21CA8}">
  <dimension ref="A1:T22"/>
  <sheetViews>
    <sheetView showGridLines="0" zoomScaleNormal="100" workbookViewId="0"/>
  </sheetViews>
  <sheetFormatPr defaultColWidth="9.140625" defaultRowHeight="15" x14ac:dyDescent="0.25"/>
  <cols>
    <col min="1" max="1" width="18" customWidth="1"/>
    <col min="2" max="12" width="6.7109375" customWidth="1"/>
    <col min="13" max="18" width="6.42578125" customWidth="1"/>
  </cols>
  <sheetData>
    <row r="1" spans="1:20" s="178" customFormat="1" ht="22.5" customHeight="1" x14ac:dyDescent="0.2">
      <c r="A1" s="11" t="s">
        <v>181</v>
      </c>
      <c r="B1" s="1"/>
      <c r="C1" s="1"/>
      <c r="D1" s="1"/>
      <c r="L1" s="12"/>
    </row>
    <row r="2" spans="1:20" ht="18.75" customHeight="1" thickBot="1" x14ac:dyDescent="0.3">
      <c r="A2" s="13" t="s">
        <v>96</v>
      </c>
      <c r="B2" s="14"/>
      <c r="C2" s="14"/>
      <c r="P2" s="14"/>
      <c r="Q2" s="14"/>
      <c r="R2" s="15" t="s">
        <v>97</v>
      </c>
      <c r="S2" s="14"/>
      <c r="T2" s="16" t="s">
        <v>98</v>
      </c>
    </row>
    <row r="3" spans="1:20" ht="24" customHeight="1" x14ac:dyDescent="0.25">
      <c r="A3" s="634" t="s">
        <v>146</v>
      </c>
      <c r="B3" s="636" t="s">
        <v>99</v>
      </c>
      <c r="C3" s="637"/>
      <c r="D3" s="637"/>
      <c r="E3" s="637"/>
      <c r="F3" s="637"/>
      <c r="G3" s="637"/>
      <c r="H3" s="637"/>
      <c r="I3" s="637"/>
      <c r="J3" s="637"/>
      <c r="K3" s="637"/>
      <c r="L3" s="638"/>
      <c r="M3" s="639" t="s">
        <v>126</v>
      </c>
      <c r="N3" s="640"/>
      <c r="O3" s="641" t="s">
        <v>182</v>
      </c>
      <c r="P3" s="642"/>
      <c r="Q3" s="643" t="s">
        <v>183</v>
      </c>
      <c r="R3" s="640"/>
    </row>
    <row r="4" spans="1:20" ht="17.25" customHeight="1" thickBot="1" x14ac:dyDescent="0.3">
      <c r="A4" s="635"/>
      <c r="B4" s="179" t="s">
        <v>115</v>
      </c>
      <c r="C4" s="179" t="s">
        <v>116</v>
      </c>
      <c r="D4" s="179" t="s">
        <v>117</v>
      </c>
      <c r="E4" s="179" t="s">
        <v>118</v>
      </c>
      <c r="F4" s="179" t="s">
        <v>119</v>
      </c>
      <c r="G4" s="180" t="s">
        <v>120</v>
      </c>
      <c r="H4" s="180" t="s">
        <v>121</v>
      </c>
      <c r="I4" s="180" t="s">
        <v>122</v>
      </c>
      <c r="J4" s="180" t="s">
        <v>123</v>
      </c>
      <c r="K4" s="180" t="s">
        <v>124</v>
      </c>
      <c r="L4" s="181" t="s">
        <v>125</v>
      </c>
      <c r="M4" s="182" t="s">
        <v>127</v>
      </c>
      <c r="N4" s="183" t="s">
        <v>128</v>
      </c>
      <c r="O4" s="184" t="s">
        <v>127</v>
      </c>
      <c r="P4" s="183" t="s">
        <v>128</v>
      </c>
      <c r="Q4" s="184" t="s">
        <v>127</v>
      </c>
      <c r="R4" s="185" t="s">
        <v>128</v>
      </c>
    </row>
    <row r="5" spans="1:20" ht="18.75" customHeight="1" x14ac:dyDescent="0.25">
      <c r="A5" s="121" t="s">
        <v>152</v>
      </c>
      <c r="B5" s="186">
        <v>44091</v>
      </c>
      <c r="C5" s="186">
        <v>45116</v>
      </c>
      <c r="D5" s="186">
        <v>46023</v>
      </c>
      <c r="E5" s="186">
        <v>46774</v>
      </c>
      <c r="F5" s="186">
        <v>48117</v>
      </c>
      <c r="G5" s="186">
        <v>49201</v>
      </c>
      <c r="H5" s="186">
        <v>50050</v>
      </c>
      <c r="I5" s="186">
        <v>51190</v>
      </c>
      <c r="J5" s="186">
        <v>51541</v>
      </c>
      <c r="K5" s="186">
        <v>52015</v>
      </c>
      <c r="L5" s="187">
        <v>52482</v>
      </c>
      <c r="M5" s="188">
        <f>L5-K5</f>
        <v>467</v>
      </c>
      <c r="N5" s="189">
        <f>L5/K5-1</f>
        <v>8.9781793713352709E-3</v>
      </c>
      <c r="O5" s="190">
        <f>L5-G5</f>
        <v>3281</v>
      </c>
      <c r="P5" s="189">
        <f>L5/G5-1</f>
        <v>6.66856364708035E-2</v>
      </c>
      <c r="Q5" s="190">
        <f>L5-B5</f>
        <v>8391</v>
      </c>
      <c r="R5" s="191">
        <f>L5/B5-1</f>
        <v>0.1903109478124787</v>
      </c>
    </row>
    <row r="6" spans="1:20" ht="18.75" customHeight="1" x14ac:dyDescent="0.25">
      <c r="A6" s="137" t="s">
        <v>153</v>
      </c>
      <c r="B6" s="192">
        <v>4442</v>
      </c>
      <c r="C6" s="192">
        <v>4639</v>
      </c>
      <c r="D6" s="192">
        <v>4812</v>
      </c>
      <c r="E6" s="192">
        <v>4989</v>
      </c>
      <c r="F6" s="192">
        <v>5128</v>
      </c>
      <c r="G6" s="192">
        <v>5286</v>
      </c>
      <c r="H6" s="192">
        <v>5386</v>
      </c>
      <c r="I6" s="192">
        <v>5568</v>
      </c>
      <c r="J6" s="192">
        <v>5569</v>
      </c>
      <c r="K6" s="192">
        <v>5630</v>
      </c>
      <c r="L6" s="193">
        <v>5700</v>
      </c>
      <c r="M6" s="188">
        <f t="shared" ref="M6:M19" si="0">L6-K6</f>
        <v>70</v>
      </c>
      <c r="N6" s="189">
        <f t="shared" ref="N6:N19" si="1">L6/K6-1</f>
        <v>1.243339253996445E-2</v>
      </c>
      <c r="O6" s="190">
        <f t="shared" ref="O6:O19" si="2">L6-G6</f>
        <v>414</v>
      </c>
      <c r="P6" s="189">
        <f t="shared" ref="P6:P19" si="3">L6/G6-1</f>
        <v>7.8320090805902298E-2</v>
      </c>
      <c r="Q6" s="190">
        <f t="shared" ref="Q6:Q19" si="4">L6-B6</f>
        <v>1258</v>
      </c>
      <c r="R6" s="191">
        <f t="shared" ref="R6:R19" si="5">L6/B6-1</f>
        <v>0.28320576316974333</v>
      </c>
    </row>
    <row r="7" spans="1:20" ht="18.75" customHeight="1" x14ac:dyDescent="0.25">
      <c r="A7" s="137" t="s">
        <v>154</v>
      </c>
      <c r="B7" s="192">
        <v>5615</v>
      </c>
      <c r="C7" s="192">
        <v>5834</v>
      </c>
      <c r="D7" s="192">
        <v>6050</v>
      </c>
      <c r="E7" s="192">
        <v>6234</v>
      </c>
      <c r="F7" s="192">
        <v>6465</v>
      </c>
      <c r="G7" s="192">
        <v>6685</v>
      </c>
      <c r="H7" s="192">
        <v>6858</v>
      </c>
      <c r="I7" s="192">
        <v>7062</v>
      </c>
      <c r="J7" s="192">
        <v>7173</v>
      </c>
      <c r="K7" s="192">
        <v>7281</v>
      </c>
      <c r="L7" s="193">
        <v>7390</v>
      </c>
      <c r="M7" s="188">
        <f t="shared" si="0"/>
        <v>109</v>
      </c>
      <c r="N7" s="189">
        <f t="shared" si="1"/>
        <v>1.4970471089136073E-2</v>
      </c>
      <c r="O7" s="190">
        <f t="shared" si="2"/>
        <v>705</v>
      </c>
      <c r="P7" s="189">
        <f t="shared" si="3"/>
        <v>0.10545998504113685</v>
      </c>
      <c r="Q7" s="190">
        <f t="shared" si="4"/>
        <v>1775</v>
      </c>
      <c r="R7" s="191">
        <f t="shared" si="5"/>
        <v>0.31611754229741762</v>
      </c>
    </row>
    <row r="8" spans="1:20" ht="18.75" customHeight="1" x14ac:dyDescent="0.25">
      <c r="A8" s="137" t="s">
        <v>155</v>
      </c>
      <c r="B8" s="192">
        <v>2713</v>
      </c>
      <c r="C8" s="192">
        <v>2782</v>
      </c>
      <c r="D8" s="192">
        <v>2818</v>
      </c>
      <c r="E8" s="192">
        <v>2851</v>
      </c>
      <c r="F8" s="192">
        <v>2935</v>
      </c>
      <c r="G8" s="192">
        <v>3004</v>
      </c>
      <c r="H8" s="192">
        <v>3067</v>
      </c>
      <c r="I8" s="192">
        <v>3158</v>
      </c>
      <c r="J8" s="192">
        <v>3189</v>
      </c>
      <c r="K8" s="192">
        <v>3203</v>
      </c>
      <c r="L8" s="193">
        <v>3213</v>
      </c>
      <c r="M8" s="188">
        <f t="shared" si="0"/>
        <v>10</v>
      </c>
      <c r="N8" s="189">
        <f t="shared" si="1"/>
        <v>3.1220730565095778E-3</v>
      </c>
      <c r="O8" s="190">
        <f t="shared" si="2"/>
        <v>209</v>
      </c>
      <c r="P8" s="189">
        <f t="shared" si="3"/>
        <v>6.957390146471365E-2</v>
      </c>
      <c r="Q8" s="190">
        <f t="shared" si="4"/>
        <v>500</v>
      </c>
      <c r="R8" s="191">
        <f t="shared" si="5"/>
        <v>0.18429782528566152</v>
      </c>
    </row>
    <row r="9" spans="1:20" ht="18.75" customHeight="1" x14ac:dyDescent="0.25">
      <c r="A9" s="137" t="s">
        <v>156</v>
      </c>
      <c r="B9" s="192">
        <v>2413</v>
      </c>
      <c r="C9" s="192">
        <v>2455</v>
      </c>
      <c r="D9" s="192">
        <v>2493</v>
      </c>
      <c r="E9" s="192">
        <v>2505</v>
      </c>
      <c r="F9" s="192">
        <v>2570</v>
      </c>
      <c r="G9" s="192">
        <v>2619</v>
      </c>
      <c r="H9" s="192">
        <v>2649</v>
      </c>
      <c r="I9" s="192">
        <v>2701</v>
      </c>
      <c r="J9" s="192">
        <v>2724</v>
      </c>
      <c r="K9" s="192">
        <v>2756</v>
      </c>
      <c r="L9" s="193">
        <v>2757</v>
      </c>
      <c r="M9" s="188">
        <f t="shared" si="0"/>
        <v>1</v>
      </c>
      <c r="N9" s="189">
        <f t="shared" si="1"/>
        <v>3.6284470246727984E-4</v>
      </c>
      <c r="O9" s="190">
        <f t="shared" si="2"/>
        <v>138</v>
      </c>
      <c r="P9" s="189">
        <f t="shared" si="3"/>
        <v>5.269186712485685E-2</v>
      </c>
      <c r="Q9" s="190">
        <f t="shared" si="4"/>
        <v>344</v>
      </c>
      <c r="R9" s="191">
        <f t="shared" si="5"/>
        <v>0.14256112722751757</v>
      </c>
    </row>
    <row r="10" spans="1:20" ht="18.75" customHeight="1" x14ac:dyDescent="0.25">
      <c r="A10" s="137" t="s">
        <v>157</v>
      </c>
      <c r="B10" s="192">
        <v>1235</v>
      </c>
      <c r="C10" s="192">
        <v>1254</v>
      </c>
      <c r="D10" s="192">
        <v>1263</v>
      </c>
      <c r="E10" s="192">
        <v>1270</v>
      </c>
      <c r="F10" s="192">
        <v>1287</v>
      </c>
      <c r="G10" s="192">
        <v>1317</v>
      </c>
      <c r="H10" s="192">
        <v>1338</v>
      </c>
      <c r="I10" s="192">
        <v>1366</v>
      </c>
      <c r="J10" s="192">
        <v>1362</v>
      </c>
      <c r="K10" s="192">
        <v>1368</v>
      </c>
      <c r="L10" s="193">
        <v>1360</v>
      </c>
      <c r="M10" s="188">
        <f t="shared" si="0"/>
        <v>-8</v>
      </c>
      <c r="N10" s="189">
        <f t="shared" si="1"/>
        <v>-5.8479532163743242E-3</v>
      </c>
      <c r="O10" s="190">
        <f t="shared" si="2"/>
        <v>43</v>
      </c>
      <c r="P10" s="189">
        <f t="shared" si="3"/>
        <v>3.2649962034927871E-2</v>
      </c>
      <c r="Q10" s="190">
        <f t="shared" si="4"/>
        <v>125</v>
      </c>
      <c r="R10" s="191">
        <f t="shared" si="5"/>
        <v>0.10121457489878538</v>
      </c>
    </row>
    <row r="11" spans="1:20" ht="18.75" customHeight="1" x14ac:dyDescent="0.25">
      <c r="A11" s="137" t="s">
        <v>158</v>
      </c>
      <c r="B11" s="192">
        <v>3661</v>
      </c>
      <c r="C11" s="192">
        <v>3701</v>
      </c>
      <c r="D11" s="192">
        <v>3753</v>
      </c>
      <c r="E11" s="192">
        <v>3789</v>
      </c>
      <c r="F11" s="192">
        <v>3862</v>
      </c>
      <c r="G11" s="192">
        <v>3914</v>
      </c>
      <c r="H11" s="192">
        <v>3944</v>
      </c>
      <c r="I11" s="192">
        <v>3964</v>
      </c>
      <c r="J11" s="192">
        <v>3965</v>
      </c>
      <c r="K11" s="192">
        <v>3962</v>
      </c>
      <c r="L11" s="193">
        <v>3968</v>
      </c>
      <c r="M11" s="194">
        <f t="shared" si="0"/>
        <v>6</v>
      </c>
      <c r="N11" s="189">
        <f t="shared" si="1"/>
        <v>1.5143866733973166E-3</v>
      </c>
      <c r="O11" s="190">
        <f t="shared" si="2"/>
        <v>54</v>
      </c>
      <c r="P11" s="189">
        <f t="shared" si="3"/>
        <v>1.37966274910577E-2</v>
      </c>
      <c r="Q11" s="190">
        <f t="shared" si="4"/>
        <v>307</v>
      </c>
      <c r="R11" s="191">
        <f t="shared" si="5"/>
        <v>8.3856869707730208E-2</v>
      </c>
    </row>
    <row r="12" spans="1:20" ht="18.75" customHeight="1" x14ac:dyDescent="0.25">
      <c r="A12" s="137" t="s">
        <v>159</v>
      </c>
      <c r="B12" s="192">
        <v>1986</v>
      </c>
      <c r="C12" s="192">
        <v>2038</v>
      </c>
      <c r="D12" s="192">
        <v>2068</v>
      </c>
      <c r="E12" s="192">
        <v>2071</v>
      </c>
      <c r="F12" s="192">
        <v>2126</v>
      </c>
      <c r="G12" s="192">
        <v>2169</v>
      </c>
      <c r="H12" s="192">
        <v>2205</v>
      </c>
      <c r="I12" s="192">
        <v>2236</v>
      </c>
      <c r="J12" s="192">
        <v>2247</v>
      </c>
      <c r="K12" s="192">
        <v>2250</v>
      </c>
      <c r="L12" s="193">
        <v>2266</v>
      </c>
      <c r="M12" s="194">
        <f t="shared" si="0"/>
        <v>16</v>
      </c>
      <c r="N12" s="189">
        <f t="shared" si="1"/>
        <v>7.1111111111110681E-3</v>
      </c>
      <c r="O12" s="190">
        <f t="shared" si="2"/>
        <v>97</v>
      </c>
      <c r="P12" s="189">
        <f t="shared" si="3"/>
        <v>4.4721069617335241E-2</v>
      </c>
      <c r="Q12" s="190">
        <f t="shared" si="4"/>
        <v>280</v>
      </c>
      <c r="R12" s="191">
        <f t="shared" si="5"/>
        <v>0.14098690835850958</v>
      </c>
    </row>
    <row r="13" spans="1:20" ht="18.75" customHeight="1" x14ac:dyDescent="0.25">
      <c r="A13" s="137" t="s">
        <v>160</v>
      </c>
      <c r="B13" s="192">
        <v>2430</v>
      </c>
      <c r="C13" s="192">
        <v>2487</v>
      </c>
      <c r="D13" s="192">
        <v>2507</v>
      </c>
      <c r="E13" s="192">
        <v>2552</v>
      </c>
      <c r="F13" s="192">
        <v>2607</v>
      </c>
      <c r="G13" s="192">
        <v>2660</v>
      </c>
      <c r="H13" s="192">
        <v>2683</v>
      </c>
      <c r="I13" s="192">
        <v>2734</v>
      </c>
      <c r="J13" s="192">
        <v>2744</v>
      </c>
      <c r="K13" s="192">
        <v>2737</v>
      </c>
      <c r="L13" s="193">
        <v>2733</v>
      </c>
      <c r="M13" s="194">
        <f t="shared" si="0"/>
        <v>-4</v>
      </c>
      <c r="N13" s="189">
        <f t="shared" si="1"/>
        <v>-1.4614541468761511E-3</v>
      </c>
      <c r="O13" s="190">
        <f t="shared" si="2"/>
        <v>73</v>
      </c>
      <c r="P13" s="189">
        <f t="shared" si="3"/>
        <v>2.7443609022556492E-2</v>
      </c>
      <c r="Q13" s="190">
        <f t="shared" si="4"/>
        <v>303</v>
      </c>
      <c r="R13" s="191">
        <f t="shared" si="5"/>
        <v>0.12469135802469133</v>
      </c>
    </row>
    <row r="14" spans="1:20" ht="18.75" customHeight="1" x14ac:dyDescent="0.25">
      <c r="A14" s="137" t="s">
        <v>161</v>
      </c>
      <c r="B14" s="192">
        <v>2238</v>
      </c>
      <c r="C14" s="192">
        <v>2256</v>
      </c>
      <c r="D14" s="192">
        <v>2284</v>
      </c>
      <c r="E14" s="192">
        <v>2327</v>
      </c>
      <c r="F14" s="192">
        <v>2398</v>
      </c>
      <c r="G14" s="192">
        <v>2446</v>
      </c>
      <c r="H14" s="192">
        <v>2481</v>
      </c>
      <c r="I14" s="192">
        <v>2546</v>
      </c>
      <c r="J14" s="192">
        <v>2570</v>
      </c>
      <c r="K14" s="192">
        <v>2605</v>
      </c>
      <c r="L14" s="193">
        <v>2622</v>
      </c>
      <c r="M14" s="188">
        <f t="shared" si="0"/>
        <v>17</v>
      </c>
      <c r="N14" s="189">
        <f t="shared" si="1"/>
        <v>6.5259117082534512E-3</v>
      </c>
      <c r="O14" s="190">
        <f t="shared" si="2"/>
        <v>176</v>
      </c>
      <c r="P14" s="189">
        <f t="shared" si="3"/>
        <v>7.1954210956663989E-2</v>
      </c>
      <c r="Q14" s="190">
        <f t="shared" si="4"/>
        <v>384</v>
      </c>
      <c r="R14" s="191">
        <f t="shared" si="5"/>
        <v>0.17158176943699721</v>
      </c>
    </row>
    <row r="15" spans="1:20" ht="18.75" customHeight="1" x14ac:dyDescent="0.25">
      <c r="A15" s="137" t="s">
        <v>162</v>
      </c>
      <c r="B15" s="192">
        <v>2200</v>
      </c>
      <c r="C15" s="192">
        <v>2212</v>
      </c>
      <c r="D15" s="192">
        <v>2248</v>
      </c>
      <c r="E15" s="192">
        <v>2268</v>
      </c>
      <c r="F15" s="192">
        <v>2347</v>
      </c>
      <c r="G15" s="192">
        <v>2388</v>
      </c>
      <c r="H15" s="192">
        <v>2433</v>
      </c>
      <c r="I15" s="192">
        <v>2468</v>
      </c>
      <c r="J15" s="192">
        <v>2498</v>
      </c>
      <c r="K15" s="192">
        <v>2525</v>
      </c>
      <c r="L15" s="193">
        <v>2569</v>
      </c>
      <c r="M15" s="188">
        <f t="shared" si="0"/>
        <v>44</v>
      </c>
      <c r="N15" s="189">
        <f t="shared" si="1"/>
        <v>1.7425742574257441E-2</v>
      </c>
      <c r="O15" s="190">
        <f t="shared" si="2"/>
        <v>181</v>
      </c>
      <c r="P15" s="189">
        <f t="shared" si="3"/>
        <v>7.5795644891122338E-2</v>
      </c>
      <c r="Q15" s="190">
        <f t="shared" si="4"/>
        <v>369</v>
      </c>
      <c r="R15" s="191">
        <f t="shared" si="5"/>
        <v>0.16772727272727272</v>
      </c>
    </row>
    <row r="16" spans="1:20" ht="18.75" customHeight="1" x14ac:dyDescent="0.25">
      <c r="A16" s="137" t="s">
        <v>163</v>
      </c>
      <c r="B16" s="192">
        <v>4825</v>
      </c>
      <c r="C16" s="192">
        <v>4964</v>
      </c>
      <c r="D16" s="192">
        <v>5096</v>
      </c>
      <c r="E16" s="192">
        <v>5180</v>
      </c>
      <c r="F16" s="192">
        <v>5343</v>
      </c>
      <c r="G16" s="192">
        <v>5472</v>
      </c>
      <c r="H16" s="192">
        <v>5622</v>
      </c>
      <c r="I16" s="192">
        <v>5776</v>
      </c>
      <c r="J16" s="192">
        <v>5860</v>
      </c>
      <c r="K16" s="192">
        <v>5939</v>
      </c>
      <c r="L16" s="193">
        <v>6052</v>
      </c>
      <c r="M16" s="188">
        <f t="shared" si="0"/>
        <v>113</v>
      </c>
      <c r="N16" s="189">
        <f t="shared" si="1"/>
        <v>1.9026772183869278E-2</v>
      </c>
      <c r="O16" s="190">
        <f t="shared" si="2"/>
        <v>580</v>
      </c>
      <c r="P16" s="189">
        <f t="shared" si="3"/>
        <v>0.10599415204678353</v>
      </c>
      <c r="Q16" s="190">
        <f t="shared" si="4"/>
        <v>1227</v>
      </c>
      <c r="R16" s="191">
        <f t="shared" si="5"/>
        <v>0.2543005181347151</v>
      </c>
    </row>
    <row r="17" spans="1:18" ht="18.75" customHeight="1" x14ac:dyDescent="0.25">
      <c r="A17" s="137" t="s">
        <v>164</v>
      </c>
      <c r="B17" s="192">
        <v>2721</v>
      </c>
      <c r="C17" s="192">
        <v>2761</v>
      </c>
      <c r="D17" s="192">
        <v>2781</v>
      </c>
      <c r="E17" s="192">
        <v>2807</v>
      </c>
      <c r="F17" s="192">
        <v>2902</v>
      </c>
      <c r="G17" s="192">
        <v>2968</v>
      </c>
      <c r="H17" s="192">
        <v>3015</v>
      </c>
      <c r="I17" s="192">
        <v>3097</v>
      </c>
      <c r="J17" s="192">
        <v>3122</v>
      </c>
      <c r="K17" s="192">
        <v>3161</v>
      </c>
      <c r="L17" s="193">
        <v>3200</v>
      </c>
      <c r="M17" s="188">
        <f t="shared" si="0"/>
        <v>39</v>
      </c>
      <c r="N17" s="189">
        <f t="shared" si="1"/>
        <v>1.2337867763366095E-2</v>
      </c>
      <c r="O17" s="190">
        <f t="shared" si="2"/>
        <v>232</v>
      </c>
      <c r="P17" s="189">
        <f t="shared" si="3"/>
        <v>7.8167115902964879E-2</v>
      </c>
      <c r="Q17" s="190">
        <f t="shared" si="4"/>
        <v>479</v>
      </c>
      <c r="R17" s="191">
        <f t="shared" si="5"/>
        <v>0.17603822124219026</v>
      </c>
    </row>
    <row r="18" spans="1:18" ht="18.75" customHeight="1" x14ac:dyDescent="0.25">
      <c r="A18" s="137" t="s">
        <v>165</v>
      </c>
      <c r="B18" s="192">
        <v>2527</v>
      </c>
      <c r="C18" s="192">
        <v>2568</v>
      </c>
      <c r="D18" s="192">
        <v>2616</v>
      </c>
      <c r="E18" s="192">
        <v>2657</v>
      </c>
      <c r="F18" s="192">
        <v>2732</v>
      </c>
      <c r="G18" s="192">
        <v>2757</v>
      </c>
      <c r="H18" s="192">
        <v>2802</v>
      </c>
      <c r="I18" s="192">
        <v>2858</v>
      </c>
      <c r="J18" s="192">
        <v>2849</v>
      </c>
      <c r="K18" s="192">
        <v>2888</v>
      </c>
      <c r="L18" s="193">
        <v>2910</v>
      </c>
      <c r="M18" s="188">
        <f t="shared" si="0"/>
        <v>22</v>
      </c>
      <c r="N18" s="189">
        <f t="shared" si="1"/>
        <v>7.6177285318559385E-3</v>
      </c>
      <c r="O18" s="190">
        <f t="shared" si="2"/>
        <v>153</v>
      </c>
      <c r="P18" s="189">
        <f t="shared" si="3"/>
        <v>5.5495103373231824E-2</v>
      </c>
      <c r="Q18" s="190">
        <f t="shared" si="4"/>
        <v>383</v>
      </c>
      <c r="R18" s="191">
        <f t="shared" si="5"/>
        <v>0.1515631183221211</v>
      </c>
    </row>
    <row r="19" spans="1:18" ht="18.75" customHeight="1" x14ac:dyDescent="0.25">
      <c r="A19" s="137" t="s">
        <v>166</v>
      </c>
      <c r="B19" s="192">
        <v>5085</v>
      </c>
      <c r="C19" s="192">
        <v>5165</v>
      </c>
      <c r="D19" s="192">
        <v>5234</v>
      </c>
      <c r="E19" s="192">
        <v>5274</v>
      </c>
      <c r="F19" s="192">
        <v>5415</v>
      </c>
      <c r="G19" s="192">
        <v>5516</v>
      </c>
      <c r="H19" s="192">
        <v>5567</v>
      </c>
      <c r="I19" s="192">
        <v>5656</v>
      </c>
      <c r="J19" s="192">
        <v>5669</v>
      </c>
      <c r="K19" s="192">
        <v>5710</v>
      </c>
      <c r="L19" s="193">
        <v>5742</v>
      </c>
      <c r="M19" s="188">
        <f t="shared" si="0"/>
        <v>32</v>
      </c>
      <c r="N19" s="189">
        <f t="shared" si="1"/>
        <v>5.6042031523642066E-3</v>
      </c>
      <c r="O19" s="190">
        <f t="shared" si="2"/>
        <v>226</v>
      </c>
      <c r="P19" s="189">
        <f t="shared" si="3"/>
        <v>4.0971718636693355E-2</v>
      </c>
      <c r="Q19" s="190">
        <f t="shared" si="4"/>
        <v>657</v>
      </c>
      <c r="R19" s="191">
        <f t="shared" si="5"/>
        <v>0.12920353982300892</v>
      </c>
    </row>
    <row r="20" spans="1:18" ht="17.100000000000001" customHeight="1" x14ac:dyDescent="0.25">
      <c r="A20" s="105"/>
      <c r="B20" s="195"/>
      <c r="C20" s="195"/>
      <c r="D20" s="195"/>
      <c r="E20" s="195"/>
      <c r="F20" s="195"/>
      <c r="G20" s="195"/>
      <c r="H20" s="195"/>
      <c r="I20" s="195"/>
      <c r="J20" s="195"/>
      <c r="K20" s="195"/>
      <c r="L20" s="195"/>
      <c r="M20" s="196"/>
      <c r="N20" s="197"/>
      <c r="O20" s="196"/>
      <c r="P20" s="197"/>
      <c r="Q20" s="196"/>
      <c r="R20" s="197"/>
    </row>
    <row r="21" spans="1:18" s="198" customFormat="1" ht="17.100000000000001" customHeight="1" x14ac:dyDescent="0.25">
      <c r="A21" s="59"/>
      <c r="B21"/>
      <c r="C21"/>
      <c r="D21"/>
      <c r="E21"/>
      <c r="F21"/>
      <c r="G21"/>
      <c r="H21"/>
      <c r="I21"/>
      <c r="J21"/>
      <c r="K21"/>
      <c r="L21"/>
      <c r="M21"/>
      <c r="N21"/>
      <c r="O21"/>
      <c r="P21"/>
    </row>
    <row r="22" spans="1:18" x14ac:dyDescent="0.25">
      <c r="B22" s="199"/>
      <c r="C22" s="199"/>
      <c r="D22" s="199"/>
      <c r="E22" s="199"/>
      <c r="F22" s="199"/>
      <c r="G22" s="199"/>
      <c r="H22" s="199"/>
      <c r="I22" s="199"/>
      <c r="J22" s="199"/>
      <c r="K22" s="199"/>
      <c r="L22" s="199"/>
    </row>
  </sheetData>
  <mergeCells count="5">
    <mergeCell ref="A3:A4"/>
    <mergeCell ref="B3:L3"/>
    <mergeCell ref="M3:N3"/>
    <mergeCell ref="O3:P3"/>
    <mergeCell ref="Q3:R3"/>
  </mergeCells>
  <hyperlinks>
    <hyperlink ref="T2" location="OBSAH!A1" display="Zpět na obsah" xr:uid="{3C6730A3-C057-4F1A-B5ED-BFD31AAEF670}"/>
  </hyperlinks>
  <pageMargins left="0.70866141732283472" right="0.70866141732283472" top="0.78740157480314965" bottom="0.78740157480314965"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FE303-B398-475C-B04D-347F85E17270}">
  <dimension ref="A1:T22"/>
  <sheetViews>
    <sheetView showGridLines="0" zoomScaleNormal="100" workbookViewId="0"/>
  </sheetViews>
  <sheetFormatPr defaultColWidth="9.140625" defaultRowHeight="15" x14ac:dyDescent="0.25"/>
  <cols>
    <col min="1" max="1" width="16.28515625" customWidth="1"/>
    <col min="2" max="8" width="6.7109375" customWidth="1"/>
    <col min="9" max="12" width="8" customWidth="1"/>
    <col min="13" max="13" width="5.7109375" customWidth="1"/>
    <col min="14" max="14" width="5.42578125" customWidth="1"/>
    <col min="15" max="15" width="6.5703125" customWidth="1"/>
    <col min="16" max="16" width="5.42578125" customWidth="1"/>
    <col min="17" max="17" width="7.140625" customWidth="1"/>
    <col min="18" max="18" width="5.28515625" customWidth="1"/>
  </cols>
  <sheetData>
    <row r="1" spans="1:20" s="178" customFormat="1" ht="22.5" customHeight="1" x14ac:dyDescent="0.2">
      <c r="A1" s="11" t="s">
        <v>184</v>
      </c>
      <c r="B1" s="1"/>
      <c r="C1" s="1"/>
      <c r="D1" s="1"/>
      <c r="L1" s="12"/>
    </row>
    <row r="2" spans="1:20" ht="18.75" customHeight="1" thickBot="1" x14ac:dyDescent="0.3">
      <c r="A2" s="13" t="s">
        <v>96</v>
      </c>
      <c r="B2" s="87"/>
      <c r="C2" s="87"/>
      <c r="P2" s="87"/>
      <c r="Q2" s="87"/>
      <c r="R2" s="15" t="s">
        <v>97</v>
      </c>
      <c r="S2" s="87"/>
      <c r="T2" s="16" t="s">
        <v>98</v>
      </c>
    </row>
    <row r="3" spans="1:20" ht="36" customHeight="1" x14ac:dyDescent="0.25">
      <c r="A3" s="634" t="s">
        <v>146</v>
      </c>
      <c r="B3" s="636" t="s">
        <v>99</v>
      </c>
      <c r="C3" s="637"/>
      <c r="D3" s="637"/>
      <c r="E3" s="637"/>
      <c r="F3" s="637"/>
      <c r="G3" s="637"/>
      <c r="H3" s="637"/>
      <c r="I3" s="637"/>
      <c r="J3" s="637"/>
      <c r="K3" s="637"/>
      <c r="L3" s="638"/>
      <c r="M3" s="639" t="s">
        <v>126</v>
      </c>
      <c r="N3" s="640"/>
      <c r="O3" s="641" t="s">
        <v>182</v>
      </c>
      <c r="P3" s="642"/>
      <c r="Q3" s="643" t="s">
        <v>183</v>
      </c>
      <c r="R3" s="640"/>
    </row>
    <row r="4" spans="1:20" ht="17.100000000000001" customHeight="1" thickBot="1" x14ac:dyDescent="0.3">
      <c r="A4" s="635"/>
      <c r="B4" s="179" t="s">
        <v>115</v>
      </c>
      <c r="C4" s="179" t="s">
        <v>116</v>
      </c>
      <c r="D4" s="179" t="s">
        <v>117</v>
      </c>
      <c r="E4" s="179" t="s">
        <v>118</v>
      </c>
      <c r="F4" s="179" t="s">
        <v>119</v>
      </c>
      <c r="G4" s="180" t="s">
        <v>120</v>
      </c>
      <c r="H4" s="180" t="s">
        <v>121</v>
      </c>
      <c r="I4" s="180" t="s">
        <v>122</v>
      </c>
      <c r="J4" s="180" t="s">
        <v>123</v>
      </c>
      <c r="K4" s="180" t="s">
        <v>124</v>
      </c>
      <c r="L4" s="181" t="s">
        <v>125</v>
      </c>
      <c r="M4" s="182" t="s">
        <v>127</v>
      </c>
      <c r="N4" s="183" t="s">
        <v>128</v>
      </c>
      <c r="O4" s="184" t="s">
        <v>127</v>
      </c>
      <c r="P4" s="183" t="s">
        <v>128</v>
      </c>
      <c r="Q4" s="184" t="s">
        <v>127</v>
      </c>
      <c r="R4" s="185" t="s">
        <v>128</v>
      </c>
    </row>
    <row r="5" spans="1:20" ht="18.75" customHeight="1" x14ac:dyDescent="0.25">
      <c r="A5" s="121" t="s">
        <v>152</v>
      </c>
      <c r="B5" s="186">
        <v>880251</v>
      </c>
      <c r="C5" s="186">
        <v>906188</v>
      </c>
      <c r="D5" s="186">
        <v>926108</v>
      </c>
      <c r="E5" s="186">
        <v>940928</v>
      </c>
      <c r="F5" s="186">
        <v>952946</v>
      </c>
      <c r="G5" s="186">
        <v>962348</v>
      </c>
      <c r="H5" s="186">
        <v>964571</v>
      </c>
      <c r="I5" s="186">
        <v>1007778</v>
      </c>
      <c r="J5" s="186">
        <v>1000346</v>
      </c>
      <c r="K5" s="186">
        <v>1002460</v>
      </c>
      <c r="L5" s="186">
        <v>1002916</v>
      </c>
      <c r="M5" s="200">
        <f>L5-K5</f>
        <v>456</v>
      </c>
      <c r="N5" s="201">
        <f>L5/K5-1</f>
        <v>4.5488099275781124E-4</v>
      </c>
      <c r="O5" s="202">
        <f>L5-G5</f>
        <v>40568</v>
      </c>
      <c r="P5" s="203">
        <f>L5/G5-1</f>
        <v>4.2155228669878309E-2</v>
      </c>
      <c r="Q5" s="204">
        <f>L5-B5</f>
        <v>122665</v>
      </c>
      <c r="R5" s="201">
        <f>L5/B5-1</f>
        <v>0.13935229837853069</v>
      </c>
    </row>
    <row r="6" spans="1:20" ht="18.75" customHeight="1" x14ac:dyDescent="0.25">
      <c r="A6" s="137" t="s">
        <v>153</v>
      </c>
      <c r="B6" s="192">
        <v>93298</v>
      </c>
      <c r="C6" s="192">
        <v>98126</v>
      </c>
      <c r="D6" s="192">
        <v>102077</v>
      </c>
      <c r="E6" s="192">
        <v>105887</v>
      </c>
      <c r="F6" s="192">
        <v>108638</v>
      </c>
      <c r="G6" s="192">
        <v>110975</v>
      </c>
      <c r="H6" s="192">
        <v>112089</v>
      </c>
      <c r="I6" s="192">
        <v>121401</v>
      </c>
      <c r="J6" s="192">
        <v>120929</v>
      </c>
      <c r="K6" s="192">
        <v>121557</v>
      </c>
      <c r="L6" s="192">
        <v>121333</v>
      </c>
      <c r="M6" s="188">
        <f t="shared" ref="M6:M19" si="0">L6-K6</f>
        <v>-224</v>
      </c>
      <c r="N6" s="191">
        <f t="shared" ref="N6:N19" si="1">L6/K6-1</f>
        <v>-1.8427568959418217E-3</v>
      </c>
      <c r="O6" s="205">
        <f t="shared" ref="O6:O19" si="2">L6-G6</f>
        <v>10358</v>
      </c>
      <c r="P6" s="189">
        <f t="shared" ref="P6:P19" si="3">L6/G6-1</f>
        <v>9.3336337012840831E-2</v>
      </c>
      <c r="Q6" s="206">
        <f t="shared" ref="Q6:Q19" si="4">L6-B6</f>
        <v>28035</v>
      </c>
      <c r="R6" s="191">
        <f t="shared" ref="R6:R19" si="5">L6/B6-1</f>
        <v>0.30048875645780182</v>
      </c>
    </row>
    <row r="7" spans="1:20" ht="18.75" customHeight="1" x14ac:dyDescent="0.25">
      <c r="A7" s="137" t="s">
        <v>154</v>
      </c>
      <c r="B7" s="192">
        <v>115005</v>
      </c>
      <c r="C7" s="192">
        <v>120393</v>
      </c>
      <c r="D7" s="192">
        <v>125416</v>
      </c>
      <c r="E7" s="192">
        <v>129519</v>
      </c>
      <c r="F7" s="192">
        <v>133141</v>
      </c>
      <c r="G7" s="192">
        <v>136710</v>
      </c>
      <c r="H7" s="192">
        <v>138970</v>
      </c>
      <c r="I7" s="192">
        <v>146883</v>
      </c>
      <c r="J7" s="192">
        <v>147050</v>
      </c>
      <c r="K7" s="192">
        <v>148594</v>
      </c>
      <c r="L7" s="192">
        <v>149657</v>
      </c>
      <c r="M7" s="188">
        <f t="shared" si="0"/>
        <v>1063</v>
      </c>
      <c r="N7" s="191">
        <f t="shared" si="1"/>
        <v>7.1537208770207084E-3</v>
      </c>
      <c r="O7" s="205">
        <f t="shared" si="2"/>
        <v>12947</v>
      </c>
      <c r="P7" s="189">
        <f t="shared" si="3"/>
        <v>9.4704118206422327E-2</v>
      </c>
      <c r="Q7" s="206">
        <f t="shared" si="4"/>
        <v>34652</v>
      </c>
      <c r="R7" s="191">
        <f t="shared" si="5"/>
        <v>0.30130863875483671</v>
      </c>
    </row>
    <row r="8" spans="1:20" ht="18.75" customHeight="1" x14ac:dyDescent="0.25">
      <c r="A8" s="137" t="s">
        <v>155</v>
      </c>
      <c r="B8" s="192">
        <v>54054</v>
      </c>
      <c r="C8" s="192">
        <v>55426</v>
      </c>
      <c r="D8" s="192">
        <v>56337</v>
      </c>
      <c r="E8" s="192">
        <v>57070</v>
      </c>
      <c r="F8" s="192">
        <v>57646</v>
      </c>
      <c r="G8" s="192">
        <v>58146</v>
      </c>
      <c r="H8" s="192">
        <v>58383</v>
      </c>
      <c r="I8" s="192">
        <v>60610</v>
      </c>
      <c r="J8" s="192">
        <v>60138</v>
      </c>
      <c r="K8" s="192">
        <v>60103</v>
      </c>
      <c r="L8" s="192">
        <v>60118</v>
      </c>
      <c r="M8" s="188">
        <f t="shared" si="0"/>
        <v>15</v>
      </c>
      <c r="N8" s="191">
        <f t="shared" si="1"/>
        <v>2.4957156880689446E-4</v>
      </c>
      <c r="O8" s="205">
        <f t="shared" si="2"/>
        <v>1972</v>
      </c>
      <c r="P8" s="189">
        <f t="shared" si="3"/>
        <v>3.3914628693289206E-2</v>
      </c>
      <c r="Q8" s="206">
        <f t="shared" si="4"/>
        <v>6064</v>
      </c>
      <c r="R8" s="191">
        <f t="shared" si="5"/>
        <v>0.11218411218411228</v>
      </c>
    </row>
    <row r="9" spans="1:20" ht="18.75" customHeight="1" x14ac:dyDescent="0.25">
      <c r="A9" s="137" t="s">
        <v>156</v>
      </c>
      <c r="B9" s="192">
        <v>47924</v>
      </c>
      <c r="C9" s="192">
        <v>49438</v>
      </c>
      <c r="D9" s="192">
        <v>50550</v>
      </c>
      <c r="E9" s="192">
        <v>51237</v>
      </c>
      <c r="F9" s="192">
        <v>51990</v>
      </c>
      <c r="G9" s="192">
        <v>52501</v>
      </c>
      <c r="H9" s="192">
        <v>52465</v>
      </c>
      <c r="I9" s="192">
        <v>55392</v>
      </c>
      <c r="J9" s="192">
        <v>54864</v>
      </c>
      <c r="K9" s="192">
        <v>55022</v>
      </c>
      <c r="L9" s="192">
        <v>54863</v>
      </c>
      <c r="M9" s="188">
        <f t="shared" si="0"/>
        <v>-159</v>
      </c>
      <c r="N9" s="191">
        <f t="shared" si="1"/>
        <v>-2.8897531896332485E-3</v>
      </c>
      <c r="O9" s="205">
        <f t="shared" si="2"/>
        <v>2362</v>
      </c>
      <c r="P9" s="189">
        <f t="shared" si="3"/>
        <v>4.4989619245347612E-2</v>
      </c>
      <c r="Q9" s="206">
        <f t="shared" si="4"/>
        <v>6939</v>
      </c>
      <c r="R9" s="191">
        <f t="shared" si="5"/>
        <v>0.14479175360988239</v>
      </c>
    </row>
    <row r="10" spans="1:20" ht="18.75" customHeight="1" x14ac:dyDescent="0.25">
      <c r="A10" s="137" t="s">
        <v>157</v>
      </c>
      <c r="B10" s="192">
        <v>24359</v>
      </c>
      <c r="C10" s="192">
        <v>24845</v>
      </c>
      <c r="D10" s="192">
        <v>25002</v>
      </c>
      <c r="E10" s="192">
        <v>25185</v>
      </c>
      <c r="F10" s="192">
        <v>25167</v>
      </c>
      <c r="G10" s="192">
        <v>25151</v>
      </c>
      <c r="H10" s="192">
        <v>24834</v>
      </c>
      <c r="I10" s="192">
        <v>26090</v>
      </c>
      <c r="J10" s="192">
        <v>25479</v>
      </c>
      <c r="K10" s="192">
        <v>25151</v>
      </c>
      <c r="L10" s="192">
        <v>24838</v>
      </c>
      <c r="M10" s="188">
        <f t="shared" si="0"/>
        <v>-313</v>
      </c>
      <c r="N10" s="191">
        <f t="shared" si="1"/>
        <v>-1.2444833207427175E-2</v>
      </c>
      <c r="O10" s="205">
        <f t="shared" si="2"/>
        <v>-313</v>
      </c>
      <c r="P10" s="189">
        <f t="shared" si="3"/>
        <v>-1.2444833207427175E-2</v>
      </c>
      <c r="Q10" s="206">
        <f t="shared" si="4"/>
        <v>479</v>
      </c>
      <c r="R10" s="191">
        <f t="shared" si="5"/>
        <v>1.9664189827168554E-2</v>
      </c>
    </row>
    <row r="11" spans="1:20" ht="18.75" customHeight="1" x14ac:dyDescent="0.25">
      <c r="A11" s="137" t="s">
        <v>158</v>
      </c>
      <c r="B11" s="192">
        <v>73600</v>
      </c>
      <c r="C11" s="192">
        <v>74974</v>
      </c>
      <c r="D11" s="192">
        <v>76079</v>
      </c>
      <c r="E11" s="192">
        <v>76391</v>
      </c>
      <c r="F11" s="192">
        <v>76107</v>
      </c>
      <c r="G11" s="192">
        <v>75890</v>
      </c>
      <c r="H11" s="192">
        <v>75176</v>
      </c>
      <c r="I11" s="192">
        <v>77219</v>
      </c>
      <c r="J11" s="192">
        <v>75611</v>
      </c>
      <c r="K11" s="192">
        <v>75079</v>
      </c>
      <c r="L11" s="192">
        <v>74356</v>
      </c>
      <c r="M11" s="188">
        <f t="shared" si="0"/>
        <v>-723</v>
      </c>
      <c r="N11" s="191">
        <f t="shared" si="1"/>
        <v>-9.6298565510994916E-3</v>
      </c>
      <c r="O11" s="205">
        <f t="shared" si="2"/>
        <v>-1534</v>
      </c>
      <c r="P11" s="189">
        <f t="shared" si="3"/>
        <v>-2.0213466859928864E-2</v>
      </c>
      <c r="Q11" s="206">
        <f t="shared" si="4"/>
        <v>756</v>
      </c>
      <c r="R11" s="191">
        <f t="shared" si="5"/>
        <v>1.0271739130434776E-2</v>
      </c>
    </row>
    <row r="12" spans="1:20" ht="18.75" customHeight="1" x14ac:dyDescent="0.25">
      <c r="A12" s="137" t="s">
        <v>159</v>
      </c>
      <c r="B12" s="192">
        <v>38826</v>
      </c>
      <c r="C12" s="192">
        <v>39911</v>
      </c>
      <c r="D12" s="192">
        <v>40722</v>
      </c>
      <c r="E12" s="192">
        <v>41124</v>
      </c>
      <c r="F12" s="192">
        <v>41663</v>
      </c>
      <c r="G12" s="192">
        <v>41772</v>
      </c>
      <c r="H12" s="192">
        <v>41737</v>
      </c>
      <c r="I12" s="192">
        <v>43662</v>
      </c>
      <c r="J12" s="192">
        <v>43140</v>
      </c>
      <c r="K12" s="192">
        <v>42946</v>
      </c>
      <c r="L12" s="192">
        <v>42486</v>
      </c>
      <c r="M12" s="188">
        <f t="shared" si="0"/>
        <v>-460</v>
      </c>
      <c r="N12" s="191">
        <f t="shared" si="1"/>
        <v>-1.0711125599590199E-2</v>
      </c>
      <c r="O12" s="205">
        <f t="shared" si="2"/>
        <v>714</v>
      </c>
      <c r="P12" s="189">
        <f t="shared" si="3"/>
        <v>1.7092789428325261E-2</v>
      </c>
      <c r="Q12" s="206">
        <f t="shared" si="4"/>
        <v>3660</v>
      </c>
      <c r="R12" s="191">
        <f t="shared" si="5"/>
        <v>9.4266728480914885E-2</v>
      </c>
    </row>
    <row r="13" spans="1:20" ht="18.75" customHeight="1" x14ac:dyDescent="0.25">
      <c r="A13" s="137" t="s">
        <v>160</v>
      </c>
      <c r="B13" s="192">
        <v>47126</v>
      </c>
      <c r="C13" s="192">
        <v>48324</v>
      </c>
      <c r="D13" s="192">
        <v>48917</v>
      </c>
      <c r="E13" s="192">
        <v>49569</v>
      </c>
      <c r="F13" s="192">
        <v>49725</v>
      </c>
      <c r="G13" s="192">
        <v>49850</v>
      </c>
      <c r="H13" s="192">
        <v>49524</v>
      </c>
      <c r="I13" s="192">
        <v>51513</v>
      </c>
      <c r="J13" s="192">
        <v>50808</v>
      </c>
      <c r="K13" s="192">
        <v>50636</v>
      </c>
      <c r="L13" s="192">
        <v>50366</v>
      </c>
      <c r="M13" s="188">
        <f t="shared" si="0"/>
        <v>-270</v>
      </c>
      <c r="N13" s="191">
        <f t="shared" si="1"/>
        <v>-5.3321747373410444E-3</v>
      </c>
      <c r="O13" s="205">
        <f t="shared" si="2"/>
        <v>516</v>
      </c>
      <c r="P13" s="189">
        <f t="shared" si="3"/>
        <v>1.0351053159478374E-2</v>
      </c>
      <c r="Q13" s="206">
        <f t="shared" si="4"/>
        <v>3240</v>
      </c>
      <c r="R13" s="191">
        <f t="shared" si="5"/>
        <v>6.8751856724525773E-2</v>
      </c>
    </row>
    <row r="14" spans="1:20" ht="18.75" customHeight="1" x14ac:dyDescent="0.25">
      <c r="A14" s="137" t="s">
        <v>161</v>
      </c>
      <c r="B14" s="192">
        <v>44013</v>
      </c>
      <c r="C14" s="192">
        <v>44988</v>
      </c>
      <c r="D14" s="192">
        <v>45746</v>
      </c>
      <c r="E14" s="192">
        <v>46496</v>
      </c>
      <c r="F14" s="192">
        <v>47028</v>
      </c>
      <c r="G14" s="192">
        <v>47454</v>
      </c>
      <c r="H14" s="192">
        <v>47507</v>
      </c>
      <c r="I14" s="192">
        <v>49451</v>
      </c>
      <c r="J14" s="192">
        <v>49197</v>
      </c>
      <c r="K14" s="192">
        <v>49285</v>
      </c>
      <c r="L14" s="192">
        <v>49595</v>
      </c>
      <c r="M14" s="188">
        <f t="shared" si="0"/>
        <v>310</v>
      </c>
      <c r="N14" s="191">
        <f t="shared" si="1"/>
        <v>6.2899462311047927E-3</v>
      </c>
      <c r="O14" s="205">
        <f t="shared" si="2"/>
        <v>2141</v>
      </c>
      <c r="P14" s="189">
        <f t="shared" si="3"/>
        <v>4.5117376828086142E-2</v>
      </c>
      <c r="Q14" s="206">
        <f t="shared" si="4"/>
        <v>5582</v>
      </c>
      <c r="R14" s="191">
        <f t="shared" si="5"/>
        <v>0.12682616499670551</v>
      </c>
    </row>
    <row r="15" spans="1:20" ht="18.75" customHeight="1" x14ac:dyDescent="0.25">
      <c r="A15" s="137" t="s">
        <v>162</v>
      </c>
      <c r="B15" s="192">
        <v>43109</v>
      </c>
      <c r="C15" s="192">
        <v>43876</v>
      </c>
      <c r="D15" s="192">
        <v>44319</v>
      </c>
      <c r="E15" s="192">
        <v>44729</v>
      </c>
      <c r="F15" s="192">
        <v>45179</v>
      </c>
      <c r="G15" s="192">
        <v>45419</v>
      </c>
      <c r="H15" s="192">
        <v>45727</v>
      </c>
      <c r="I15" s="192">
        <v>47175</v>
      </c>
      <c r="J15" s="192">
        <v>46874</v>
      </c>
      <c r="K15" s="192">
        <v>47163</v>
      </c>
      <c r="L15" s="192">
        <v>47608</v>
      </c>
      <c r="M15" s="188">
        <f t="shared" si="0"/>
        <v>445</v>
      </c>
      <c r="N15" s="191">
        <f t="shared" si="1"/>
        <v>9.4353624663401359E-3</v>
      </c>
      <c r="O15" s="205">
        <f t="shared" si="2"/>
        <v>2189</v>
      </c>
      <c r="P15" s="189">
        <f t="shared" si="3"/>
        <v>4.8195689028820432E-2</v>
      </c>
      <c r="Q15" s="206">
        <f t="shared" si="4"/>
        <v>4499</v>
      </c>
      <c r="R15" s="191">
        <f t="shared" si="5"/>
        <v>0.10436335799948959</v>
      </c>
    </row>
    <row r="16" spans="1:20" ht="18.75" customHeight="1" x14ac:dyDescent="0.25">
      <c r="A16" s="137" t="s">
        <v>163</v>
      </c>
      <c r="B16" s="192">
        <v>95654</v>
      </c>
      <c r="C16" s="192">
        <v>98990</v>
      </c>
      <c r="D16" s="192">
        <v>101540</v>
      </c>
      <c r="E16" s="192">
        <v>103570</v>
      </c>
      <c r="F16" s="192">
        <v>105272</v>
      </c>
      <c r="G16" s="192">
        <v>106890</v>
      </c>
      <c r="H16" s="192">
        <v>107848</v>
      </c>
      <c r="I16" s="192">
        <v>112842</v>
      </c>
      <c r="J16" s="192">
        <v>112908</v>
      </c>
      <c r="K16" s="192">
        <v>113695</v>
      </c>
      <c r="L16" s="192">
        <v>114693</v>
      </c>
      <c r="M16" s="188">
        <f t="shared" si="0"/>
        <v>998</v>
      </c>
      <c r="N16" s="191">
        <f t="shared" si="1"/>
        <v>8.7778706187606748E-3</v>
      </c>
      <c r="O16" s="205">
        <f t="shared" si="2"/>
        <v>7803</v>
      </c>
      <c r="P16" s="189">
        <f t="shared" si="3"/>
        <v>7.3000280662363082E-2</v>
      </c>
      <c r="Q16" s="206">
        <f t="shared" si="4"/>
        <v>19039</v>
      </c>
      <c r="R16" s="191">
        <f t="shared" si="5"/>
        <v>0.19904029104898902</v>
      </c>
    </row>
    <row r="17" spans="1:18" ht="18.75" customHeight="1" x14ac:dyDescent="0.25">
      <c r="A17" s="137" t="s">
        <v>164</v>
      </c>
      <c r="B17" s="192">
        <v>52899</v>
      </c>
      <c r="C17" s="192">
        <v>54226</v>
      </c>
      <c r="D17" s="192">
        <v>55049</v>
      </c>
      <c r="E17" s="192">
        <v>55292</v>
      </c>
      <c r="F17" s="192">
        <v>55684</v>
      </c>
      <c r="G17" s="192">
        <v>55948</v>
      </c>
      <c r="H17" s="192">
        <v>55610</v>
      </c>
      <c r="I17" s="192">
        <v>57178</v>
      </c>
      <c r="J17" s="192">
        <v>56702</v>
      </c>
      <c r="K17" s="192">
        <v>56586</v>
      </c>
      <c r="L17" s="192">
        <v>56493</v>
      </c>
      <c r="M17" s="188">
        <f t="shared" si="0"/>
        <v>-93</v>
      </c>
      <c r="N17" s="191">
        <f t="shared" si="1"/>
        <v>-1.6435160640441149E-3</v>
      </c>
      <c r="O17" s="205">
        <f t="shared" si="2"/>
        <v>545</v>
      </c>
      <c r="P17" s="189">
        <f t="shared" si="3"/>
        <v>9.7411882462286048E-3</v>
      </c>
      <c r="Q17" s="206">
        <f t="shared" si="4"/>
        <v>3594</v>
      </c>
      <c r="R17" s="191">
        <f t="shared" si="5"/>
        <v>6.7940792831622465E-2</v>
      </c>
    </row>
    <row r="18" spans="1:18" ht="18.75" customHeight="1" x14ac:dyDescent="0.25">
      <c r="A18" s="137" t="s">
        <v>165</v>
      </c>
      <c r="B18" s="192">
        <v>48866</v>
      </c>
      <c r="C18" s="192">
        <v>49411</v>
      </c>
      <c r="D18" s="192">
        <v>50107</v>
      </c>
      <c r="E18" s="192">
        <v>50411</v>
      </c>
      <c r="F18" s="192">
        <v>50760</v>
      </c>
      <c r="G18" s="192">
        <v>50813</v>
      </c>
      <c r="H18" s="192">
        <v>50723</v>
      </c>
      <c r="I18" s="192">
        <v>52305</v>
      </c>
      <c r="J18" s="192">
        <v>51891</v>
      </c>
      <c r="K18" s="192">
        <v>52083</v>
      </c>
      <c r="L18" s="192">
        <v>52313</v>
      </c>
      <c r="M18" s="188">
        <f t="shared" si="0"/>
        <v>230</v>
      </c>
      <c r="N18" s="191">
        <f t="shared" si="1"/>
        <v>4.4160282625809177E-3</v>
      </c>
      <c r="O18" s="205">
        <f t="shared" si="2"/>
        <v>1500</v>
      </c>
      <c r="P18" s="189">
        <f t="shared" si="3"/>
        <v>2.952000472320071E-2</v>
      </c>
      <c r="Q18" s="206">
        <f t="shared" si="4"/>
        <v>3447</v>
      </c>
      <c r="R18" s="191">
        <f t="shared" si="5"/>
        <v>7.0539843654074508E-2</v>
      </c>
    </row>
    <row r="19" spans="1:18" ht="18.75" customHeight="1" x14ac:dyDescent="0.25">
      <c r="A19" s="137" t="s">
        <v>166</v>
      </c>
      <c r="B19" s="192">
        <v>101518</v>
      </c>
      <c r="C19" s="192">
        <v>103260</v>
      </c>
      <c r="D19" s="192">
        <v>104247</v>
      </c>
      <c r="E19" s="192">
        <v>104448</v>
      </c>
      <c r="F19" s="192">
        <v>104946</v>
      </c>
      <c r="G19" s="192">
        <v>104829</v>
      </c>
      <c r="H19" s="192">
        <v>103978</v>
      </c>
      <c r="I19" s="192">
        <v>106057</v>
      </c>
      <c r="J19" s="192">
        <v>104755</v>
      </c>
      <c r="K19" s="192">
        <v>104560</v>
      </c>
      <c r="L19" s="192">
        <v>104197</v>
      </c>
      <c r="M19" s="188">
        <f t="shared" si="0"/>
        <v>-363</v>
      </c>
      <c r="N19" s="191">
        <f t="shared" si="1"/>
        <v>-3.4716908951798464E-3</v>
      </c>
      <c r="O19" s="205">
        <f t="shared" si="2"/>
        <v>-632</v>
      </c>
      <c r="P19" s="189">
        <f t="shared" si="3"/>
        <v>-6.0288660580564146E-3</v>
      </c>
      <c r="Q19" s="206">
        <f t="shared" si="4"/>
        <v>2679</v>
      </c>
      <c r="R19" s="191">
        <f t="shared" si="5"/>
        <v>2.6389408774798451E-2</v>
      </c>
    </row>
    <row r="20" spans="1:18" ht="17.100000000000001" customHeight="1" x14ac:dyDescent="0.25">
      <c r="A20" s="105"/>
      <c r="B20" s="195"/>
      <c r="C20" s="195"/>
      <c r="D20" s="195"/>
      <c r="E20" s="195"/>
      <c r="F20" s="195"/>
      <c r="G20" s="195"/>
      <c r="H20" s="195"/>
      <c r="I20" s="195"/>
      <c r="J20" s="195"/>
      <c r="K20" s="195"/>
      <c r="L20" s="195"/>
      <c r="M20" s="136"/>
      <c r="N20" s="197"/>
      <c r="O20" s="136"/>
      <c r="P20" s="197"/>
      <c r="Q20" s="196"/>
      <c r="R20" s="197"/>
    </row>
    <row r="21" spans="1:18" s="198" customFormat="1" ht="17.100000000000001" customHeight="1" x14ac:dyDescent="0.25">
      <c r="A21" s="176"/>
      <c r="B21"/>
      <c r="C21"/>
      <c r="D21"/>
      <c r="E21"/>
      <c r="F21"/>
      <c r="G21"/>
      <c r="H21"/>
      <c r="I21"/>
      <c r="J21"/>
      <c r="K21"/>
      <c r="L21"/>
      <c r="M21"/>
      <c r="N21"/>
      <c r="O21"/>
      <c r="P21"/>
    </row>
    <row r="22" spans="1:18" x14ac:dyDescent="0.25">
      <c r="L22" s="199"/>
    </row>
  </sheetData>
  <mergeCells count="5">
    <mergeCell ref="A3:A4"/>
    <mergeCell ref="B3:L3"/>
    <mergeCell ref="M3:N3"/>
    <mergeCell ref="O3:P3"/>
    <mergeCell ref="Q3:R3"/>
  </mergeCells>
  <hyperlinks>
    <hyperlink ref="T2" location="OBSAH!A1" display="Zpět na obsah" xr:uid="{949F2B00-DEBD-44C3-9E4B-43B3159C577F}"/>
  </hyperlink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40</vt:i4>
      </vt:variant>
      <vt:variant>
        <vt:lpstr>Pojmenované oblasti</vt:lpstr>
      </vt:variant>
      <vt:variant>
        <vt:i4>39</vt:i4>
      </vt:variant>
    </vt:vector>
  </HeadingPairs>
  <TitlesOfParts>
    <vt:vector size="79" baseType="lpstr">
      <vt:lpstr>OBSAH</vt:lpstr>
      <vt:lpstr>ZNAČKY</vt:lpstr>
      <vt:lpstr>2.2.1</vt:lpstr>
      <vt:lpstr>2.2.2</vt:lpstr>
      <vt:lpstr>2.2.3</vt:lpstr>
      <vt:lpstr>2.2.4</vt:lpstr>
      <vt:lpstr>2.2.5</vt:lpstr>
      <vt:lpstr>2.2.6</vt:lpstr>
      <vt:lpstr>2.2.7</vt:lpstr>
      <vt:lpstr>2.2.8</vt:lpstr>
      <vt:lpstr>2.2.9</vt:lpstr>
      <vt:lpstr>2.2.10</vt:lpstr>
      <vt:lpstr>2.2.11</vt:lpstr>
      <vt:lpstr>2.2.12</vt:lpstr>
      <vt:lpstr>2.2.13</vt:lpstr>
      <vt:lpstr>2.2.14</vt:lpstr>
      <vt:lpstr>2.2.15</vt:lpstr>
      <vt:lpstr>2.2.16</vt:lpstr>
      <vt:lpstr>2.2.17</vt:lpstr>
      <vt:lpstr>2.2.18</vt:lpstr>
      <vt:lpstr>2.2.19</vt:lpstr>
      <vt:lpstr>2.2.20</vt:lpstr>
      <vt:lpstr>2.2.21</vt:lpstr>
      <vt:lpstr>2.2.22</vt:lpstr>
      <vt:lpstr>2.2.23</vt:lpstr>
      <vt:lpstr>2.2.24</vt:lpstr>
      <vt:lpstr>2.2.25</vt:lpstr>
      <vt:lpstr>2.2.26</vt:lpstr>
      <vt:lpstr>2.2.27</vt:lpstr>
      <vt:lpstr>2.2.28</vt:lpstr>
      <vt:lpstr>2.2.29</vt:lpstr>
      <vt:lpstr>2.2.30</vt:lpstr>
      <vt:lpstr>2.2.31</vt:lpstr>
      <vt:lpstr>2.2.32</vt:lpstr>
      <vt:lpstr>2.2.33</vt:lpstr>
      <vt:lpstr>2.2.34</vt:lpstr>
      <vt:lpstr>2.2.35</vt:lpstr>
      <vt:lpstr>2.2.36</vt:lpstr>
      <vt:lpstr>2.2.37</vt:lpstr>
      <vt:lpstr>2.2.38</vt:lpstr>
      <vt:lpstr>'2.2.1'!Oblast_tisku</vt:lpstr>
      <vt:lpstr>'2.2.10'!Oblast_tisku</vt:lpstr>
      <vt:lpstr>'2.2.11'!Oblast_tisku</vt:lpstr>
      <vt:lpstr>'2.2.12'!Oblast_tisku</vt:lpstr>
      <vt:lpstr>'2.2.13'!Oblast_tisku</vt:lpstr>
      <vt:lpstr>'2.2.14'!Oblast_tisku</vt:lpstr>
      <vt:lpstr>'2.2.15'!Oblast_tisku</vt:lpstr>
      <vt:lpstr>'2.2.16'!Oblast_tisku</vt:lpstr>
      <vt:lpstr>'2.2.17'!Oblast_tisku</vt:lpstr>
      <vt:lpstr>'2.2.18'!Oblast_tisku</vt:lpstr>
      <vt:lpstr>'2.2.19'!Oblast_tisku</vt:lpstr>
      <vt:lpstr>'2.2.2'!Oblast_tisku</vt:lpstr>
      <vt:lpstr>'2.2.20'!Oblast_tisku</vt:lpstr>
      <vt:lpstr>'2.2.21'!Oblast_tisku</vt:lpstr>
      <vt:lpstr>'2.2.22'!Oblast_tisku</vt:lpstr>
      <vt:lpstr>'2.2.23'!Oblast_tisku</vt:lpstr>
      <vt:lpstr>'2.2.24'!Oblast_tisku</vt:lpstr>
      <vt:lpstr>'2.2.25'!Oblast_tisku</vt:lpstr>
      <vt:lpstr>'2.2.26'!Oblast_tisku</vt:lpstr>
      <vt:lpstr>'2.2.27'!Oblast_tisku</vt:lpstr>
      <vt:lpstr>'2.2.28'!Oblast_tisku</vt:lpstr>
      <vt:lpstr>'2.2.29'!Oblast_tisku</vt:lpstr>
      <vt:lpstr>'2.2.3'!Oblast_tisku</vt:lpstr>
      <vt:lpstr>'2.2.30'!Oblast_tisku</vt:lpstr>
      <vt:lpstr>'2.2.31'!Oblast_tisku</vt:lpstr>
      <vt:lpstr>'2.2.32'!Oblast_tisku</vt:lpstr>
      <vt:lpstr>'2.2.33'!Oblast_tisku</vt:lpstr>
      <vt:lpstr>'2.2.34'!Oblast_tisku</vt:lpstr>
      <vt:lpstr>'2.2.35'!Oblast_tisku</vt:lpstr>
      <vt:lpstr>'2.2.36'!Oblast_tisku</vt:lpstr>
      <vt:lpstr>'2.2.37'!Oblast_tisku</vt:lpstr>
      <vt:lpstr>'2.2.38'!Oblast_tisku</vt:lpstr>
      <vt:lpstr>'2.2.4'!Oblast_tisku</vt:lpstr>
      <vt:lpstr>'2.2.5'!Oblast_tisku</vt:lpstr>
      <vt:lpstr>'2.2.6'!Oblast_tisku</vt:lpstr>
      <vt:lpstr>'2.2.7'!Oblast_tisku</vt:lpstr>
      <vt:lpstr>'2.2.8'!Oblast_tisku</vt:lpstr>
      <vt:lpstr>'2.2.9'!Oblast_tisku</vt:lpstr>
      <vt:lpstr>ZNAČKY!Oblast_tisku</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Svobodová Monika</dc:creator>
  <cp:lastModifiedBy>Kašparová Vendula</cp:lastModifiedBy>
  <dcterms:created xsi:type="dcterms:W3CDTF">2026-08-20T13:27:06Z</dcterms:created>
  <dcterms:modified xsi:type="dcterms:W3CDTF">2026-08-24T05:46:00Z</dcterms:modified>
</cp:coreProperties>
</file>