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235" yWindow="1455" windowWidth="18630" windowHeight="11430"/>
  </bookViews>
  <sheets>
    <sheet name="T6 plyn" sheetId="7" r:id="rId1"/>
  </sheets>
  <definedNames>
    <definedName name="_xlnm.Print_Area" localSheetId="0">'T6 plyn'!$B$1:$I$1359</definedName>
  </definedNames>
  <calcPr calcId="125725"/>
</workbook>
</file>

<file path=xl/calcChain.xml><?xml version="1.0" encoding="utf-8"?>
<calcChain xmlns="http://schemas.openxmlformats.org/spreadsheetml/2006/main">
  <c r="H1349" i="7"/>
  <c r="G1349"/>
  <c r="F1349"/>
  <c r="E1349"/>
  <c r="H1347"/>
  <c r="G1347"/>
  <c r="F1347"/>
  <c r="E1347"/>
  <c r="H1346"/>
  <c r="G1346"/>
  <c r="F1346"/>
  <c r="E1346"/>
  <c r="H1345"/>
  <c r="G1345"/>
  <c r="F1345"/>
  <c r="E1345"/>
  <c r="H1344"/>
  <c r="G1344"/>
  <c r="F1344"/>
  <c r="E1344"/>
  <c r="H1329"/>
  <c r="G1329"/>
  <c r="F1329"/>
  <c r="E1329"/>
  <c r="H1328"/>
  <c r="G1328"/>
  <c r="F1328"/>
  <c r="E1328"/>
  <c r="H1327"/>
  <c r="G1327"/>
  <c r="F1327"/>
  <c r="E1327"/>
  <c r="H1290"/>
  <c r="G1290"/>
  <c r="F1290"/>
  <c r="H1285"/>
  <c r="G1285"/>
  <c r="F1285"/>
  <c r="E1285"/>
  <c r="H1284"/>
  <c r="G1284"/>
  <c r="F1284"/>
  <c r="E1284"/>
  <c r="H1283"/>
  <c r="G1283"/>
  <c r="F1283"/>
  <c r="E1283"/>
  <c r="H1268"/>
  <c r="H1271" s="1"/>
  <c r="H1274" s="1"/>
  <c r="G1268"/>
  <c r="G1271" s="1"/>
  <c r="G1274" s="1"/>
  <c r="F1268"/>
  <c r="F1271" s="1"/>
  <c r="F1274" s="1"/>
  <c r="E1268"/>
  <c r="E1271" s="1"/>
  <c r="E1274" s="1"/>
  <c r="H1267"/>
  <c r="H1270" s="1"/>
  <c r="H1273" s="1"/>
  <c r="G1267"/>
  <c r="G1270" s="1"/>
  <c r="G1273" s="1"/>
  <c r="F1267"/>
  <c r="F1270" s="1"/>
  <c r="F1273" s="1"/>
  <c r="E1267"/>
  <c r="E1270" s="1"/>
  <c r="E1273" s="1"/>
  <c r="H1266"/>
  <c r="H1269" s="1"/>
  <c r="H1272" s="1"/>
  <c r="G1266"/>
  <c r="G1269" s="1"/>
  <c r="G1272" s="1"/>
  <c r="F1266"/>
  <c r="F1269" s="1"/>
  <c r="F1272" s="1"/>
  <c r="E1266"/>
  <c r="E1269" s="1"/>
  <c r="E1272" s="1"/>
  <c r="H1235"/>
  <c r="G1235"/>
  <c r="F1235"/>
  <c r="E1235"/>
  <c r="H1234"/>
  <c r="G1234"/>
  <c r="F1234"/>
  <c r="E1234"/>
  <c r="H1233"/>
  <c r="G1233"/>
  <c r="F1233"/>
  <c r="E1233"/>
  <c r="H1232"/>
  <c r="G1232"/>
  <c r="F1232"/>
  <c r="E1232"/>
  <c r="H1231"/>
  <c r="G1231"/>
  <c r="F1231"/>
  <c r="E1231"/>
  <c r="H1230"/>
  <c r="G1230"/>
  <c r="F1230"/>
  <c r="E1230"/>
  <c r="H1215"/>
  <c r="G1215"/>
  <c r="F1215"/>
  <c r="E1215"/>
  <c r="H1214"/>
  <c r="G1214"/>
  <c r="F1214"/>
  <c r="E1214"/>
  <c r="H1213"/>
  <c r="G1213"/>
  <c r="F1213"/>
  <c r="E1213"/>
  <c r="H1177"/>
  <c r="G1177"/>
  <c r="F1177"/>
  <c r="H1172"/>
  <c r="G1172"/>
  <c r="F1172"/>
  <c r="E1172"/>
  <c r="H1171"/>
  <c r="G1171"/>
  <c r="F1171"/>
  <c r="E1171"/>
  <c r="H1170"/>
  <c r="G1170"/>
  <c r="F1170"/>
  <c r="E1170"/>
  <c r="H1155"/>
  <c r="H1158" s="1"/>
  <c r="H1161" s="1"/>
  <c r="G1155"/>
  <c r="G1158" s="1"/>
  <c r="G1161" s="1"/>
  <c r="F1155"/>
  <c r="F1158" s="1"/>
  <c r="F1161" s="1"/>
  <c r="E1155"/>
  <c r="E1158" s="1"/>
  <c r="E1161" s="1"/>
  <c r="H1154"/>
  <c r="H1157" s="1"/>
  <c r="H1160" s="1"/>
  <c r="G1154"/>
  <c r="G1157" s="1"/>
  <c r="G1160" s="1"/>
  <c r="F1154"/>
  <c r="F1157" s="1"/>
  <c r="F1160" s="1"/>
  <c r="E1154"/>
  <c r="E1157" s="1"/>
  <c r="E1160" s="1"/>
  <c r="H1153"/>
  <c r="H1156" s="1"/>
  <c r="H1159" s="1"/>
  <c r="G1153"/>
  <c r="G1156" s="1"/>
  <c r="G1159" s="1"/>
  <c r="F1153"/>
  <c r="F1156" s="1"/>
  <c r="F1159" s="1"/>
  <c r="E1153"/>
  <c r="E1156" s="1"/>
  <c r="E1159" s="1"/>
  <c r="H1121"/>
  <c r="G1121"/>
  <c r="F1121"/>
  <c r="E1121"/>
  <c r="H1120"/>
  <c r="G1120"/>
  <c r="F1120"/>
  <c r="E1120"/>
  <c r="H1119"/>
  <c r="G1119"/>
  <c r="F1119"/>
  <c r="E1119"/>
  <c r="H1118"/>
  <c r="G1118"/>
  <c r="F1118"/>
  <c r="E1118"/>
  <c r="H1117"/>
  <c r="G1117"/>
  <c r="F1117"/>
  <c r="E1117"/>
  <c r="H1116"/>
  <c r="G1116"/>
  <c r="F1116"/>
  <c r="E1116"/>
  <c r="H1101"/>
  <c r="G1101"/>
  <c r="F1101"/>
  <c r="E1101"/>
  <c r="H1100"/>
  <c r="G1100"/>
  <c r="F1100"/>
  <c r="E1100"/>
  <c r="H1099"/>
  <c r="G1099"/>
  <c r="F1099"/>
  <c r="E1099"/>
  <c r="H1063"/>
  <c r="G1063"/>
  <c r="F1063"/>
  <c r="H1058"/>
  <c r="G1058"/>
  <c r="F1058"/>
  <c r="E1058"/>
  <c r="H1057"/>
  <c r="G1057"/>
  <c r="F1057"/>
  <c r="E1057"/>
  <c r="H1056"/>
  <c r="G1056"/>
  <c r="F1056"/>
  <c r="E1056"/>
  <c r="H1041"/>
  <c r="H1044" s="1"/>
  <c r="H1047" s="1"/>
  <c r="G1041"/>
  <c r="G1044" s="1"/>
  <c r="G1047" s="1"/>
  <c r="F1041"/>
  <c r="F1044" s="1"/>
  <c r="F1047" s="1"/>
  <c r="E1041"/>
  <c r="E1044" s="1"/>
  <c r="E1047" s="1"/>
  <c r="H1040"/>
  <c r="H1043" s="1"/>
  <c r="H1046" s="1"/>
  <c r="G1040"/>
  <c r="G1043" s="1"/>
  <c r="G1046" s="1"/>
  <c r="F1040"/>
  <c r="F1043" s="1"/>
  <c r="F1046" s="1"/>
  <c r="E1040"/>
  <c r="E1043" s="1"/>
  <c r="E1046" s="1"/>
  <c r="H1039"/>
  <c r="H1042" s="1"/>
  <c r="H1045" s="1"/>
  <c r="G1039"/>
  <c r="G1042" s="1"/>
  <c r="G1045" s="1"/>
  <c r="F1039"/>
  <c r="F1042" s="1"/>
  <c r="F1045" s="1"/>
  <c r="E1039"/>
  <c r="E1042" s="1"/>
  <c r="E1045" s="1"/>
  <c r="H1008"/>
  <c r="H988" s="1"/>
  <c r="G1008"/>
  <c r="F1008"/>
  <c r="F988" s="1"/>
  <c r="E1008"/>
  <c r="H1007"/>
  <c r="H987" s="1"/>
  <c r="G1007"/>
  <c r="F1007"/>
  <c r="F987" s="1"/>
  <c r="E1007"/>
  <c r="H1006"/>
  <c r="H986" s="1"/>
  <c r="G1006"/>
  <c r="F1006"/>
  <c r="F986" s="1"/>
  <c r="E1006"/>
  <c r="H1005"/>
  <c r="G1005"/>
  <c r="F1005"/>
  <c r="E1005"/>
  <c r="H1004"/>
  <c r="G1004"/>
  <c r="F1004"/>
  <c r="E1004"/>
  <c r="H1003"/>
  <c r="G1003"/>
  <c r="F1003"/>
  <c r="E1003"/>
  <c r="H997"/>
  <c r="H1110" s="1"/>
  <c r="H1224" s="1"/>
  <c r="H1338" s="1"/>
  <c r="G988"/>
  <c r="E988"/>
  <c r="G987"/>
  <c r="E987"/>
  <c r="G986"/>
  <c r="E986"/>
  <c r="H949"/>
  <c r="G949"/>
  <c r="F949"/>
  <c r="H944"/>
  <c r="G944"/>
  <c r="F944"/>
  <c r="E944"/>
  <c r="H943"/>
  <c r="G943"/>
  <c r="F943"/>
  <c r="E943"/>
  <c r="H942"/>
  <c r="G942"/>
  <c r="F942"/>
  <c r="E942"/>
  <c r="H927"/>
  <c r="H930" s="1"/>
  <c r="H933" s="1"/>
  <c r="G927"/>
  <c r="G930" s="1"/>
  <c r="G933" s="1"/>
  <c r="F927"/>
  <c r="F930" s="1"/>
  <c r="F933" s="1"/>
  <c r="E927"/>
  <c r="E930" s="1"/>
  <c r="E933" s="1"/>
  <c r="H926"/>
  <c r="H929" s="1"/>
  <c r="H932" s="1"/>
  <c r="G926"/>
  <c r="G929" s="1"/>
  <c r="G932" s="1"/>
  <c r="F926"/>
  <c r="F929" s="1"/>
  <c r="F932" s="1"/>
  <c r="E926"/>
  <c r="E929" s="1"/>
  <c r="E932" s="1"/>
  <c r="H925"/>
  <c r="H928" s="1"/>
  <c r="H931" s="1"/>
  <c r="G925"/>
  <c r="G928" s="1"/>
  <c r="G931" s="1"/>
  <c r="F925"/>
  <c r="F928" s="1"/>
  <c r="F931" s="1"/>
  <c r="E925"/>
  <c r="E928" s="1"/>
  <c r="E931" s="1"/>
  <c r="H896"/>
  <c r="G896"/>
  <c r="F896"/>
  <c r="E896"/>
  <c r="H895"/>
  <c r="G895"/>
  <c r="F895"/>
  <c r="E895"/>
  <c r="H894"/>
  <c r="G894"/>
  <c r="F894"/>
  <c r="E894"/>
  <c r="H893"/>
  <c r="G893"/>
  <c r="F893"/>
  <c r="E893"/>
  <c r="H892"/>
  <c r="G892"/>
  <c r="F892"/>
  <c r="E892"/>
  <c r="H891"/>
  <c r="G891"/>
  <c r="F891"/>
  <c r="E891"/>
  <c r="H876"/>
  <c r="G876"/>
  <c r="F876"/>
  <c r="E876"/>
  <c r="H875"/>
  <c r="G875"/>
  <c r="F875"/>
  <c r="E875"/>
  <c r="H874"/>
  <c r="G874"/>
  <c r="F874"/>
  <c r="E874"/>
  <c r="H838"/>
  <c r="G838"/>
  <c r="F838"/>
  <c r="H833"/>
  <c r="G833"/>
  <c r="F833"/>
  <c r="E833"/>
  <c r="H832"/>
  <c r="G832"/>
  <c r="F832"/>
  <c r="E832"/>
  <c r="H831"/>
  <c r="G831"/>
  <c r="F831"/>
  <c r="E831"/>
  <c r="H816"/>
  <c r="H819" s="1"/>
  <c r="H822" s="1"/>
  <c r="G816"/>
  <c r="G819" s="1"/>
  <c r="G822" s="1"/>
  <c r="F816"/>
  <c r="F819" s="1"/>
  <c r="F822" s="1"/>
  <c r="E816"/>
  <c r="E819" s="1"/>
  <c r="E822" s="1"/>
  <c r="H815"/>
  <c r="H818" s="1"/>
  <c r="H821" s="1"/>
  <c r="G815"/>
  <c r="G818" s="1"/>
  <c r="G821" s="1"/>
  <c r="F815"/>
  <c r="F818" s="1"/>
  <c r="F821" s="1"/>
  <c r="E815"/>
  <c r="E818" s="1"/>
  <c r="E821" s="1"/>
  <c r="H814"/>
  <c r="H817" s="1"/>
  <c r="H820" s="1"/>
  <c r="G814"/>
  <c r="G817" s="1"/>
  <c r="G820" s="1"/>
  <c r="F814"/>
  <c r="F817" s="1"/>
  <c r="F820" s="1"/>
  <c r="E814"/>
  <c r="E817" s="1"/>
  <c r="E820" s="1"/>
  <c r="H785"/>
  <c r="G785"/>
  <c r="F785"/>
  <c r="E785"/>
  <c r="H784"/>
  <c r="G784"/>
  <c r="F784"/>
  <c r="E784"/>
  <c r="H783"/>
  <c r="G783"/>
  <c r="F783"/>
  <c r="E783"/>
  <c r="H782"/>
  <c r="G782"/>
  <c r="F782"/>
  <c r="E782"/>
  <c r="H781"/>
  <c r="G781"/>
  <c r="F781"/>
  <c r="E781"/>
  <c r="H780"/>
  <c r="G780"/>
  <c r="F780"/>
  <c r="E780"/>
  <c r="H765"/>
  <c r="G765"/>
  <c r="F765"/>
  <c r="E765"/>
  <c r="H764"/>
  <c r="G764"/>
  <c r="F764"/>
  <c r="E764"/>
  <c r="H763"/>
  <c r="G763"/>
  <c r="F763"/>
  <c r="E763"/>
  <c r="H729"/>
  <c r="G729"/>
  <c r="F729"/>
  <c r="H728"/>
  <c r="G728"/>
  <c r="F728"/>
  <c r="H727"/>
  <c r="G727"/>
  <c r="F727"/>
  <c r="H722"/>
  <c r="G722"/>
  <c r="F722"/>
  <c r="E722"/>
  <c r="H721"/>
  <c r="G721"/>
  <c r="F721"/>
  <c r="E721"/>
  <c r="H720"/>
  <c r="G720"/>
  <c r="F720"/>
  <c r="E720"/>
  <c r="H705"/>
  <c r="H708" s="1"/>
  <c r="H711" s="1"/>
  <c r="G705"/>
  <c r="G708" s="1"/>
  <c r="G711" s="1"/>
  <c r="F705"/>
  <c r="F708" s="1"/>
  <c r="F711" s="1"/>
  <c r="E705"/>
  <c r="E708" s="1"/>
  <c r="E711" s="1"/>
  <c r="H704"/>
  <c r="H707" s="1"/>
  <c r="H710" s="1"/>
  <c r="G704"/>
  <c r="G707" s="1"/>
  <c r="G710" s="1"/>
  <c r="F704"/>
  <c r="F707" s="1"/>
  <c r="F710" s="1"/>
  <c r="E704"/>
  <c r="E707" s="1"/>
  <c r="E710" s="1"/>
  <c r="H703"/>
  <c r="H706" s="1"/>
  <c r="H709" s="1"/>
  <c r="G703"/>
  <c r="G706" s="1"/>
  <c r="G709" s="1"/>
  <c r="F703"/>
  <c r="F706" s="1"/>
  <c r="F709" s="1"/>
  <c r="E703"/>
  <c r="E706" s="1"/>
  <c r="E709" s="1"/>
  <c r="H673"/>
  <c r="G673"/>
  <c r="F673"/>
  <c r="E673"/>
  <c r="H672"/>
  <c r="G672"/>
  <c r="F672"/>
  <c r="E672"/>
  <c r="H671"/>
  <c r="G671"/>
  <c r="F671"/>
  <c r="E671"/>
  <c r="H670"/>
  <c r="G670"/>
  <c r="F670"/>
  <c r="E670"/>
  <c r="H669"/>
  <c r="G669"/>
  <c r="F669"/>
  <c r="E669"/>
  <c r="H668"/>
  <c r="G668"/>
  <c r="F668"/>
  <c r="E668"/>
  <c r="H653"/>
  <c r="G653"/>
  <c r="F653"/>
  <c r="E653"/>
  <c r="H652"/>
  <c r="G652"/>
  <c r="F652"/>
  <c r="E652"/>
  <c r="H651"/>
  <c r="G651"/>
  <c r="F651"/>
  <c r="E651"/>
  <c r="H615"/>
  <c r="G615"/>
  <c r="F615"/>
  <c r="H610"/>
  <c r="G610"/>
  <c r="F610"/>
  <c r="E610"/>
  <c r="H609"/>
  <c r="G609"/>
  <c r="F609"/>
  <c r="E609"/>
  <c r="H608"/>
  <c r="G608"/>
  <c r="F608"/>
  <c r="E608"/>
  <c r="H593"/>
  <c r="H596" s="1"/>
  <c r="H599" s="1"/>
  <c r="G593"/>
  <c r="G596" s="1"/>
  <c r="G599" s="1"/>
  <c r="F593"/>
  <c r="F596" s="1"/>
  <c r="F599" s="1"/>
  <c r="E593"/>
  <c r="E596" s="1"/>
  <c r="E599" s="1"/>
  <c r="H592"/>
  <c r="H595" s="1"/>
  <c r="H598" s="1"/>
  <c r="G592"/>
  <c r="G595" s="1"/>
  <c r="G598" s="1"/>
  <c r="F592"/>
  <c r="F595" s="1"/>
  <c r="F598" s="1"/>
  <c r="E592"/>
  <c r="E595" s="1"/>
  <c r="E598" s="1"/>
  <c r="H591"/>
  <c r="H594" s="1"/>
  <c r="H597" s="1"/>
  <c r="G591"/>
  <c r="G594" s="1"/>
  <c r="G597" s="1"/>
  <c r="F591"/>
  <c r="F594" s="1"/>
  <c r="F597" s="1"/>
  <c r="E591"/>
  <c r="E594" s="1"/>
  <c r="E597" s="1"/>
  <c r="H561"/>
  <c r="G561"/>
  <c r="F561"/>
  <c r="E561"/>
  <c r="H560"/>
  <c r="G560"/>
  <c r="F560"/>
  <c r="E560"/>
  <c r="H559"/>
  <c r="G559"/>
  <c r="F559"/>
  <c r="E559"/>
  <c r="H558"/>
  <c r="G558"/>
  <c r="F558"/>
  <c r="E558"/>
  <c r="H557"/>
  <c r="G557"/>
  <c r="F557"/>
  <c r="E557"/>
  <c r="H556"/>
  <c r="G556"/>
  <c r="F556"/>
  <c r="E556"/>
  <c r="H541"/>
  <c r="G541"/>
  <c r="F541"/>
  <c r="E541"/>
  <c r="H540"/>
  <c r="G540"/>
  <c r="F540"/>
  <c r="E540"/>
  <c r="H539"/>
  <c r="G539"/>
  <c r="F539"/>
  <c r="E539"/>
  <c r="H503"/>
  <c r="G503"/>
  <c r="F503"/>
  <c r="H498"/>
  <c r="G498"/>
  <c r="F498"/>
  <c r="E498"/>
  <c r="H497"/>
  <c r="G497"/>
  <c r="F497"/>
  <c r="E497"/>
  <c r="H496"/>
  <c r="G496"/>
  <c r="F496"/>
  <c r="E496"/>
  <c r="H481"/>
  <c r="H484" s="1"/>
  <c r="H487" s="1"/>
  <c r="G481"/>
  <c r="G484" s="1"/>
  <c r="G487" s="1"/>
  <c r="F481"/>
  <c r="F484" s="1"/>
  <c r="F487" s="1"/>
  <c r="E481"/>
  <c r="E484" s="1"/>
  <c r="E487" s="1"/>
  <c r="H480"/>
  <c r="H483" s="1"/>
  <c r="H486" s="1"/>
  <c r="G480"/>
  <c r="G483" s="1"/>
  <c r="G486" s="1"/>
  <c r="F480"/>
  <c r="F483" s="1"/>
  <c r="F486" s="1"/>
  <c r="E480"/>
  <c r="E483" s="1"/>
  <c r="E486" s="1"/>
  <c r="H479"/>
  <c r="H482" s="1"/>
  <c r="H485" s="1"/>
  <c r="G479"/>
  <c r="G482" s="1"/>
  <c r="G485" s="1"/>
  <c r="F479"/>
  <c r="F482" s="1"/>
  <c r="F485" s="1"/>
  <c r="E479"/>
  <c r="E482" s="1"/>
  <c r="E485" s="1"/>
  <c r="H446"/>
  <c r="G446"/>
  <c r="F446"/>
  <c r="E446"/>
  <c r="H445"/>
  <c r="G445"/>
  <c r="F445"/>
  <c r="E445"/>
  <c r="H444"/>
  <c r="G444"/>
  <c r="F444"/>
  <c r="E444"/>
  <c r="H443"/>
  <c r="G443"/>
  <c r="F443"/>
  <c r="E443"/>
  <c r="H442"/>
  <c r="G442"/>
  <c r="F442"/>
  <c r="E442"/>
  <c r="H441"/>
  <c r="G441"/>
  <c r="F441"/>
  <c r="E441"/>
  <c r="H426"/>
  <c r="G426"/>
  <c r="F426"/>
  <c r="E426"/>
  <c r="H425"/>
  <c r="G425"/>
  <c r="F425"/>
  <c r="E425"/>
  <c r="H424"/>
  <c r="G424"/>
  <c r="F424"/>
  <c r="E424"/>
  <c r="H384"/>
  <c r="G384"/>
  <c r="F384"/>
  <c r="H379"/>
  <c r="G379"/>
  <c r="F379"/>
  <c r="E379"/>
  <c r="H378"/>
  <c r="G378"/>
  <c r="F378"/>
  <c r="E378"/>
  <c r="H377"/>
  <c r="G377"/>
  <c r="F377"/>
  <c r="E377"/>
  <c r="H362"/>
  <c r="H365" s="1"/>
  <c r="H368" s="1"/>
  <c r="G362"/>
  <c r="G365" s="1"/>
  <c r="G368" s="1"/>
  <c r="F362"/>
  <c r="F365" s="1"/>
  <c r="F368" s="1"/>
  <c r="E362"/>
  <c r="E365" s="1"/>
  <c r="E368" s="1"/>
  <c r="H361"/>
  <c r="H364" s="1"/>
  <c r="H367" s="1"/>
  <c r="G361"/>
  <c r="G364" s="1"/>
  <c r="G367" s="1"/>
  <c r="F361"/>
  <c r="F364" s="1"/>
  <c r="F367" s="1"/>
  <c r="E361"/>
  <c r="E364" s="1"/>
  <c r="E367" s="1"/>
  <c r="H360"/>
  <c r="H363" s="1"/>
  <c r="H366" s="1"/>
  <c r="G360"/>
  <c r="G363" s="1"/>
  <c r="G366" s="1"/>
  <c r="F360"/>
  <c r="F363" s="1"/>
  <c r="F366" s="1"/>
  <c r="E360"/>
  <c r="E363" s="1"/>
  <c r="E366" s="1"/>
  <c r="H329"/>
  <c r="G329"/>
  <c r="F329"/>
  <c r="E329"/>
  <c r="H328"/>
  <c r="G328"/>
  <c r="F328"/>
  <c r="E328"/>
  <c r="H327"/>
  <c r="G327"/>
  <c r="F327"/>
  <c r="E327"/>
  <c r="H326"/>
  <c r="G326"/>
  <c r="F326"/>
  <c r="E326"/>
  <c r="H325"/>
  <c r="G325"/>
  <c r="F325"/>
  <c r="E325"/>
  <c r="H324"/>
  <c r="G324"/>
  <c r="F324"/>
  <c r="E324"/>
  <c r="H309"/>
  <c r="G309"/>
  <c r="F309"/>
  <c r="E309"/>
  <c r="H308"/>
  <c r="G308"/>
  <c r="F308"/>
  <c r="E308"/>
  <c r="H307"/>
  <c r="G307"/>
  <c r="F307"/>
  <c r="E307"/>
  <c r="H271"/>
  <c r="H216"/>
  <c r="H266" s="1"/>
  <c r="H249" s="1"/>
  <c r="H252" s="1"/>
  <c r="H255" s="1"/>
  <c r="G216"/>
  <c r="G266" s="1"/>
  <c r="G249" s="1"/>
  <c r="G252" s="1"/>
  <c r="G255" s="1"/>
  <c r="F216"/>
  <c r="F266" s="1"/>
  <c r="F249" s="1"/>
  <c r="F252" s="1"/>
  <c r="F255" s="1"/>
  <c r="E216"/>
  <c r="E266" s="1"/>
  <c r="E249" s="1"/>
  <c r="E252" s="1"/>
  <c r="E255" s="1"/>
  <c r="H215"/>
  <c r="H265" s="1"/>
  <c r="H248" s="1"/>
  <c r="H251" s="1"/>
  <c r="H254" s="1"/>
  <c r="G215"/>
  <c r="G265" s="1"/>
  <c r="G248" s="1"/>
  <c r="G251" s="1"/>
  <c r="G254" s="1"/>
  <c r="F215"/>
  <c r="F265" s="1"/>
  <c r="F248" s="1"/>
  <c r="F251" s="1"/>
  <c r="F254" s="1"/>
  <c r="E215"/>
  <c r="E265" s="1"/>
  <c r="E248" s="1"/>
  <c r="E251" s="1"/>
  <c r="E254" s="1"/>
  <c r="H214"/>
  <c r="H264" s="1"/>
  <c r="H247" s="1"/>
  <c r="H250" s="1"/>
  <c r="H253" s="1"/>
  <c r="G214"/>
  <c r="G264" s="1"/>
  <c r="G247" s="1"/>
  <c r="G250" s="1"/>
  <c r="G253" s="1"/>
  <c r="F214"/>
  <c r="F264" s="1"/>
  <c r="F247" s="1"/>
  <c r="F250" s="1"/>
  <c r="F253" s="1"/>
  <c r="E214"/>
  <c r="E264" s="1"/>
  <c r="E247" s="1"/>
  <c r="E250" s="1"/>
  <c r="E253" s="1"/>
  <c r="H213"/>
  <c r="G213"/>
  <c r="F213"/>
  <c r="E213"/>
  <c r="H212"/>
  <c r="G212"/>
  <c r="F212"/>
  <c r="E212"/>
  <c r="H211"/>
  <c r="G211"/>
  <c r="F211"/>
  <c r="E211"/>
  <c r="H196"/>
  <c r="G196"/>
  <c r="F196"/>
  <c r="E196"/>
  <c r="H195"/>
  <c r="G195"/>
  <c r="F195"/>
  <c r="E195"/>
  <c r="H194"/>
  <c r="G194"/>
  <c r="F194"/>
  <c r="E194"/>
  <c r="H158"/>
  <c r="G158"/>
  <c r="F158"/>
  <c r="H107"/>
  <c r="H220" s="1"/>
  <c r="H333" s="1"/>
  <c r="H450" s="1"/>
  <c r="H565" s="1"/>
  <c r="H677" s="1"/>
  <c r="H789" s="1"/>
  <c r="H900" s="1"/>
  <c r="H1012" s="1"/>
  <c r="H1125" s="1"/>
  <c r="H1239" s="1"/>
  <c r="H1353" s="1"/>
  <c r="G107"/>
  <c r="G220" s="1"/>
  <c r="G333" s="1"/>
  <c r="G450" s="1"/>
  <c r="G565" s="1"/>
  <c r="G677" s="1"/>
  <c r="G789" s="1"/>
  <c r="G900" s="1"/>
  <c r="G1012" s="1"/>
  <c r="G1125" s="1"/>
  <c r="G1239" s="1"/>
  <c r="G1353" s="1"/>
  <c r="F107"/>
  <c r="F220" s="1"/>
  <c r="F333" s="1"/>
  <c r="F450" s="1"/>
  <c r="F565" s="1"/>
  <c r="F677" s="1"/>
  <c r="F789" s="1"/>
  <c r="F900" s="1"/>
  <c r="F1012" s="1"/>
  <c r="F1125" s="1"/>
  <c r="F1239" s="1"/>
  <c r="F1353" s="1"/>
  <c r="E107"/>
  <c r="E220" s="1"/>
  <c r="E333" s="1"/>
  <c r="E450" s="1"/>
  <c r="E565" s="1"/>
  <c r="E677" s="1"/>
  <c r="E789" s="1"/>
  <c r="E900" s="1"/>
  <c r="E1012" s="1"/>
  <c r="E1125" s="1"/>
  <c r="E1239" s="1"/>
  <c r="E1353" s="1"/>
  <c r="H106"/>
  <c r="H219" s="1"/>
  <c r="H332" s="1"/>
  <c r="H449" s="1"/>
  <c r="H564" s="1"/>
  <c r="H676" s="1"/>
  <c r="H788" s="1"/>
  <c r="H899" s="1"/>
  <c r="H1011" s="1"/>
  <c r="H1124" s="1"/>
  <c r="H1238" s="1"/>
  <c r="H1352" s="1"/>
  <c r="G106"/>
  <c r="G219" s="1"/>
  <c r="G332" s="1"/>
  <c r="G449" s="1"/>
  <c r="G564" s="1"/>
  <c r="G676" s="1"/>
  <c r="G788" s="1"/>
  <c r="G899" s="1"/>
  <c r="G1011" s="1"/>
  <c r="G1124" s="1"/>
  <c r="G1238" s="1"/>
  <c r="G1352" s="1"/>
  <c r="F106"/>
  <c r="F219" s="1"/>
  <c r="F332" s="1"/>
  <c r="F449" s="1"/>
  <c r="F564" s="1"/>
  <c r="F676" s="1"/>
  <c r="F788" s="1"/>
  <c r="F899" s="1"/>
  <c r="F1011" s="1"/>
  <c r="F1124" s="1"/>
  <c r="F1238" s="1"/>
  <c r="F1352" s="1"/>
  <c r="E106"/>
  <c r="E219" s="1"/>
  <c r="E332" s="1"/>
  <c r="E449" s="1"/>
  <c r="E564" s="1"/>
  <c r="E676" s="1"/>
  <c r="E788" s="1"/>
  <c r="E899" s="1"/>
  <c r="E1011" s="1"/>
  <c r="E1124" s="1"/>
  <c r="E1238" s="1"/>
  <c r="E1352" s="1"/>
  <c r="H105"/>
  <c r="G105"/>
  <c r="G218" s="1"/>
  <c r="G331" s="1"/>
  <c r="G448" s="1"/>
  <c r="G563" s="1"/>
  <c r="G675" s="1"/>
  <c r="G787" s="1"/>
  <c r="G898" s="1"/>
  <c r="G1010" s="1"/>
  <c r="G1123" s="1"/>
  <c r="G1237" s="1"/>
  <c r="G1351" s="1"/>
  <c r="F105"/>
  <c r="E105"/>
  <c r="E218" s="1"/>
  <c r="E331" s="1"/>
  <c r="E448" s="1"/>
  <c r="E563" s="1"/>
  <c r="E675" s="1"/>
  <c r="E787" s="1"/>
  <c r="E898" s="1"/>
  <c r="E1010" s="1"/>
  <c r="E1123" s="1"/>
  <c r="E1237" s="1"/>
  <c r="E1351" s="1"/>
  <c r="H103"/>
  <c r="H153" s="1"/>
  <c r="H136" s="1"/>
  <c r="H139" s="1"/>
  <c r="H142" s="1"/>
  <c r="G103"/>
  <c r="G153" s="1"/>
  <c r="G136" s="1"/>
  <c r="G139" s="1"/>
  <c r="G142" s="1"/>
  <c r="F103"/>
  <c r="F153" s="1"/>
  <c r="F136" s="1"/>
  <c r="F139" s="1"/>
  <c r="F142" s="1"/>
  <c r="E103"/>
  <c r="E153" s="1"/>
  <c r="E136" s="1"/>
  <c r="E139" s="1"/>
  <c r="E142" s="1"/>
  <c r="H100"/>
  <c r="G100"/>
  <c r="F100"/>
  <c r="E100"/>
  <c r="H99"/>
  <c r="G99"/>
  <c r="F99"/>
  <c r="E99"/>
  <c r="H98"/>
  <c r="G98"/>
  <c r="F98"/>
  <c r="E98"/>
  <c r="H96"/>
  <c r="H209" s="1"/>
  <c r="H322" s="1"/>
  <c r="H439" s="1"/>
  <c r="H554" s="1"/>
  <c r="H666" s="1"/>
  <c r="H778" s="1"/>
  <c r="H889" s="1"/>
  <c r="H1001" s="1"/>
  <c r="H1114" s="1"/>
  <c r="H1228" s="1"/>
  <c r="H1342" s="1"/>
  <c r="G96"/>
  <c r="G209" s="1"/>
  <c r="G322" s="1"/>
  <c r="G439" s="1"/>
  <c r="G554" s="1"/>
  <c r="G666" s="1"/>
  <c r="G778" s="1"/>
  <c r="G889" s="1"/>
  <c r="G1001" s="1"/>
  <c r="G1114" s="1"/>
  <c r="G1228" s="1"/>
  <c r="G1342" s="1"/>
  <c r="F96"/>
  <c r="F209" s="1"/>
  <c r="F322" s="1"/>
  <c r="F439" s="1"/>
  <c r="F554" s="1"/>
  <c r="F666" s="1"/>
  <c r="F778" s="1"/>
  <c r="F889" s="1"/>
  <c r="F1001" s="1"/>
  <c r="F1114" s="1"/>
  <c r="F1228" s="1"/>
  <c r="F1342" s="1"/>
  <c r="E96"/>
  <c r="E209" s="1"/>
  <c r="E322" s="1"/>
  <c r="E439" s="1"/>
  <c r="E554" s="1"/>
  <c r="E666" s="1"/>
  <c r="E778" s="1"/>
  <c r="E889" s="1"/>
  <c r="E1001" s="1"/>
  <c r="E1114" s="1"/>
  <c r="E1228" s="1"/>
  <c r="E1342" s="1"/>
  <c r="H95"/>
  <c r="H208" s="1"/>
  <c r="H321" s="1"/>
  <c r="H438" s="1"/>
  <c r="H553" s="1"/>
  <c r="H665" s="1"/>
  <c r="H777" s="1"/>
  <c r="H888" s="1"/>
  <c r="H1000" s="1"/>
  <c r="H1113" s="1"/>
  <c r="H1227" s="1"/>
  <c r="H1341" s="1"/>
  <c r="G95"/>
  <c r="G208" s="1"/>
  <c r="G321" s="1"/>
  <c r="G438" s="1"/>
  <c r="G553" s="1"/>
  <c r="G665" s="1"/>
  <c r="G777" s="1"/>
  <c r="G888" s="1"/>
  <c r="G1000" s="1"/>
  <c r="G1113" s="1"/>
  <c r="G1227" s="1"/>
  <c r="G1341" s="1"/>
  <c r="F95"/>
  <c r="F208" s="1"/>
  <c r="F321" s="1"/>
  <c r="F438" s="1"/>
  <c r="F553" s="1"/>
  <c r="F665" s="1"/>
  <c r="F777" s="1"/>
  <c r="F888" s="1"/>
  <c r="F1000" s="1"/>
  <c r="F1113" s="1"/>
  <c r="F1227" s="1"/>
  <c r="F1341" s="1"/>
  <c r="E95"/>
  <c r="E208" s="1"/>
  <c r="E321" s="1"/>
  <c r="E438" s="1"/>
  <c r="E553" s="1"/>
  <c r="E665" s="1"/>
  <c r="E777" s="1"/>
  <c r="E888" s="1"/>
  <c r="E1000" s="1"/>
  <c r="E1113" s="1"/>
  <c r="E1227" s="1"/>
  <c r="E1341" s="1"/>
  <c r="H94"/>
  <c r="H207" s="1"/>
  <c r="H320" s="1"/>
  <c r="H437" s="1"/>
  <c r="H552" s="1"/>
  <c r="H664" s="1"/>
  <c r="H776" s="1"/>
  <c r="H887" s="1"/>
  <c r="H999" s="1"/>
  <c r="H1112" s="1"/>
  <c r="H1226" s="1"/>
  <c r="H1340" s="1"/>
  <c r="G94"/>
  <c r="G207" s="1"/>
  <c r="G320" s="1"/>
  <c r="G437" s="1"/>
  <c r="G552" s="1"/>
  <c r="G664" s="1"/>
  <c r="G776" s="1"/>
  <c r="G887" s="1"/>
  <c r="G999" s="1"/>
  <c r="G1112" s="1"/>
  <c r="G1226" s="1"/>
  <c r="G1340" s="1"/>
  <c r="F94"/>
  <c r="F207" s="1"/>
  <c r="F320" s="1"/>
  <c r="F437" s="1"/>
  <c r="F552" s="1"/>
  <c r="F664" s="1"/>
  <c r="F776" s="1"/>
  <c r="F887" s="1"/>
  <c r="F999" s="1"/>
  <c r="F1112" s="1"/>
  <c r="F1226" s="1"/>
  <c r="F1340" s="1"/>
  <c r="E94"/>
  <c r="E207" s="1"/>
  <c r="E320" s="1"/>
  <c r="E437" s="1"/>
  <c r="E552" s="1"/>
  <c r="E664" s="1"/>
  <c r="E776" s="1"/>
  <c r="E887" s="1"/>
  <c r="E999" s="1"/>
  <c r="E1112" s="1"/>
  <c r="E1226" s="1"/>
  <c r="E1340" s="1"/>
  <c r="H92"/>
  <c r="H205" s="1"/>
  <c r="H318" s="1"/>
  <c r="H435" s="1"/>
  <c r="H550" s="1"/>
  <c r="H662" s="1"/>
  <c r="H774" s="1"/>
  <c r="G92"/>
  <c r="G205" s="1"/>
  <c r="G318" s="1"/>
  <c r="G435" s="1"/>
  <c r="G550" s="1"/>
  <c r="G662" s="1"/>
  <c r="G774" s="1"/>
  <c r="G885" s="1"/>
  <c r="G997" s="1"/>
  <c r="G1110" s="1"/>
  <c r="G1224" s="1"/>
  <c r="G1338" s="1"/>
  <c r="F92"/>
  <c r="F205" s="1"/>
  <c r="F318" s="1"/>
  <c r="F435" s="1"/>
  <c r="F550" s="1"/>
  <c r="F662" s="1"/>
  <c r="F774" s="1"/>
  <c r="F885" s="1"/>
  <c r="F997" s="1"/>
  <c r="F1110" s="1"/>
  <c r="F1224" s="1"/>
  <c r="F1338" s="1"/>
  <c r="E92"/>
  <c r="E205" s="1"/>
  <c r="E318" s="1"/>
  <c r="E435" s="1"/>
  <c r="E550" s="1"/>
  <c r="E662" s="1"/>
  <c r="E774" s="1"/>
  <c r="E885" s="1"/>
  <c r="E997" s="1"/>
  <c r="E1110" s="1"/>
  <c r="E1224" s="1"/>
  <c r="E1338" s="1"/>
  <c r="H91"/>
  <c r="H204" s="1"/>
  <c r="H317" s="1"/>
  <c r="H434" s="1"/>
  <c r="H549" s="1"/>
  <c r="H661" s="1"/>
  <c r="H773" s="1"/>
  <c r="H884" s="1"/>
  <c r="H996" s="1"/>
  <c r="H1109" s="1"/>
  <c r="H1223" s="1"/>
  <c r="H1337" s="1"/>
  <c r="G91"/>
  <c r="G204" s="1"/>
  <c r="G317" s="1"/>
  <c r="G434" s="1"/>
  <c r="G549" s="1"/>
  <c r="G661" s="1"/>
  <c r="G773" s="1"/>
  <c r="G884" s="1"/>
  <c r="G996" s="1"/>
  <c r="G1109" s="1"/>
  <c r="G1223" s="1"/>
  <c r="G1337" s="1"/>
  <c r="F91"/>
  <c r="F204" s="1"/>
  <c r="F317" s="1"/>
  <c r="F434" s="1"/>
  <c r="F549" s="1"/>
  <c r="F661" s="1"/>
  <c r="F773" s="1"/>
  <c r="F884" s="1"/>
  <c r="F996" s="1"/>
  <c r="F1109" s="1"/>
  <c r="F1223" s="1"/>
  <c r="F1337" s="1"/>
  <c r="E91"/>
  <c r="E204" s="1"/>
  <c r="E317" s="1"/>
  <c r="E434" s="1"/>
  <c r="E549" s="1"/>
  <c r="E661" s="1"/>
  <c r="E773" s="1"/>
  <c r="E884" s="1"/>
  <c r="E996" s="1"/>
  <c r="E1109" s="1"/>
  <c r="E1223" s="1"/>
  <c r="E1337" s="1"/>
  <c r="H90"/>
  <c r="H203" s="1"/>
  <c r="H316" s="1"/>
  <c r="H433" s="1"/>
  <c r="H548" s="1"/>
  <c r="H660" s="1"/>
  <c r="H772" s="1"/>
  <c r="H883" s="1"/>
  <c r="H995" s="1"/>
  <c r="H1108" s="1"/>
  <c r="H1222" s="1"/>
  <c r="H1336" s="1"/>
  <c r="G90"/>
  <c r="G203" s="1"/>
  <c r="G316" s="1"/>
  <c r="G433" s="1"/>
  <c r="G548" s="1"/>
  <c r="G660" s="1"/>
  <c r="G772" s="1"/>
  <c r="G883" s="1"/>
  <c r="G995" s="1"/>
  <c r="G1108" s="1"/>
  <c r="G1222" s="1"/>
  <c r="G1336" s="1"/>
  <c r="F90"/>
  <c r="F203" s="1"/>
  <c r="F316" s="1"/>
  <c r="F433" s="1"/>
  <c r="F548" s="1"/>
  <c r="F660" s="1"/>
  <c r="F772" s="1"/>
  <c r="F883" s="1"/>
  <c r="F995" s="1"/>
  <c r="F1108" s="1"/>
  <c r="F1222" s="1"/>
  <c r="F1336" s="1"/>
  <c r="E90"/>
  <c r="E203" s="1"/>
  <c r="E316" s="1"/>
  <c r="E433" s="1"/>
  <c r="E548" s="1"/>
  <c r="E660" s="1"/>
  <c r="E772" s="1"/>
  <c r="E883" s="1"/>
  <c r="E995" s="1"/>
  <c r="E1108" s="1"/>
  <c r="E1222" s="1"/>
  <c r="E1336" s="1"/>
  <c r="H83"/>
  <c r="G83"/>
  <c r="F83"/>
  <c r="E83"/>
  <c r="H80"/>
  <c r="H193" s="1"/>
  <c r="H306" s="1"/>
  <c r="H423" s="1"/>
  <c r="H538" s="1"/>
  <c r="H650" s="1"/>
  <c r="H762" s="1"/>
  <c r="H873" s="1"/>
  <c r="H985" s="1"/>
  <c r="H1098" s="1"/>
  <c r="H1212" s="1"/>
  <c r="H1326" s="1"/>
  <c r="G80"/>
  <c r="G193" s="1"/>
  <c r="G306" s="1"/>
  <c r="G423" s="1"/>
  <c r="G538" s="1"/>
  <c r="G650" s="1"/>
  <c r="G762" s="1"/>
  <c r="G873" s="1"/>
  <c r="G985" s="1"/>
  <c r="G1098" s="1"/>
  <c r="G1212" s="1"/>
  <c r="G1326" s="1"/>
  <c r="F80"/>
  <c r="F193" s="1"/>
  <c r="F306" s="1"/>
  <c r="F423" s="1"/>
  <c r="F538" s="1"/>
  <c r="F650" s="1"/>
  <c r="F762" s="1"/>
  <c r="F873" s="1"/>
  <c r="F985" s="1"/>
  <c r="F1098" s="1"/>
  <c r="F1212" s="1"/>
  <c r="F1326" s="1"/>
  <c r="E80"/>
  <c r="E193" s="1"/>
  <c r="E306" s="1"/>
  <c r="E423" s="1"/>
  <c r="E538" s="1"/>
  <c r="E650" s="1"/>
  <c r="E762" s="1"/>
  <c r="E873" s="1"/>
  <c r="E985" s="1"/>
  <c r="E1098" s="1"/>
  <c r="E1212" s="1"/>
  <c r="E1326" s="1"/>
  <c r="H79"/>
  <c r="H192" s="1"/>
  <c r="H305" s="1"/>
  <c r="H422" s="1"/>
  <c r="H537" s="1"/>
  <c r="H649" s="1"/>
  <c r="H761" s="1"/>
  <c r="H872" s="1"/>
  <c r="H984" s="1"/>
  <c r="H1097" s="1"/>
  <c r="H1211" s="1"/>
  <c r="H1325" s="1"/>
  <c r="G79"/>
  <c r="G192" s="1"/>
  <c r="G305" s="1"/>
  <c r="G422" s="1"/>
  <c r="G537" s="1"/>
  <c r="G649" s="1"/>
  <c r="G761" s="1"/>
  <c r="G872" s="1"/>
  <c r="G984" s="1"/>
  <c r="G1097" s="1"/>
  <c r="G1211" s="1"/>
  <c r="G1325" s="1"/>
  <c r="F79"/>
  <c r="F192" s="1"/>
  <c r="F305" s="1"/>
  <c r="F422" s="1"/>
  <c r="F537" s="1"/>
  <c r="F649" s="1"/>
  <c r="F761" s="1"/>
  <c r="F872" s="1"/>
  <c r="F984" s="1"/>
  <c r="F1097" s="1"/>
  <c r="F1211" s="1"/>
  <c r="F1325" s="1"/>
  <c r="E79"/>
  <c r="E192" s="1"/>
  <c r="E305" s="1"/>
  <c r="E422" s="1"/>
  <c r="E537" s="1"/>
  <c r="E649" s="1"/>
  <c r="E761" s="1"/>
  <c r="E872" s="1"/>
  <c r="E984" s="1"/>
  <c r="E1097" s="1"/>
  <c r="E1211" s="1"/>
  <c r="E1325" s="1"/>
  <c r="H78"/>
  <c r="H191" s="1"/>
  <c r="H304" s="1"/>
  <c r="H421" s="1"/>
  <c r="H536" s="1"/>
  <c r="H648" s="1"/>
  <c r="H760" s="1"/>
  <c r="H871" s="1"/>
  <c r="H983" s="1"/>
  <c r="H1096" s="1"/>
  <c r="H1210" s="1"/>
  <c r="H1324" s="1"/>
  <c r="G78"/>
  <c r="G191" s="1"/>
  <c r="G304" s="1"/>
  <c r="G421" s="1"/>
  <c r="G536" s="1"/>
  <c r="G648" s="1"/>
  <c r="G760" s="1"/>
  <c r="G871" s="1"/>
  <c r="G983" s="1"/>
  <c r="G1096" s="1"/>
  <c r="G1210" s="1"/>
  <c r="G1324" s="1"/>
  <c r="F78"/>
  <c r="F191" s="1"/>
  <c r="F304" s="1"/>
  <c r="F421" s="1"/>
  <c r="F536" s="1"/>
  <c r="F648" s="1"/>
  <c r="F760" s="1"/>
  <c r="F871" s="1"/>
  <c r="F983" s="1"/>
  <c r="F1096" s="1"/>
  <c r="F1210" s="1"/>
  <c r="F1324" s="1"/>
  <c r="E78"/>
  <c r="E191" s="1"/>
  <c r="E304" s="1"/>
  <c r="E421" s="1"/>
  <c r="E536" s="1"/>
  <c r="E648" s="1"/>
  <c r="E760" s="1"/>
  <c r="E871" s="1"/>
  <c r="E983" s="1"/>
  <c r="E1096" s="1"/>
  <c r="E1210" s="1"/>
  <c r="E1324" s="1"/>
  <c r="H77"/>
  <c r="H190" s="1"/>
  <c r="H303" s="1"/>
  <c r="H420" s="1"/>
  <c r="H535" s="1"/>
  <c r="H647" s="1"/>
  <c r="H759" s="1"/>
  <c r="H870" s="1"/>
  <c r="H982" s="1"/>
  <c r="H1095" s="1"/>
  <c r="H1209" s="1"/>
  <c r="H1323" s="1"/>
  <c r="G77"/>
  <c r="G190" s="1"/>
  <c r="G303" s="1"/>
  <c r="G420" s="1"/>
  <c r="G535" s="1"/>
  <c r="G647" s="1"/>
  <c r="G759" s="1"/>
  <c r="G870" s="1"/>
  <c r="G982" s="1"/>
  <c r="G1095" s="1"/>
  <c r="G1209" s="1"/>
  <c r="G1323" s="1"/>
  <c r="F77"/>
  <c r="F190" s="1"/>
  <c r="F303" s="1"/>
  <c r="F420" s="1"/>
  <c r="F535" s="1"/>
  <c r="F647" s="1"/>
  <c r="F759" s="1"/>
  <c r="F870" s="1"/>
  <c r="F982" s="1"/>
  <c r="F1095" s="1"/>
  <c r="F1209" s="1"/>
  <c r="F1323" s="1"/>
  <c r="E77"/>
  <c r="E190" s="1"/>
  <c r="E303" s="1"/>
  <c r="E420" s="1"/>
  <c r="E535" s="1"/>
  <c r="E647" s="1"/>
  <c r="E759" s="1"/>
  <c r="E870" s="1"/>
  <c r="E982" s="1"/>
  <c r="E1095" s="1"/>
  <c r="E1209" s="1"/>
  <c r="E1323" s="1"/>
  <c r="H76"/>
  <c r="H189" s="1"/>
  <c r="H302" s="1"/>
  <c r="H419" s="1"/>
  <c r="H534" s="1"/>
  <c r="H646" s="1"/>
  <c r="H758" s="1"/>
  <c r="H869" s="1"/>
  <c r="H981" s="1"/>
  <c r="H1094" s="1"/>
  <c r="H1208" s="1"/>
  <c r="H1322" s="1"/>
  <c r="G76"/>
  <c r="G189" s="1"/>
  <c r="G302" s="1"/>
  <c r="G419" s="1"/>
  <c r="G534" s="1"/>
  <c r="G646" s="1"/>
  <c r="G758" s="1"/>
  <c r="G869" s="1"/>
  <c r="G981" s="1"/>
  <c r="G1094" s="1"/>
  <c r="G1208" s="1"/>
  <c r="G1322" s="1"/>
  <c r="F76"/>
  <c r="F189" s="1"/>
  <c r="F302" s="1"/>
  <c r="F419" s="1"/>
  <c r="F534" s="1"/>
  <c r="F646" s="1"/>
  <c r="F758" s="1"/>
  <c r="F869" s="1"/>
  <c r="F981" s="1"/>
  <c r="F1094" s="1"/>
  <c r="F1208" s="1"/>
  <c r="F1322" s="1"/>
  <c r="E76"/>
  <c r="E189" s="1"/>
  <c r="E302" s="1"/>
  <c r="E419" s="1"/>
  <c r="E534" s="1"/>
  <c r="E646" s="1"/>
  <c r="E758" s="1"/>
  <c r="E869" s="1"/>
  <c r="E981" s="1"/>
  <c r="E1094" s="1"/>
  <c r="E1208" s="1"/>
  <c r="E1322" s="1"/>
  <c r="H75"/>
  <c r="H188" s="1"/>
  <c r="H301" s="1"/>
  <c r="H418" s="1"/>
  <c r="H533" s="1"/>
  <c r="H645" s="1"/>
  <c r="H757" s="1"/>
  <c r="H868" s="1"/>
  <c r="H980" s="1"/>
  <c r="H1093" s="1"/>
  <c r="H1207" s="1"/>
  <c r="H1321" s="1"/>
  <c r="G75"/>
  <c r="G188" s="1"/>
  <c r="G301" s="1"/>
  <c r="G418" s="1"/>
  <c r="G533" s="1"/>
  <c r="G645" s="1"/>
  <c r="G757" s="1"/>
  <c r="G868" s="1"/>
  <c r="G980" s="1"/>
  <c r="G1093" s="1"/>
  <c r="G1207" s="1"/>
  <c r="G1321" s="1"/>
  <c r="F75"/>
  <c r="F188" s="1"/>
  <c r="F301" s="1"/>
  <c r="F418" s="1"/>
  <c r="F533" s="1"/>
  <c r="F645" s="1"/>
  <c r="F757" s="1"/>
  <c r="F868" s="1"/>
  <c r="F980" s="1"/>
  <c r="F1093" s="1"/>
  <c r="F1207" s="1"/>
  <c r="F1321" s="1"/>
  <c r="E75"/>
  <c r="E188" s="1"/>
  <c r="E301" s="1"/>
  <c r="E418" s="1"/>
  <c r="E533" s="1"/>
  <c r="E645" s="1"/>
  <c r="E757" s="1"/>
  <c r="E868" s="1"/>
  <c r="E980" s="1"/>
  <c r="E1093" s="1"/>
  <c r="E1207" s="1"/>
  <c r="E1321" s="1"/>
  <c r="H74"/>
  <c r="H187" s="1"/>
  <c r="G74"/>
  <c r="G86" s="1"/>
  <c r="G89" s="1"/>
  <c r="F74"/>
  <c r="F187" s="1"/>
  <c r="E74"/>
  <c r="E86" s="1"/>
  <c r="E89" s="1"/>
  <c r="H73"/>
  <c r="H186" s="1"/>
  <c r="G73"/>
  <c r="F73"/>
  <c r="F186" s="1"/>
  <c r="E73"/>
  <c r="H72"/>
  <c r="H185" s="1"/>
  <c r="G72"/>
  <c r="F72"/>
  <c r="F185" s="1"/>
  <c r="E72"/>
  <c r="H42"/>
  <c r="H102" s="1"/>
  <c r="G42"/>
  <c r="G102" s="1"/>
  <c r="F42"/>
  <c r="F102" s="1"/>
  <c r="E42"/>
  <c r="E102" s="1"/>
  <c r="H41"/>
  <c r="H101" s="1"/>
  <c r="G41"/>
  <c r="G101" s="1"/>
  <c r="F41"/>
  <c r="F101" s="1"/>
  <c r="E41"/>
  <c r="E101" s="1"/>
  <c r="H25"/>
  <c r="H28" s="1"/>
  <c r="G25"/>
  <c r="G28" s="1"/>
  <c r="F25"/>
  <c r="F28" s="1"/>
  <c r="E25"/>
  <c r="E28" s="1"/>
  <c r="H24"/>
  <c r="H27" s="1"/>
  <c r="G24"/>
  <c r="G27" s="1"/>
  <c r="F24"/>
  <c r="F27" s="1"/>
  <c r="E24"/>
  <c r="E27" s="1"/>
  <c r="H23"/>
  <c r="H26" s="1"/>
  <c r="H29" s="1"/>
  <c r="G23"/>
  <c r="G26" s="1"/>
  <c r="G29" s="1"/>
  <c r="F23"/>
  <c r="F26" s="1"/>
  <c r="F29" s="1"/>
  <c r="E23"/>
  <c r="E26" s="1"/>
  <c r="E29" s="1"/>
  <c r="F218" l="1"/>
  <c r="F331" s="1"/>
  <c r="F448" s="1"/>
  <c r="F563" s="1"/>
  <c r="F675" s="1"/>
  <c r="F787" s="1"/>
  <c r="F898" s="1"/>
  <c r="F1010" s="1"/>
  <c r="F1123" s="1"/>
  <c r="F1237" s="1"/>
  <c r="F1351" s="1"/>
  <c r="H218"/>
  <c r="H331" s="1"/>
  <c r="H448" s="1"/>
  <c r="H563" s="1"/>
  <c r="H675" s="1"/>
  <c r="H787" s="1"/>
  <c r="H898" s="1"/>
  <c r="H1010" s="1"/>
  <c r="H1123" s="1"/>
  <c r="H1237" s="1"/>
  <c r="H1351" s="1"/>
  <c r="E151"/>
  <c r="E134" s="1"/>
  <c r="E137" s="1"/>
  <c r="E140" s="1"/>
  <c r="E81"/>
  <c r="G151"/>
  <c r="G134" s="1"/>
  <c r="G137" s="1"/>
  <c r="G140" s="1"/>
  <c r="G81"/>
  <c r="E152"/>
  <c r="E135" s="1"/>
  <c r="E138" s="1"/>
  <c r="E141" s="1"/>
  <c r="E82"/>
  <c r="G152"/>
  <c r="G135" s="1"/>
  <c r="G138" s="1"/>
  <c r="G141" s="1"/>
  <c r="G82"/>
  <c r="E84"/>
  <c r="E87" s="1"/>
  <c r="G84"/>
  <c r="G87" s="1"/>
  <c r="E85"/>
  <c r="E88" s="1"/>
  <c r="G85"/>
  <c r="G88" s="1"/>
  <c r="F151"/>
  <c r="F134" s="1"/>
  <c r="F137" s="1"/>
  <c r="F140" s="1"/>
  <c r="F81"/>
  <c r="H151"/>
  <c r="H134" s="1"/>
  <c r="H137" s="1"/>
  <c r="H140" s="1"/>
  <c r="H81"/>
  <c r="F152"/>
  <c r="F135" s="1"/>
  <c r="F138" s="1"/>
  <c r="F141" s="1"/>
  <c r="F82"/>
  <c r="H152"/>
  <c r="H135" s="1"/>
  <c r="H138" s="1"/>
  <c r="H141" s="1"/>
  <c r="H82"/>
  <c r="F197"/>
  <c r="F200" s="1"/>
  <c r="F298"/>
  <c r="H197"/>
  <c r="H200" s="1"/>
  <c r="H298"/>
  <c r="F198"/>
  <c r="F201" s="1"/>
  <c r="F299"/>
  <c r="H198"/>
  <c r="H201" s="1"/>
  <c r="H299"/>
  <c r="F199"/>
  <c r="F202" s="1"/>
  <c r="F300"/>
  <c r="H199"/>
  <c r="H202" s="1"/>
  <c r="H300"/>
  <c r="F84"/>
  <c r="F87" s="1"/>
  <c r="H84"/>
  <c r="H87" s="1"/>
  <c r="F85"/>
  <c r="F88" s="1"/>
  <c r="H85"/>
  <c r="H88" s="1"/>
  <c r="F86"/>
  <c r="F89" s="1"/>
  <c r="H86"/>
  <c r="H89" s="1"/>
  <c r="E185"/>
  <c r="G185"/>
  <c r="E186"/>
  <c r="G186"/>
  <c r="E187"/>
  <c r="G187"/>
  <c r="E300" l="1"/>
  <c r="E199"/>
  <c r="E202" s="1"/>
  <c r="E299"/>
  <c r="E198"/>
  <c r="E201" s="1"/>
  <c r="E298"/>
  <c r="E197"/>
  <c r="E200" s="1"/>
  <c r="G300"/>
  <c r="G199"/>
  <c r="G202" s="1"/>
  <c r="G299"/>
  <c r="G198"/>
  <c r="G201" s="1"/>
  <c r="G298"/>
  <c r="G197"/>
  <c r="G200" s="1"/>
  <c r="H417"/>
  <c r="H312"/>
  <c r="H315" s="1"/>
  <c r="F417"/>
  <c r="F312"/>
  <c r="F315" s="1"/>
  <c r="H416"/>
  <c r="H311"/>
  <c r="H314" s="1"/>
  <c r="F416"/>
  <c r="F311"/>
  <c r="F314" s="1"/>
  <c r="H415"/>
  <c r="H310"/>
  <c r="H313" s="1"/>
  <c r="F415"/>
  <c r="F310"/>
  <c r="F313" s="1"/>
  <c r="F427" l="1"/>
  <c r="F430" s="1"/>
  <c r="F530"/>
  <c r="H427"/>
  <c r="H430" s="1"/>
  <c r="H530"/>
  <c r="F428"/>
  <c r="F431" s="1"/>
  <c r="F531"/>
  <c r="H428"/>
  <c r="H431" s="1"/>
  <c r="H531"/>
  <c r="F429"/>
  <c r="F432" s="1"/>
  <c r="F532"/>
  <c r="H429"/>
  <c r="H432" s="1"/>
  <c r="H532"/>
  <c r="G310"/>
  <c r="G313" s="1"/>
  <c r="G415"/>
  <c r="G311"/>
  <c r="G314" s="1"/>
  <c r="G416"/>
  <c r="G312"/>
  <c r="G315" s="1"/>
  <c r="G417"/>
  <c r="E310"/>
  <c r="E313" s="1"/>
  <c r="E415"/>
  <c r="E311"/>
  <c r="E314" s="1"/>
  <c r="E416"/>
  <c r="E312"/>
  <c r="E315" s="1"/>
  <c r="E417"/>
  <c r="E532" l="1"/>
  <c r="E429"/>
  <c r="E432" s="1"/>
  <c r="E531"/>
  <c r="E428"/>
  <c r="E431" s="1"/>
  <c r="E530"/>
  <c r="E427"/>
  <c r="E430" s="1"/>
  <c r="G532"/>
  <c r="G429"/>
  <c r="G432" s="1"/>
  <c r="G531"/>
  <c r="G428"/>
  <c r="G431" s="1"/>
  <c r="G530"/>
  <c r="G427"/>
  <c r="G430" s="1"/>
  <c r="H644"/>
  <c r="H544"/>
  <c r="H547" s="1"/>
  <c r="F644"/>
  <c r="F544"/>
  <c r="F547" s="1"/>
  <c r="H643"/>
  <c r="H543"/>
  <c r="H546" s="1"/>
  <c r="F643"/>
  <c r="F543"/>
  <c r="F546" s="1"/>
  <c r="H642"/>
  <c r="H542"/>
  <c r="H545" s="1"/>
  <c r="F642"/>
  <c r="F542"/>
  <c r="F545" s="1"/>
  <c r="F654" l="1"/>
  <c r="F657" s="1"/>
  <c r="F754"/>
  <c r="H654"/>
  <c r="H657" s="1"/>
  <c r="H754"/>
  <c r="F655"/>
  <c r="F658" s="1"/>
  <c r="F755"/>
  <c r="H655"/>
  <c r="H658" s="1"/>
  <c r="H755"/>
  <c r="F656"/>
  <c r="F659" s="1"/>
  <c r="F756"/>
  <c r="H656"/>
  <c r="H659" s="1"/>
  <c r="H756"/>
  <c r="G542"/>
  <c r="G545" s="1"/>
  <c r="G642"/>
  <c r="G543"/>
  <c r="G546" s="1"/>
  <c r="G643"/>
  <c r="G544"/>
  <c r="G547" s="1"/>
  <c r="G644"/>
  <c r="E542"/>
  <c r="E545" s="1"/>
  <c r="E642"/>
  <c r="E543"/>
  <c r="E546" s="1"/>
  <c r="E643"/>
  <c r="E544"/>
  <c r="E547" s="1"/>
  <c r="E644"/>
  <c r="E756" l="1"/>
  <c r="E656"/>
  <c r="E659" s="1"/>
  <c r="E755"/>
  <c r="E655"/>
  <c r="E658" s="1"/>
  <c r="E754"/>
  <c r="E654"/>
  <c r="E657" s="1"/>
  <c r="G756"/>
  <c r="G656"/>
  <c r="G659" s="1"/>
  <c r="G755"/>
  <c r="G655"/>
  <c r="G658" s="1"/>
  <c r="G754"/>
  <c r="G654"/>
  <c r="G657" s="1"/>
  <c r="H867"/>
  <c r="H768"/>
  <c r="H771" s="1"/>
  <c r="F867"/>
  <c r="F768"/>
  <c r="F771" s="1"/>
  <c r="H866"/>
  <c r="H767"/>
  <c r="H770" s="1"/>
  <c r="F866"/>
  <c r="F767"/>
  <c r="F770" s="1"/>
  <c r="H865"/>
  <c r="H766"/>
  <c r="H769" s="1"/>
  <c r="F865"/>
  <c r="F766"/>
  <c r="F769" s="1"/>
  <c r="F977" l="1"/>
  <c r="F877"/>
  <c r="F880" s="1"/>
  <c r="H977"/>
  <c r="H877"/>
  <c r="H880" s="1"/>
  <c r="F978"/>
  <c r="F878"/>
  <c r="F881" s="1"/>
  <c r="H978"/>
  <c r="H878"/>
  <c r="H881" s="1"/>
  <c r="F979"/>
  <c r="F879"/>
  <c r="F882" s="1"/>
  <c r="H979"/>
  <c r="H879"/>
  <c r="H882" s="1"/>
  <c r="G766"/>
  <c r="G769" s="1"/>
  <c r="G865"/>
  <c r="G767"/>
  <c r="G770" s="1"/>
  <c r="G866"/>
  <c r="G768"/>
  <c r="G771" s="1"/>
  <c r="G867"/>
  <c r="E766"/>
  <c r="E769" s="1"/>
  <c r="E865"/>
  <c r="E767"/>
  <c r="E770" s="1"/>
  <c r="E866"/>
  <c r="E768"/>
  <c r="E771" s="1"/>
  <c r="E867"/>
  <c r="H991" l="1"/>
  <c r="H994" s="1"/>
  <c r="H1092"/>
  <c r="F991"/>
  <c r="F994" s="1"/>
  <c r="F1092"/>
  <c r="H990"/>
  <c r="H993" s="1"/>
  <c r="H1091"/>
  <c r="F990"/>
  <c r="F993" s="1"/>
  <c r="F1091"/>
  <c r="H989"/>
  <c r="H992" s="1"/>
  <c r="H1090"/>
  <c r="F989"/>
  <c r="F992" s="1"/>
  <c r="F1090"/>
  <c r="E979"/>
  <c r="E879"/>
  <c r="E882" s="1"/>
  <c r="E978"/>
  <c r="E878"/>
  <c r="E881" s="1"/>
  <c r="E977"/>
  <c r="E877"/>
  <c r="E880" s="1"/>
  <c r="G979"/>
  <c r="G879"/>
  <c r="G882" s="1"/>
  <c r="G978"/>
  <c r="G878"/>
  <c r="G881" s="1"/>
  <c r="G977"/>
  <c r="G877"/>
  <c r="G880" s="1"/>
  <c r="G1090" l="1"/>
  <c r="G989"/>
  <c r="G992" s="1"/>
  <c r="G1091"/>
  <c r="G990"/>
  <c r="G993" s="1"/>
  <c r="G1092"/>
  <c r="G991"/>
  <c r="G994" s="1"/>
  <c r="E1090"/>
  <c r="E989"/>
  <c r="E992" s="1"/>
  <c r="E1091"/>
  <c r="E990"/>
  <c r="E993" s="1"/>
  <c r="E1092"/>
  <c r="E991"/>
  <c r="E994" s="1"/>
  <c r="F1204"/>
  <c r="F1102"/>
  <c r="F1105" s="1"/>
  <c r="H1204"/>
  <c r="H1102"/>
  <c r="H1105" s="1"/>
  <c r="F1205"/>
  <c r="F1103"/>
  <c r="F1106" s="1"/>
  <c r="H1205"/>
  <c r="H1103"/>
  <c r="H1106" s="1"/>
  <c r="F1206"/>
  <c r="F1104"/>
  <c r="F1107" s="1"/>
  <c r="H1206"/>
  <c r="H1104"/>
  <c r="H1107" s="1"/>
  <c r="H1218" l="1"/>
  <c r="H1221" s="1"/>
  <c r="H1320"/>
  <c r="H1332" s="1"/>
  <c r="H1335" s="1"/>
  <c r="F1218"/>
  <c r="F1221" s="1"/>
  <c r="F1320"/>
  <c r="F1332" s="1"/>
  <c r="F1335" s="1"/>
  <c r="H1217"/>
  <c r="H1220" s="1"/>
  <c r="H1319"/>
  <c r="H1331" s="1"/>
  <c r="H1334" s="1"/>
  <c r="F1217"/>
  <c r="F1220" s="1"/>
  <c r="F1319"/>
  <c r="F1331" s="1"/>
  <c r="F1334" s="1"/>
  <c r="H1216"/>
  <c r="H1219" s="1"/>
  <c r="H1318"/>
  <c r="H1330" s="1"/>
  <c r="H1333" s="1"/>
  <c r="F1216"/>
  <c r="F1219" s="1"/>
  <c r="F1318"/>
  <c r="F1330" s="1"/>
  <c r="F1333" s="1"/>
  <c r="E1104"/>
  <c r="E1107" s="1"/>
  <c r="E1206"/>
  <c r="E1103"/>
  <c r="E1106" s="1"/>
  <c r="E1205"/>
  <c r="E1102"/>
  <c r="E1105" s="1"/>
  <c r="E1204"/>
  <c r="G1104"/>
  <c r="G1107" s="1"/>
  <c r="G1206"/>
  <c r="G1103"/>
  <c r="G1106" s="1"/>
  <c r="G1205"/>
  <c r="G1102"/>
  <c r="G1105" s="1"/>
  <c r="G1204"/>
  <c r="G1318" l="1"/>
  <c r="G1330" s="1"/>
  <c r="G1333" s="1"/>
  <c r="G1216"/>
  <c r="G1219" s="1"/>
  <c r="G1319"/>
  <c r="G1331" s="1"/>
  <c r="G1334" s="1"/>
  <c r="G1217"/>
  <c r="G1220" s="1"/>
  <c r="G1320"/>
  <c r="G1332" s="1"/>
  <c r="G1335" s="1"/>
  <c r="G1218"/>
  <c r="G1221" s="1"/>
  <c r="E1318"/>
  <c r="E1330" s="1"/>
  <c r="E1333" s="1"/>
  <c r="E1216"/>
  <c r="E1219" s="1"/>
  <c r="E1319"/>
  <c r="E1331" s="1"/>
  <c r="E1334" s="1"/>
  <c r="E1217"/>
  <c r="E1220" s="1"/>
  <c r="E1320"/>
  <c r="E1332" s="1"/>
  <c r="E1335" s="1"/>
  <c r="E1218"/>
  <c r="E1221" s="1"/>
</calcChain>
</file>

<file path=xl/sharedStrings.xml><?xml version="1.0" encoding="utf-8"?>
<sst xmlns="http://schemas.openxmlformats.org/spreadsheetml/2006/main" count="983" uniqueCount="95">
  <si>
    <t xml:space="preserve"> </t>
  </si>
  <si>
    <t>A</t>
  </si>
  <si>
    <t>B</t>
  </si>
  <si>
    <t>C</t>
  </si>
  <si>
    <t>D</t>
  </si>
  <si>
    <t>mil. m3</t>
  </si>
  <si>
    <t>TJ</t>
  </si>
  <si>
    <t>GWh</t>
  </si>
  <si>
    <t>+</t>
  </si>
  <si>
    <t>Dovoz
Total Imports</t>
  </si>
  <si>
    <t>Vývoz
Total Exports</t>
  </si>
  <si>
    <t>-</t>
  </si>
  <si>
    <t>Změna stavu zásob 
zvýšení (+), snížení (-) 
Stock Change (+ or -)</t>
  </si>
  <si>
    <t>Dodávka celkem (výpočet)
Gross Inland Deliveries (Calculated)</t>
  </si>
  <si>
    <t>=</t>
  </si>
  <si>
    <t>Statistický rozdíl
Statistical Difference</t>
  </si>
  <si>
    <t>Dodávka celkem (měřená)
Gross Inland Deliveries Observed</t>
  </si>
  <si>
    <t>Počáteční stav zásob  
Opening level of stocks</t>
  </si>
  <si>
    <t>Konečný stav zásob  
Closing level of stocks</t>
  </si>
  <si>
    <t>Kvalita plynu v přepravní soustavě při 15 °C a atm. tlaku 0,101325 MPa</t>
  </si>
  <si>
    <t>Natural Gas Quality in Gas Transmission Systém under standard conditions</t>
  </si>
  <si>
    <t>Koeficient
Coefficient</t>
  </si>
  <si>
    <t>spalné teplo
gross c.v.</t>
  </si>
  <si>
    <t>MJ/m3</t>
  </si>
  <si>
    <t>kWh/m3</t>
  </si>
  <si>
    <t>Kvalita plynu 
Natural Gas Quality</t>
  </si>
  <si>
    <t>Položky bilance                      
 Balance Items</t>
  </si>
  <si>
    <t>Vlastní užití a ztráty
Own use and losses</t>
  </si>
  <si>
    <t>výhřevnost
net c.v.</t>
  </si>
  <si>
    <t>LEDEN  2010, 2011, 2012</t>
  </si>
  <si>
    <t>JANUARY  2010, 2011, 2012</t>
  </si>
  <si>
    <t xml:space="preserve">Zemní plyn
Natural Gas
</t>
  </si>
  <si>
    <t>Zemní plyn 
výhřevnost
Natural Gas
net c.v.</t>
  </si>
  <si>
    <t>Zemní plyn
spalné teplo
Natural Gas
gross c.v.</t>
  </si>
  <si>
    <r>
      <rPr>
        <b/>
        <sz val="12"/>
        <rFont val="Arial CE"/>
        <charset val="238"/>
      </rPr>
      <t xml:space="preserve">Statistický rozdíl </t>
    </r>
    <r>
      <rPr>
        <sz val="12"/>
        <rFont val="Arial CE"/>
        <charset val="238"/>
      </rPr>
      <t>- v konečném stavu zásob započteny pouze zásoby na území ČR. nezapočítány zásoby mimo území ČR - snížení stavu zásob o 500 mil.m</t>
    </r>
    <r>
      <rPr>
        <vertAlign val="superscript"/>
        <sz val="12"/>
        <rFont val="Arial CE"/>
        <charset val="238"/>
      </rPr>
      <t>3</t>
    </r>
    <r>
      <rPr>
        <sz val="12"/>
        <rFont val="Arial CE"/>
        <charset val="238"/>
      </rPr>
      <t xml:space="preserve">    </t>
    </r>
  </si>
  <si>
    <r>
      <t>Statistical Difference -</t>
    </r>
    <r>
      <rPr>
        <i/>
        <sz val="12"/>
        <rFont val="Arial CE"/>
        <charset val="238"/>
      </rPr>
      <t xml:space="preserve"> closing stock level comprises stocks only on CR territory - stocks outside CR teritory are not included - stocks reduction by 500 mill.m</t>
    </r>
    <r>
      <rPr>
        <i/>
        <vertAlign val="superscript"/>
        <sz val="12"/>
        <rFont val="Arial CE"/>
        <charset val="238"/>
      </rPr>
      <t>3</t>
    </r>
    <r>
      <rPr>
        <i/>
        <sz val="12"/>
        <rFont val="Arial CE"/>
        <charset val="238"/>
      </rPr>
      <t xml:space="preserve"> </t>
    </r>
  </si>
  <si>
    <t>LEDEN až LEDEN 2010, 2011, 2012</t>
  </si>
  <si>
    <t>JANUARY TO JANUARY  2010, 2011, 2012</t>
  </si>
  <si>
    <t>ÚNOR  2010, 2011, 2012</t>
  </si>
  <si>
    <t xml:space="preserve">FEBRUARY  2010, 2011, 2012 </t>
  </si>
  <si>
    <t>LEDEN až ÚNOR  2010, 2011, 2012</t>
  </si>
  <si>
    <t>JANUARY TO FEBRUARY 2010, 2011, 2012</t>
  </si>
  <si>
    <t>BŘEZEN  2010, 2011, 2012</t>
  </si>
  <si>
    <t>MARCH  2010, 2011, 2012</t>
  </si>
  <si>
    <t>LEDEN  až BŘEZEN  2010, 2011, 2012</t>
  </si>
  <si>
    <t>JANUARY TO MARCH  2010, 2011, 2012</t>
  </si>
  <si>
    <t>DUBEN  2010, 2011, 2012</t>
  </si>
  <si>
    <t>APRIL  2010, 2011, 2012</t>
  </si>
  <si>
    <t>LEDEN až DUBEN  2010, 2011, 2012</t>
  </si>
  <si>
    <t>JANUARY TO APRIL  2010, 2011, 2012</t>
  </si>
  <si>
    <t>KVĚTEN  2010, 2011, 2012</t>
  </si>
  <si>
    <t>MAY  2010, 2011, 2012</t>
  </si>
  <si>
    <t>LEDEN až KVĚTEN  2010, 2011, 2012</t>
  </si>
  <si>
    <t>JANUARY TO MAY  2010, 2011, 2012</t>
  </si>
  <si>
    <t>ČERVEN  2010, 2011, 2012</t>
  </si>
  <si>
    <t>JUNE  2010, 2011, 2012</t>
  </si>
  <si>
    <t>LEDEN až ČERVEN  2010, 2011, 2012</t>
  </si>
  <si>
    <t>JANUARY TO JUNE  2010, 2011, 2012</t>
  </si>
  <si>
    <t>ČERVENEC  2010, 2011, 2012</t>
  </si>
  <si>
    <t>JULY  2010, 2011, 2012</t>
  </si>
  <si>
    <t>LEDEN až ČERVENEC  2010, 2011, 2012</t>
  </si>
  <si>
    <t>JANUARY TO JULY  2010, 2011, 2012</t>
  </si>
  <si>
    <t>SRPEN  2010, 2011, 2012</t>
  </si>
  <si>
    <t>AUGUST  2010, 2011, 2012</t>
  </si>
  <si>
    <t>LEDEN až SRPEN  2010, 2011, 2012</t>
  </si>
  <si>
    <t>JANUARY TO AUGUST  2010, 2011, 2012</t>
  </si>
  <si>
    <t>ZÁŘÍ  2010, 2011, 2012</t>
  </si>
  <si>
    <t>SEPTEMBER  2010, 2011, 2012</t>
  </si>
  <si>
    <t>LEDEN až ZÁŘÍ  2010, 2011, 2012</t>
  </si>
  <si>
    <t>JANUARY TO SEPTEMBER  2010, 2011, 2012</t>
  </si>
  <si>
    <t>ŘÍJEN  2010, 2011, 2012</t>
  </si>
  <si>
    <t>OCTOBER  2010, 2011, 2012</t>
  </si>
  <si>
    <t>Pozn.: Statistický rozdíl (říjen rok 2010) je způsoben přehodnocením stavu zásob na konci září, tj. snížení stavu zásob o 17 mil. m3.                 Remark: Statist.Differ. (october year 2010) is caused by stocks reclassification at the and of Septem.i.e.stocks reduction by 17 mill.m3</t>
  </si>
  <si>
    <t>LEDEN až ŘÍJEN  2010, 2011, 2012</t>
  </si>
  <si>
    <t>JANUARY TO OCTOBER  2010, 2011, 2012</t>
  </si>
  <si>
    <r>
      <t xml:space="preserve">Pozn.: Statistický rozdíl (říjen rok 2010) je způsoben přehodnocením stavu zásob na konci září, tj. snížení stavu zásob o 17 mil. m3.                 </t>
    </r>
    <r>
      <rPr>
        <i/>
        <sz val="12"/>
        <rFont val="Arial CE"/>
        <charset val="238"/>
      </rPr>
      <t>Remark: Statist.Differ. (october year 2010) is caused by stocks reclassification at the and of Septem.i.e.stocks reduction by 17 mill.m3</t>
    </r>
  </si>
  <si>
    <t>LISTOPAD  2010, 2011, 2012</t>
  </si>
  <si>
    <t>NOVEMBER  2010, 2011, 2012</t>
  </si>
  <si>
    <t>LEDEN až LISTOPAD  2010, 2011, 2012</t>
  </si>
  <si>
    <t>JANUARY TO NOVEMBER  2010, 2011, 2012</t>
  </si>
  <si>
    <t>PROSINEC  2010, 2011, 2012</t>
  </si>
  <si>
    <t>DECEMBER  2010, 2011, 2012</t>
  </si>
  <si>
    <t>LEDEN až PROSINEC  2010, 2011, 2012</t>
  </si>
  <si>
    <t>JANUARY TO DECEMBER  2010, 2011, 2012</t>
  </si>
  <si>
    <t xml:space="preserve">Statistický rozdíl - (leden 2010) v konečném stavu zásob započteny pouze zásoby na území ČR. nezapočítány zásoby mimo území ČR - snížení stavu zásob o 500 mil.m3    </t>
  </si>
  <si>
    <t xml:space="preserve">Statistical Difference - (January year 2010) closing stock level comprises stocks only on CR territory - stocks outside CR teritory are not included - stocks reduction by 500 mill.m3 </t>
  </si>
  <si>
    <t>Pozn.: Statistický rozdíl (říjen rok 2010) je způsoben přehodnocením stavu zásob na konci září, tj. snížení stavu zásob o 17 mil. m3.                                          Remark: Statist.Differ. (October year 2010) is caused by stocks reclassification at the and of Septem.i.e.stocks reduction by 17 mill.m3</t>
  </si>
  <si>
    <t>Pozn. : Statistický rozdíl (prosinec 2011) je způsoben zpřesněním stavu zásob u skladovatele o 154 mil. m3</t>
  </si>
  <si>
    <t>Note : Statistical Difference (December year 2011) is caused by inventory level specification in storage by 154 mill. m3.</t>
  </si>
  <si>
    <r>
      <t>Domácí produkce</t>
    </r>
    <r>
      <rPr>
        <sz val="12"/>
        <rFont val="Arial CE"/>
        <charset val="238"/>
      </rPr>
      <t xml:space="preserve"> 
</t>
    </r>
    <r>
      <rPr>
        <sz val="10"/>
        <rFont val="Arial CE"/>
        <charset val="238"/>
      </rPr>
      <t>Indigenous Production</t>
    </r>
  </si>
  <si>
    <r>
      <t>Pozn. : Statistický rozdíl je způsoben zpřesněním stavu zásob u skladovatele o 149 mil. m</t>
    </r>
    <r>
      <rPr>
        <b/>
        <vertAlign val="superscript"/>
        <sz val="10"/>
        <rFont val="Arial CE"/>
        <charset val="238"/>
      </rPr>
      <t>3</t>
    </r>
  </si>
  <si>
    <r>
      <t>Note : Statisticak Difference is caused by inventory level specification in storage by 149 mill. m</t>
    </r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>.</t>
    </r>
  </si>
  <si>
    <t>Spotřeba v domácnostech                                                     Consumption in households</t>
  </si>
  <si>
    <t>Table  6   Source Part Balance of Natural Gas Supply in the CR -  current Month in  2010, 2011, 2012</t>
  </si>
  <si>
    <t>TABULKA č. 6   Bilance zdrojové části dodávek zemního plynu v ČR - běžný měsíc roku  2010, 2011, 2012</t>
  </si>
</sst>
</file>

<file path=xl/styles.xml><?xml version="1.0" encoding="utf-8"?>
<styleSheet xmlns="http://schemas.openxmlformats.org/spreadsheetml/2006/main">
  <numFmts count="7">
    <numFmt numFmtId="164" formatCode="0##"/>
    <numFmt numFmtId="165" formatCode="#\ ##0_)"/>
    <numFmt numFmtId="166" formatCode="#.00\ ##0_)"/>
    <numFmt numFmtId="167" formatCode="0.00000"/>
    <numFmt numFmtId="168" formatCode="0.000"/>
    <numFmt numFmtId="169" formatCode="#.0\ ##0_)"/>
    <numFmt numFmtId="170" formatCode="#.##0_)"/>
  </numFmts>
  <fonts count="26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6"/>
      <name val="Arial CE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4"/>
      <name val="Arial CE"/>
      <family val="2"/>
      <charset val="238"/>
    </font>
    <font>
      <sz val="11"/>
      <name val="Arial CE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vertAlign val="superscript"/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i/>
      <vertAlign val="superscript"/>
      <sz val="12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vertAlign val="superscript"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i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468">
    <xf numFmtId="0" fontId="0" fillId="0" borderId="0" xfId="0"/>
    <xf numFmtId="0" fontId="0" fillId="0" borderId="0" xfId="0" applyAlignme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Fill="1"/>
    <xf numFmtId="0" fontId="10" fillId="0" borderId="0" xfId="0" applyFont="1" applyFill="1"/>
    <xf numFmtId="0" fontId="10" fillId="0" borderId="0" xfId="0" applyFont="1"/>
    <xf numFmtId="3" fontId="12" fillId="0" borderId="0" xfId="0" applyNumberFormat="1" applyFont="1"/>
    <xf numFmtId="166" fontId="7" fillId="0" borderId="0" xfId="0" applyNumberFormat="1" applyFont="1" applyFill="1" applyBorder="1" applyAlignment="1"/>
    <xf numFmtId="2" fontId="7" fillId="0" borderId="0" xfId="0" applyNumberFormat="1" applyFont="1"/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9" fillId="0" borderId="0" xfId="1" applyFont="1"/>
    <xf numFmtId="165" fontId="7" fillId="0" borderId="0" xfId="0" applyNumberFormat="1" applyFont="1"/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167" fontId="7" fillId="0" borderId="0" xfId="0" applyNumberFormat="1" applyFont="1"/>
    <xf numFmtId="168" fontId="7" fillId="0" borderId="0" xfId="0" applyNumberFormat="1" applyFont="1"/>
    <xf numFmtId="0" fontId="7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65" fontId="12" fillId="0" borderId="0" xfId="0" applyNumberFormat="1" applyFont="1" applyFill="1" applyBorder="1" applyAlignment="1">
      <alignment horizontal="right"/>
    </xf>
    <xf numFmtId="0" fontId="7" fillId="0" borderId="0" xfId="0" applyFont="1" applyAlignment="1"/>
    <xf numFmtId="169" fontId="7" fillId="0" borderId="0" xfId="0" applyNumberFormat="1" applyFont="1" applyFill="1" applyBorder="1" applyAlignment="1"/>
    <xf numFmtId="169" fontId="7" fillId="0" borderId="0" xfId="0" applyNumberFormat="1" applyFont="1" applyFill="1" applyBorder="1" applyAlignment="1">
      <alignment horizontal="right" vertical="center"/>
    </xf>
    <xf numFmtId="170" fontId="7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wrapText="1"/>
    </xf>
    <xf numFmtId="0" fontId="0" fillId="2" borderId="0" xfId="0" applyFill="1"/>
    <xf numFmtId="17" fontId="1" fillId="0" borderId="0" xfId="0" quotePrefix="1" applyNumberFormat="1" applyFont="1" applyAlignment="1">
      <alignment horizontal="left"/>
    </xf>
    <xf numFmtId="17" fontId="1" fillId="0" borderId="3" xfId="0" applyNumberFormat="1" applyFont="1" applyFill="1" applyBorder="1" applyAlignment="1" applyProtection="1">
      <alignment horizontal="center" vertical="center" wrapText="1"/>
    </xf>
    <xf numFmtId="17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center"/>
    </xf>
    <xf numFmtId="0" fontId="1" fillId="0" borderId="79" xfId="0" applyFont="1" applyFill="1" applyBorder="1" applyAlignment="1">
      <alignment horizontal="center"/>
    </xf>
    <xf numFmtId="0" fontId="1" fillId="0" borderId="8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0" fillId="3" borderId="70" xfId="0" applyFont="1" applyFill="1" applyBorder="1" applyAlignment="1">
      <alignment horizontal="left" vertical="center" wrapText="1"/>
    </xf>
    <xf numFmtId="0" fontId="0" fillId="3" borderId="71" xfId="0" applyFont="1" applyFill="1" applyBorder="1" applyAlignment="1">
      <alignment horizontal="left" vertical="center" wrapText="1"/>
    </xf>
    <xf numFmtId="0" fontId="1" fillId="0" borderId="6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/>
    </xf>
    <xf numFmtId="0" fontId="23" fillId="0" borderId="0" xfId="0" applyFont="1" applyAlignment="1"/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quotePrefix="1" applyFont="1" applyAlignment="1">
      <alignment horizontal="center" vertical="center"/>
    </xf>
    <xf numFmtId="164" fontId="23" fillId="0" borderId="4" xfId="0" applyNumberFormat="1" applyFont="1" applyBorder="1" applyAlignment="1">
      <alignment horizontal="centerContinuous" vertical="center"/>
    </xf>
    <xf numFmtId="164" fontId="23" fillId="0" borderId="5" xfId="0" applyNumberFormat="1" applyFont="1" applyBorder="1" applyAlignment="1">
      <alignment horizontal="centerContinuous" vertical="center"/>
    </xf>
    <xf numFmtId="164" fontId="23" fillId="0" borderId="6" xfId="0" applyNumberFormat="1" applyFont="1" applyBorder="1" applyAlignment="1">
      <alignment horizontal="centerContinuous" vertical="center"/>
    </xf>
    <xf numFmtId="164" fontId="23" fillId="0" borderId="7" xfId="0" applyNumberFormat="1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165" fontId="23" fillId="0" borderId="4" xfId="0" applyNumberFormat="1" applyFont="1" applyFill="1" applyBorder="1" applyAlignment="1" applyProtection="1"/>
    <xf numFmtId="165" fontId="23" fillId="0" borderId="18" xfId="0" applyNumberFormat="1" applyFont="1" applyFill="1" applyBorder="1" applyAlignment="1" applyProtection="1"/>
    <xf numFmtId="165" fontId="23" fillId="0" borderId="5" xfId="0" applyNumberFormat="1" applyFont="1" applyFill="1" applyBorder="1" applyAlignment="1" applyProtection="1">
      <alignment vertical="center"/>
    </xf>
    <xf numFmtId="165" fontId="23" fillId="0" borderId="19" xfId="0" applyNumberFormat="1" applyFont="1" applyFill="1" applyBorder="1" applyAlignment="1" applyProtection="1"/>
    <xf numFmtId="165" fontId="23" fillId="0" borderId="20" xfId="0" applyNumberFormat="1" applyFont="1" applyFill="1" applyBorder="1" applyAlignment="1" applyProtection="1"/>
    <xf numFmtId="165" fontId="23" fillId="0" borderId="21" xfId="0" applyNumberFormat="1" applyFont="1" applyFill="1" applyBorder="1" applyAlignment="1" applyProtection="1"/>
    <xf numFmtId="165" fontId="23" fillId="0" borderId="22" xfId="0" applyNumberFormat="1" applyFont="1" applyFill="1" applyBorder="1" applyAlignment="1" applyProtection="1">
      <alignment vertical="center"/>
    </xf>
    <xf numFmtId="165" fontId="23" fillId="0" borderId="23" xfId="0" applyNumberFormat="1" applyFont="1" applyFill="1" applyBorder="1" applyAlignment="1" applyProtection="1"/>
    <xf numFmtId="165" fontId="23" fillId="0" borderId="12" xfId="0" applyNumberFormat="1" applyFont="1" applyFill="1" applyBorder="1" applyAlignment="1" applyProtection="1">
      <protection locked="0"/>
    </xf>
    <xf numFmtId="165" fontId="23" fillId="0" borderId="13" xfId="0" applyNumberFormat="1" applyFont="1" applyFill="1" applyBorder="1" applyAlignment="1" applyProtection="1">
      <protection locked="0"/>
    </xf>
    <xf numFmtId="165" fontId="23" fillId="0" borderId="14" xfId="0" applyNumberFormat="1" applyFont="1" applyFill="1" applyBorder="1" applyAlignment="1" applyProtection="1">
      <alignment vertical="center"/>
      <protection locked="0"/>
    </xf>
    <xf numFmtId="165" fontId="23" fillId="0" borderId="15" xfId="0" applyNumberFormat="1" applyFont="1" applyFill="1" applyBorder="1" applyAlignment="1" applyProtection="1">
      <protection locked="0"/>
    </xf>
    <xf numFmtId="165" fontId="23" fillId="0" borderId="26" xfId="0" applyNumberFormat="1" applyFont="1" applyFill="1" applyBorder="1" applyAlignment="1" applyProtection="1"/>
    <xf numFmtId="165" fontId="23" fillId="0" borderId="27" xfId="0" applyNumberFormat="1" applyFont="1" applyFill="1" applyBorder="1" applyAlignment="1" applyProtection="1"/>
    <xf numFmtId="165" fontId="23" fillId="0" borderId="28" xfId="0" applyNumberFormat="1" applyFont="1" applyFill="1" applyBorder="1" applyAlignment="1" applyProtection="1"/>
    <xf numFmtId="165" fontId="23" fillId="0" borderId="29" xfId="0" applyNumberFormat="1" applyFont="1" applyFill="1" applyBorder="1" applyAlignment="1" applyProtection="1"/>
    <xf numFmtId="165" fontId="23" fillId="0" borderId="22" xfId="0" applyNumberFormat="1" applyFont="1" applyFill="1" applyBorder="1" applyAlignment="1" applyProtection="1"/>
    <xf numFmtId="165" fontId="23" fillId="0" borderId="14" xfId="0" applyNumberFormat="1" applyFont="1" applyFill="1" applyBorder="1" applyAlignment="1" applyProtection="1">
      <protection locked="0"/>
    </xf>
    <xf numFmtId="165" fontId="23" fillId="0" borderId="26" xfId="0" applyNumberFormat="1" applyFont="1" applyFill="1" applyBorder="1" applyAlignment="1" applyProtection="1">
      <protection locked="0"/>
    </xf>
    <xf numFmtId="165" fontId="23" fillId="0" borderId="27" xfId="0" applyNumberFormat="1" applyFont="1" applyFill="1" applyBorder="1" applyAlignment="1" applyProtection="1">
      <protection locked="0"/>
    </xf>
    <xf numFmtId="165" fontId="23" fillId="0" borderId="28" xfId="0" applyNumberFormat="1" applyFont="1" applyFill="1" applyBorder="1" applyAlignment="1" applyProtection="1">
      <protection locked="0"/>
    </xf>
    <xf numFmtId="165" fontId="23" fillId="0" borderId="29" xfId="0" applyNumberFormat="1" applyFont="1" applyFill="1" applyBorder="1" applyAlignment="1" applyProtection="1">
      <protection locked="0"/>
    </xf>
    <xf numFmtId="165" fontId="23" fillId="0" borderId="78" xfId="0" applyNumberFormat="1" applyFont="1" applyFill="1" applyBorder="1" applyAlignment="1"/>
    <xf numFmtId="165" fontId="23" fillId="0" borderId="38" xfId="0" applyNumberFormat="1" applyFont="1" applyFill="1" applyBorder="1" applyAlignment="1"/>
    <xf numFmtId="165" fontId="23" fillId="0" borderId="39" xfId="0" applyNumberFormat="1" applyFont="1" applyFill="1" applyBorder="1" applyAlignment="1"/>
    <xf numFmtId="165" fontId="23" fillId="0" borderId="46" xfId="0" applyNumberFormat="1" applyFont="1" applyFill="1" applyBorder="1" applyAlignment="1"/>
    <xf numFmtId="165" fontId="23" fillId="0" borderId="31" xfId="0" applyNumberFormat="1" applyFont="1" applyFill="1" applyBorder="1" applyAlignment="1"/>
    <xf numFmtId="165" fontId="23" fillId="0" borderId="40" xfId="0" applyNumberFormat="1" applyFont="1" applyFill="1" applyBorder="1" applyAlignment="1"/>
    <xf numFmtId="165" fontId="23" fillId="0" borderId="12" xfId="0" applyNumberFormat="1" applyFont="1" applyFill="1" applyBorder="1" applyAlignment="1"/>
    <xf numFmtId="165" fontId="23" fillId="0" borderId="13" xfId="0" applyNumberFormat="1" applyFont="1" applyFill="1" applyBorder="1" applyAlignment="1"/>
    <xf numFmtId="165" fontId="23" fillId="0" borderId="14" xfId="0" applyNumberFormat="1" applyFont="1" applyFill="1" applyBorder="1" applyAlignment="1"/>
    <xf numFmtId="165" fontId="23" fillId="0" borderId="15" xfId="0" applyNumberFormat="1" applyFont="1" applyFill="1" applyBorder="1" applyAlignment="1"/>
    <xf numFmtId="165" fontId="24" fillId="3" borderId="67" xfId="0" applyNumberFormat="1" applyFont="1" applyFill="1" applyBorder="1" applyAlignment="1"/>
    <xf numFmtId="165" fontId="24" fillId="3" borderId="68" xfId="0" applyNumberFormat="1" applyFont="1" applyFill="1" applyBorder="1" applyAlignment="1"/>
    <xf numFmtId="165" fontId="24" fillId="3" borderId="54" xfId="0" applyNumberFormat="1" applyFont="1" applyFill="1" applyBorder="1" applyAlignment="1"/>
    <xf numFmtId="165" fontId="24" fillId="3" borderId="55" xfId="0" applyNumberFormat="1" applyFont="1" applyFill="1" applyBorder="1" applyAlignment="1"/>
    <xf numFmtId="165" fontId="24" fillId="3" borderId="20" xfId="0" applyNumberFormat="1" applyFont="1" applyFill="1" applyBorder="1" applyAlignment="1"/>
    <xf numFmtId="165" fontId="24" fillId="3" borderId="34" xfId="0" applyNumberFormat="1" applyFont="1" applyFill="1" applyBorder="1" applyAlignment="1"/>
    <xf numFmtId="165" fontId="24" fillId="3" borderId="28" xfId="0" applyNumberFormat="1" applyFont="1" applyFill="1" applyBorder="1" applyAlignment="1"/>
    <xf numFmtId="165" fontId="24" fillId="3" borderId="29" xfId="0" applyNumberFormat="1" applyFont="1" applyFill="1" applyBorder="1" applyAlignment="1"/>
    <xf numFmtId="165" fontId="24" fillId="3" borderId="12" xfId="0" applyNumberFormat="1" applyFont="1" applyFill="1" applyBorder="1" applyAlignment="1"/>
    <xf numFmtId="165" fontId="24" fillId="3" borderId="35" xfId="0" applyNumberFormat="1" applyFont="1" applyFill="1" applyBorder="1" applyAlignment="1"/>
    <xf numFmtId="165" fontId="24" fillId="3" borderId="14" xfId="0" applyNumberFormat="1" applyFont="1" applyFill="1" applyBorder="1" applyAlignment="1"/>
    <xf numFmtId="165" fontId="24" fillId="3" borderId="15" xfId="0" applyNumberFormat="1" applyFont="1" applyFill="1" applyBorder="1" applyAlignment="1"/>
    <xf numFmtId="165" fontId="23" fillId="0" borderId="16" xfId="0" applyNumberFormat="1" applyFont="1" applyFill="1" applyBorder="1" applyAlignment="1"/>
    <xf numFmtId="165" fontId="23" fillId="0" borderId="34" xfId="0" applyNumberFormat="1" applyFont="1" applyFill="1" applyBorder="1" applyAlignment="1"/>
    <xf numFmtId="165" fontId="23" fillId="0" borderId="29" xfId="0" applyNumberFormat="1" applyFont="1" applyFill="1" applyBorder="1" applyAlignment="1"/>
    <xf numFmtId="165" fontId="23" fillId="0" borderId="26" xfId="0" applyNumberFormat="1" applyFont="1" applyFill="1" applyBorder="1" applyAlignment="1"/>
    <xf numFmtId="165" fontId="23" fillId="0" borderId="35" xfId="0" applyNumberFormat="1" applyFont="1" applyFill="1" applyBorder="1" applyAlignment="1"/>
    <xf numFmtId="165" fontId="24" fillId="3" borderId="26" xfId="0" applyNumberFormat="1" applyFont="1" applyFill="1" applyBorder="1" applyAlignment="1" applyProtection="1"/>
    <xf numFmtId="165" fontId="24" fillId="3" borderId="27" xfId="0" applyNumberFormat="1" applyFont="1" applyFill="1" applyBorder="1" applyAlignment="1" applyProtection="1"/>
    <xf numFmtId="165" fontId="24" fillId="3" borderId="28" xfId="0" applyNumberFormat="1" applyFont="1" applyFill="1" applyBorder="1" applyAlignment="1" applyProtection="1"/>
    <xf numFmtId="165" fontId="24" fillId="3" borderId="29" xfId="0" applyNumberFormat="1" applyFont="1" applyFill="1" applyBorder="1" applyAlignment="1" applyProtection="1"/>
    <xf numFmtId="165" fontId="24" fillId="3" borderId="20" xfId="0" applyNumberFormat="1" applyFont="1" applyFill="1" applyBorder="1" applyAlignment="1" applyProtection="1"/>
    <xf numFmtId="165" fontId="24" fillId="3" borderId="21" xfId="0" applyNumberFormat="1" applyFont="1" applyFill="1" applyBorder="1" applyAlignment="1" applyProtection="1"/>
    <xf numFmtId="165" fontId="24" fillId="3" borderId="22" xfId="0" applyNumberFormat="1" applyFont="1" applyFill="1" applyBorder="1" applyAlignment="1" applyProtection="1"/>
    <xf numFmtId="165" fontId="24" fillId="3" borderId="23" xfId="0" applyNumberFormat="1" applyFont="1" applyFill="1" applyBorder="1" applyAlignment="1" applyProtection="1"/>
    <xf numFmtId="165" fontId="24" fillId="3" borderId="12" xfId="0" applyNumberFormat="1" applyFont="1" applyFill="1" applyBorder="1" applyAlignment="1" applyProtection="1">
      <protection locked="0"/>
    </xf>
    <xf numFmtId="165" fontId="24" fillId="3" borderId="35" xfId="0" applyNumberFormat="1" applyFont="1" applyFill="1" applyBorder="1" applyAlignment="1" applyProtection="1">
      <protection locked="0"/>
    </xf>
    <xf numFmtId="165" fontId="24" fillId="3" borderId="15" xfId="0" applyNumberFormat="1" applyFont="1" applyFill="1" applyBorder="1" applyAlignment="1" applyProtection="1">
      <protection locked="0"/>
    </xf>
    <xf numFmtId="165" fontId="24" fillId="0" borderId="36" xfId="0" applyNumberFormat="1" applyFont="1" applyFill="1" applyBorder="1" applyAlignment="1" applyProtection="1"/>
    <xf numFmtId="165" fontId="23" fillId="0" borderId="33" xfId="0" applyNumberFormat="1" applyFont="1" applyFill="1" applyBorder="1" applyAlignment="1" applyProtection="1"/>
    <xf numFmtId="165" fontId="23" fillId="0" borderId="21" xfId="0" applyNumberFormat="1" applyFont="1" applyFill="1" applyBorder="1" applyAlignment="1"/>
    <xf numFmtId="165" fontId="23" fillId="0" borderId="22" xfId="0" applyNumberFormat="1" applyFont="1" applyFill="1" applyBorder="1" applyAlignment="1"/>
    <xf numFmtId="165" fontId="23" fillId="0" borderId="23" xfId="0" applyNumberFormat="1" applyFont="1" applyFill="1" applyBorder="1" applyAlignment="1"/>
    <xf numFmtId="165" fontId="24" fillId="0" borderId="37" xfId="0" applyNumberFormat="1" applyFont="1" applyFill="1" applyBorder="1" applyAlignment="1" applyProtection="1"/>
    <xf numFmtId="165" fontId="23" fillId="0" borderId="78" xfId="0" applyNumberFormat="1" applyFont="1" applyFill="1" applyBorder="1" applyAlignment="1" applyProtection="1">
      <alignment horizontal="right" vertical="center"/>
    </xf>
    <xf numFmtId="165" fontId="23" fillId="0" borderId="38" xfId="0" applyNumberFormat="1" applyFont="1" applyFill="1" applyBorder="1" applyAlignment="1" applyProtection="1">
      <alignment horizontal="right" vertical="center"/>
    </xf>
    <xf numFmtId="165" fontId="23" fillId="0" borderId="39" xfId="0" applyNumberFormat="1" applyFont="1" applyFill="1" applyBorder="1" applyAlignment="1" applyProtection="1">
      <alignment horizontal="right"/>
    </xf>
    <xf numFmtId="165" fontId="23" fillId="0" borderId="46" xfId="0" applyNumberFormat="1" applyFont="1" applyFill="1" applyBorder="1" applyAlignment="1" applyProtection="1">
      <alignment horizontal="right" vertical="center"/>
      <protection locked="0"/>
    </xf>
    <xf numFmtId="165" fontId="23" fillId="0" borderId="31" xfId="0" applyNumberFormat="1" applyFont="1" applyFill="1" applyBorder="1" applyAlignment="1" applyProtection="1">
      <alignment horizontal="right" vertical="center"/>
      <protection locked="0"/>
    </xf>
    <xf numFmtId="165" fontId="23" fillId="0" borderId="40" xfId="0" applyNumberFormat="1" applyFont="1" applyFill="1" applyBorder="1" applyAlignment="1" applyProtection="1">
      <alignment horizontal="right" vertical="center"/>
      <protection locked="0"/>
    </xf>
    <xf numFmtId="165" fontId="23" fillId="0" borderId="47" xfId="0" applyNumberFormat="1" applyFont="1" applyFill="1" applyBorder="1" applyAlignment="1" applyProtection="1">
      <alignment horizontal="right" vertical="center"/>
      <protection locked="0"/>
    </xf>
    <xf numFmtId="165" fontId="23" fillId="0" borderId="41" xfId="0" applyNumberFormat="1" applyFont="1" applyFill="1" applyBorder="1" applyAlignment="1" applyProtection="1">
      <alignment horizontal="right" vertical="center"/>
      <protection locked="0"/>
    </xf>
    <xf numFmtId="165" fontId="23" fillId="0" borderId="42" xfId="0" applyNumberFormat="1" applyFont="1" applyFill="1" applyBorder="1" applyAlignment="1" applyProtection="1">
      <alignment horizontal="right" vertical="center"/>
      <protection locked="0"/>
    </xf>
    <xf numFmtId="165" fontId="23" fillId="0" borderId="43" xfId="0" applyNumberFormat="1" applyFont="1" applyFill="1" applyBorder="1" applyAlignment="1" applyProtection="1">
      <alignment horizontal="right" vertical="center"/>
    </xf>
    <xf numFmtId="165" fontId="23" fillId="0" borderId="44" xfId="0" applyNumberFormat="1" applyFont="1" applyFill="1" applyBorder="1" applyAlignment="1" applyProtection="1">
      <alignment horizontal="right" vertical="center"/>
    </xf>
    <xf numFmtId="165" fontId="23" fillId="0" borderId="45" xfId="0" applyNumberFormat="1" applyFont="1" applyFill="1" applyBorder="1" applyAlignment="1" applyProtection="1">
      <alignment horizontal="right" vertical="center"/>
    </xf>
    <xf numFmtId="165" fontId="23" fillId="0" borderId="46" xfId="0" applyNumberFormat="1" applyFont="1" applyFill="1" applyBorder="1" applyAlignment="1" applyProtection="1">
      <alignment horizontal="right" vertical="center"/>
    </xf>
    <xf numFmtId="165" fontId="23" fillId="0" borderId="31" xfId="0" applyNumberFormat="1" applyFont="1" applyFill="1" applyBorder="1" applyAlignment="1" applyProtection="1">
      <alignment horizontal="right" vertical="center"/>
    </xf>
    <xf numFmtId="165" fontId="23" fillId="0" borderId="40" xfId="0" applyNumberFormat="1" applyFont="1" applyFill="1" applyBorder="1" applyAlignment="1" applyProtection="1">
      <alignment horizontal="right" vertical="center"/>
    </xf>
    <xf numFmtId="165" fontId="23" fillId="0" borderId="47" xfId="0" applyNumberFormat="1" applyFont="1" applyFill="1" applyBorder="1" applyAlignment="1" applyProtection="1">
      <alignment horizontal="right" vertical="center"/>
    </xf>
    <xf numFmtId="165" fontId="23" fillId="0" borderId="41" xfId="0" applyNumberFormat="1" applyFont="1" applyFill="1" applyBorder="1" applyAlignment="1" applyProtection="1">
      <alignment horizontal="right" vertical="center"/>
    </xf>
    <xf numFmtId="165" fontId="23" fillId="0" borderId="42" xfId="0" applyNumberFormat="1" applyFont="1" applyFill="1" applyBorder="1" applyAlignment="1" applyProtection="1">
      <alignment horizontal="right" vertical="center"/>
    </xf>
    <xf numFmtId="165" fontId="23" fillId="0" borderId="0" xfId="0" applyNumberFormat="1" applyFont="1" applyFill="1" applyBorder="1" applyAlignment="1" applyProtection="1">
      <alignment horizontal="right" vertical="center"/>
    </xf>
    <xf numFmtId="165" fontId="23" fillId="0" borderId="48" xfId="0" applyNumberFormat="1" applyFont="1" applyFill="1" applyBorder="1" applyAlignment="1" applyProtection="1">
      <alignment horizontal="right" vertical="center"/>
    </xf>
    <xf numFmtId="165" fontId="23" fillId="0" borderId="49" xfId="0" applyNumberFormat="1" applyFont="1" applyFill="1" applyBorder="1" applyAlignment="1" applyProtection="1">
      <alignment horizontal="right" vertical="center"/>
    </xf>
    <xf numFmtId="165" fontId="23" fillId="0" borderId="2" xfId="0" applyNumberFormat="1" applyFont="1" applyFill="1" applyBorder="1" applyAlignment="1" applyProtection="1">
      <alignment horizontal="right" vertical="center"/>
    </xf>
    <xf numFmtId="165" fontId="23" fillId="0" borderId="50" xfId="0" applyNumberFormat="1" applyFont="1" applyFill="1" applyBorder="1" applyAlignment="1" applyProtection="1">
      <alignment horizontal="right" vertical="center"/>
    </xf>
    <xf numFmtId="165" fontId="23" fillId="0" borderId="51" xfId="0" applyNumberFormat="1" applyFont="1" applyFill="1" applyBorder="1" applyAlignment="1" applyProtection="1">
      <alignment horizontal="right" vertical="center"/>
    </xf>
    <xf numFmtId="165" fontId="23" fillId="0" borderId="52" xfId="0" applyNumberFormat="1" applyFont="1" applyFill="1" applyBorder="1" applyAlignment="1" applyProtection="1">
      <alignment horizontal="right" vertical="center"/>
    </xf>
    <xf numFmtId="165" fontId="23" fillId="0" borderId="53" xfId="0" applyNumberFormat="1" applyFont="1" applyFill="1" applyBorder="1" applyAlignment="1" applyProtection="1">
      <alignment horizontal="right" vertical="center"/>
    </xf>
    <xf numFmtId="165" fontId="23" fillId="0" borderId="11" xfId="0" applyNumberFormat="1" applyFont="1" applyFill="1" applyBorder="1" applyAlignment="1" applyProtection="1">
      <alignment horizontal="right" vertical="center"/>
    </xf>
    <xf numFmtId="165" fontId="23" fillId="0" borderId="37" xfId="0" applyNumberFormat="1" applyFont="1" applyFill="1" applyBorder="1" applyAlignment="1">
      <alignment horizontal="center" vertical="center"/>
    </xf>
    <xf numFmtId="165" fontId="23" fillId="0" borderId="37" xfId="0" applyNumberFormat="1" applyFont="1" applyFill="1" applyBorder="1" applyAlignment="1"/>
    <xf numFmtId="0" fontId="23" fillId="0" borderId="9" xfId="0" applyFont="1" applyFill="1" applyBorder="1"/>
    <xf numFmtId="0" fontId="24" fillId="3" borderId="20" xfId="0" applyFont="1" applyFill="1" applyBorder="1" applyAlignment="1">
      <alignment horizontal="center" vertical="center" wrapText="1"/>
    </xf>
    <xf numFmtId="165" fontId="23" fillId="0" borderId="26" xfId="0" applyNumberFormat="1" applyFont="1" applyBorder="1" applyAlignment="1">
      <alignment horizontal="center" vertical="center"/>
    </xf>
    <xf numFmtId="165" fontId="23" fillId="0" borderId="54" xfId="0" applyNumberFormat="1" applyFont="1" applyBorder="1" applyAlignment="1">
      <alignment horizontal="center" vertical="center"/>
    </xf>
    <xf numFmtId="165" fontId="23" fillId="2" borderId="55" xfId="0" applyNumberFormat="1" applyFont="1" applyFill="1" applyBorder="1" applyAlignment="1">
      <alignment horizontal="center" vertical="center"/>
    </xf>
    <xf numFmtId="0" fontId="23" fillId="0" borderId="9" xfId="0" applyFont="1" applyBorder="1"/>
    <xf numFmtId="2" fontId="23" fillId="0" borderId="57" xfId="0" applyNumberFormat="1" applyFont="1" applyBorder="1" applyAlignment="1" applyProtection="1">
      <alignment horizontal="center" vertical="center"/>
    </xf>
    <xf numFmtId="2" fontId="23" fillId="0" borderId="58" xfId="0" applyNumberFormat="1" applyFont="1" applyBorder="1" applyAlignment="1" applyProtection="1">
      <alignment horizontal="center" vertical="center"/>
    </xf>
    <xf numFmtId="2" fontId="23" fillId="2" borderId="59" xfId="0" applyNumberFormat="1" applyFont="1" applyFill="1" applyBorder="1" applyAlignment="1" applyProtection="1">
      <alignment horizontal="center" vertical="center"/>
    </xf>
    <xf numFmtId="0" fontId="23" fillId="0" borderId="0" xfId="0" applyFont="1" applyBorder="1"/>
    <xf numFmtId="2" fontId="23" fillId="0" borderId="60" xfId="0" applyNumberFormat="1" applyFont="1" applyBorder="1" applyAlignment="1" applyProtection="1">
      <alignment horizontal="center" vertical="center"/>
    </xf>
    <xf numFmtId="2" fontId="23" fillId="0" borderId="28" xfId="0" applyNumberFormat="1" applyFont="1" applyBorder="1" applyAlignment="1" applyProtection="1">
      <alignment horizontal="center" vertical="center"/>
    </xf>
    <xf numFmtId="2" fontId="23" fillId="0" borderId="40" xfId="0" applyNumberFormat="1" applyFont="1" applyBorder="1" applyAlignment="1" applyProtection="1">
      <alignment horizontal="center" vertical="center"/>
    </xf>
    <xf numFmtId="2" fontId="23" fillId="0" borderId="62" xfId="0" applyNumberFormat="1" applyFont="1" applyBorder="1" applyAlignment="1" applyProtection="1">
      <alignment horizontal="center" vertical="center"/>
      <protection locked="0"/>
    </xf>
    <xf numFmtId="2" fontId="23" fillId="0" borderId="63" xfId="0" applyNumberFormat="1" applyFont="1" applyBorder="1" applyAlignment="1" applyProtection="1">
      <alignment horizontal="center" vertical="center"/>
      <protection locked="0"/>
    </xf>
    <xf numFmtId="2" fontId="23" fillId="0" borderId="42" xfId="0" applyNumberFormat="1" applyFont="1" applyBorder="1" applyAlignment="1" applyProtection="1">
      <alignment horizontal="center" vertical="center"/>
      <protection locked="0"/>
    </xf>
    <xf numFmtId="165" fontId="23" fillId="0" borderId="0" xfId="0" applyNumberFormat="1" applyFont="1" applyBorder="1" applyAlignment="1">
      <alignment horizontal="center" vertical="center"/>
    </xf>
    <xf numFmtId="0" fontId="24" fillId="0" borderId="0" xfId="0" applyFont="1"/>
    <xf numFmtId="0" fontId="23" fillId="0" borderId="0" xfId="0" applyFont="1" applyFill="1" applyAlignment="1"/>
    <xf numFmtId="0" fontId="23" fillId="0" borderId="0" xfId="0" applyFont="1" applyAlignment="1">
      <alignment horizontal="centerContinuous" vertical="center"/>
    </xf>
    <xf numFmtId="165" fontId="23" fillId="0" borderId="4" xfId="0" applyNumberFormat="1" applyFont="1" applyFill="1" applyBorder="1" applyAlignment="1" applyProtection="1">
      <protection locked="0"/>
    </xf>
    <xf numFmtId="165" fontId="23" fillId="0" borderId="18" xfId="0" applyNumberFormat="1" applyFont="1" applyFill="1" applyBorder="1" applyAlignment="1" applyProtection="1">
      <protection locked="0"/>
    </xf>
    <xf numFmtId="165" fontId="23" fillId="0" borderId="5" xfId="0" applyNumberFormat="1" applyFont="1" applyFill="1" applyBorder="1" applyAlignment="1" applyProtection="1">
      <alignment horizontal="right" vertical="center"/>
      <protection locked="0"/>
    </xf>
    <xf numFmtId="165" fontId="23" fillId="0" borderId="19" xfId="0" applyNumberFormat="1" applyFont="1" applyFill="1" applyBorder="1" applyAlignment="1" applyProtection="1">
      <protection locked="0"/>
    </xf>
    <xf numFmtId="165" fontId="23" fillId="0" borderId="20" xfId="0" applyNumberFormat="1" applyFont="1" applyFill="1" applyBorder="1" applyAlignment="1" applyProtection="1">
      <protection locked="0"/>
    </xf>
    <xf numFmtId="165" fontId="23" fillId="0" borderId="21" xfId="0" applyNumberFormat="1" applyFont="1" applyFill="1" applyBorder="1" applyAlignment="1" applyProtection="1">
      <protection locked="0"/>
    </xf>
    <xf numFmtId="165" fontId="23" fillId="0" borderId="22" xfId="0" applyNumberFormat="1" applyFont="1" applyFill="1" applyBorder="1" applyAlignment="1" applyProtection="1">
      <protection locked="0"/>
    </xf>
    <xf numFmtId="165" fontId="23" fillId="0" borderId="23" xfId="0" applyNumberFormat="1" applyFont="1" applyFill="1" applyBorder="1" applyAlignment="1" applyProtection="1">
      <protection locked="0"/>
    </xf>
    <xf numFmtId="165" fontId="23" fillId="0" borderId="14" xfId="0" applyNumberFormat="1" applyFont="1" applyFill="1" applyBorder="1" applyAlignment="1" applyProtection="1">
      <alignment horizontal="right" vertical="center"/>
      <protection locked="0"/>
    </xf>
    <xf numFmtId="165" fontId="23" fillId="0" borderId="27" xfId="0" applyNumberFormat="1" applyFont="1" applyFill="1" applyBorder="1" applyAlignment="1"/>
    <xf numFmtId="165" fontId="23" fillId="0" borderId="28" xfId="0" applyNumberFormat="1" applyFont="1" applyFill="1" applyBorder="1" applyAlignment="1"/>
    <xf numFmtId="165" fontId="23" fillId="0" borderId="20" xfId="0" applyNumberFormat="1" applyFont="1" applyFill="1" applyBorder="1" applyAlignment="1"/>
    <xf numFmtId="165" fontId="24" fillId="3" borderId="4" xfId="0" applyNumberFormat="1" applyFont="1" applyFill="1" applyBorder="1" applyAlignment="1"/>
    <xf numFmtId="165" fontId="24" fillId="3" borderId="49" xfId="0" applyNumberFormat="1" applyFont="1" applyFill="1" applyBorder="1" applyAlignment="1"/>
    <xf numFmtId="165" fontId="24" fillId="3" borderId="6" xfId="0" applyNumberFormat="1" applyFont="1" applyFill="1" applyBorder="1" applyAlignment="1"/>
    <xf numFmtId="165" fontId="24" fillId="3" borderId="7" xfId="0" applyNumberFormat="1" applyFont="1" applyFill="1" applyBorder="1" applyAlignment="1"/>
    <xf numFmtId="165" fontId="24" fillId="3" borderId="26" xfId="0" applyNumberFormat="1" applyFont="1" applyFill="1" applyBorder="1" applyAlignment="1"/>
    <xf numFmtId="165" fontId="24" fillId="3" borderId="27" xfId="0" applyNumberFormat="1" applyFont="1" applyFill="1" applyBorder="1" applyAlignment="1"/>
    <xf numFmtId="165" fontId="24" fillId="3" borderId="21" xfId="0" applyNumberFormat="1" applyFont="1" applyFill="1" applyBorder="1" applyAlignment="1"/>
    <xf numFmtId="165" fontId="24" fillId="3" borderId="22" xfId="0" applyNumberFormat="1" applyFont="1" applyFill="1" applyBorder="1" applyAlignment="1"/>
    <xf numFmtId="165" fontId="24" fillId="3" borderId="23" xfId="0" applyNumberFormat="1" applyFont="1" applyFill="1" applyBorder="1" applyAlignment="1"/>
    <xf numFmtId="165" fontId="24" fillId="0" borderId="36" xfId="0" applyNumberFormat="1" applyFont="1" applyFill="1" applyBorder="1" applyAlignment="1"/>
    <xf numFmtId="165" fontId="23" fillId="0" borderId="33" xfId="0" applyNumberFormat="1" applyFont="1" applyFill="1" applyBorder="1" applyAlignment="1"/>
    <xf numFmtId="165" fontId="23" fillId="0" borderId="6" xfId="0" applyNumberFormat="1" applyFont="1" applyFill="1" applyBorder="1" applyAlignment="1"/>
    <xf numFmtId="165" fontId="23" fillId="0" borderId="7" xfId="0" applyNumberFormat="1" applyFont="1" applyFill="1" applyBorder="1" applyAlignment="1"/>
    <xf numFmtId="165" fontId="23" fillId="0" borderId="4" xfId="0" applyNumberFormat="1" applyFont="1" applyFill="1" applyBorder="1" applyAlignment="1">
      <alignment horizontal="right" vertical="center"/>
    </xf>
    <xf numFmtId="165" fontId="23" fillId="0" borderId="5" xfId="0" applyNumberFormat="1" applyFont="1" applyFill="1" applyBorder="1" applyAlignment="1">
      <alignment horizontal="right" vertical="center"/>
    </xf>
    <xf numFmtId="165" fontId="23" fillId="0" borderId="19" xfId="0" applyNumberFormat="1" applyFont="1" applyFill="1" applyBorder="1" applyAlignment="1">
      <alignment horizontal="right"/>
    </xf>
    <xf numFmtId="165" fontId="23" fillId="0" borderId="26" xfId="0" applyNumberFormat="1" applyFont="1" applyFill="1" applyBorder="1" applyAlignment="1">
      <alignment horizontal="right" vertical="center"/>
    </xf>
    <xf numFmtId="165" fontId="23" fillId="0" borderId="28" xfId="0" applyNumberFormat="1" applyFont="1" applyFill="1" applyBorder="1" applyAlignment="1">
      <alignment horizontal="right" vertical="center"/>
    </xf>
    <xf numFmtId="165" fontId="23" fillId="0" borderId="23" xfId="0" applyNumberFormat="1" applyFont="1" applyFill="1" applyBorder="1" applyAlignment="1">
      <alignment horizontal="right"/>
    </xf>
    <xf numFmtId="165" fontId="23" fillId="0" borderId="12" xfId="0" applyNumberFormat="1" applyFont="1" applyFill="1" applyBorder="1" applyAlignment="1">
      <alignment horizontal="right" vertical="center"/>
    </xf>
    <xf numFmtId="165" fontId="23" fillId="0" borderId="14" xfId="0" applyNumberFormat="1" applyFont="1" applyFill="1" applyBorder="1" applyAlignment="1">
      <alignment horizontal="right" vertical="center"/>
    </xf>
    <xf numFmtId="165" fontId="23" fillId="0" borderId="15" xfId="0" applyNumberFormat="1" applyFont="1" applyFill="1" applyBorder="1" applyAlignment="1">
      <alignment horizontal="right"/>
    </xf>
    <xf numFmtId="165" fontId="23" fillId="0" borderId="29" xfId="0" applyNumberFormat="1" applyFont="1" applyFill="1" applyBorder="1" applyAlignment="1">
      <alignment horizontal="right"/>
    </xf>
    <xf numFmtId="165" fontId="23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/>
    <xf numFmtId="165" fontId="23" fillId="0" borderId="4" xfId="0" applyNumberFormat="1" applyFont="1" applyFill="1" applyBorder="1" applyAlignment="1" applyProtection="1">
      <alignment horizontal="right"/>
    </xf>
    <xf numFmtId="165" fontId="23" fillId="0" borderId="18" xfId="0" applyNumberFormat="1" applyFont="1" applyFill="1" applyBorder="1" applyAlignment="1" applyProtection="1">
      <alignment horizontal="right"/>
    </xf>
    <xf numFmtId="165" fontId="23" fillId="0" borderId="5" xfId="0" applyNumberFormat="1" applyFont="1" applyFill="1" applyBorder="1" applyAlignment="1" applyProtection="1">
      <alignment horizontal="right" vertical="center"/>
    </xf>
    <xf numFmtId="165" fontId="23" fillId="0" borderId="19" xfId="0" applyNumberFormat="1" applyFont="1" applyFill="1" applyBorder="1" applyAlignment="1" applyProtection="1">
      <alignment horizontal="right"/>
    </xf>
    <xf numFmtId="165" fontId="23" fillId="0" borderId="20" xfId="0" applyNumberFormat="1" applyFont="1" applyFill="1" applyBorder="1" applyAlignment="1" applyProtection="1">
      <alignment horizontal="right"/>
    </xf>
    <xf numFmtId="165" fontId="23" fillId="0" borderId="21" xfId="0" applyNumberFormat="1" applyFont="1" applyFill="1" applyBorder="1" applyAlignment="1" applyProtection="1">
      <alignment horizontal="right"/>
    </xf>
    <xf numFmtId="165" fontId="23" fillId="0" borderId="22" xfId="0" applyNumberFormat="1" applyFont="1" applyFill="1" applyBorder="1" applyAlignment="1" applyProtection="1">
      <alignment horizontal="right" vertical="center"/>
    </xf>
    <xf numFmtId="165" fontId="23" fillId="0" borderId="23" xfId="0" applyNumberFormat="1" applyFont="1" applyFill="1" applyBorder="1" applyAlignment="1" applyProtection="1">
      <alignment horizontal="right"/>
    </xf>
    <xf numFmtId="165" fontId="23" fillId="0" borderId="12" xfId="0" applyNumberFormat="1" applyFont="1" applyFill="1" applyBorder="1" applyAlignment="1" applyProtection="1">
      <alignment horizontal="right"/>
      <protection locked="0"/>
    </xf>
    <xf numFmtId="165" fontId="23" fillId="0" borderId="13" xfId="0" applyNumberFormat="1" applyFont="1" applyFill="1" applyBorder="1" applyAlignment="1" applyProtection="1">
      <alignment horizontal="right"/>
      <protection locked="0"/>
    </xf>
    <xf numFmtId="165" fontId="23" fillId="0" borderId="15" xfId="0" applyNumberFormat="1" applyFont="1" applyFill="1" applyBorder="1" applyAlignment="1" applyProtection="1">
      <alignment horizontal="right"/>
      <protection locked="0"/>
    </xf>
    <xf numFmtId="165" fontId="23" fillId="0" borderId="26" xfId="0" applyNumberFormat="1" applyFont="1" applyFill="1" applyBorder="1" applyAlignment="1" applyProtection="1">
      <alignment horizontal="right"/>
    </xf>
    <xf numFmtId="165" fontId="23" fillId="0" borderId="27" xfId="0" applyNumberFormat="1" applyFont="1" applyFill="1" applyBorder="1" applyAlignment="1" applyProtection="1">
      <alignment horizontal="right"/>
    </xf>
    <xf numFmtId="165" fontId="23" fillId="0" borderId="28" xfId="0" applyNumberFormat="1" applyFont="1" applyFill="1" applyBorder="1" applyAlignment="1" applyProtection="1">
      <alignment horizontal="right"/>
    </xf>
    <xf numFmtId="165" fontId="23" fillId="0" borderId="29" xfId="0" applyNumberFormat="1" applyFont="1" applyFill="1" applyBorder="1" applyAlignment="1" applyProtection="1">
      <alignment horizontal="right"/>
    </xf>
    <xf numFmtId="165" fontId="23" fillId="0" borderId="22" xfId="0" applyNumberFormat="1" applyFont="1" applyFill="1" applyBorder="1" applyAlignment="1" applyProtection="1">
      <alignment horizontal="right"/>
    </xf>
    <xf numFmtId="165" fontId="23" fillId="0" borderId="14" xfId="0" applyNumberFormat="1" applyFont="1" applyFill="1" applyBorder="1" applyAlignment="1" applyProtection="1">
      <alignment horizontal="right"/>
      <protection locked="0"/>
    </xf>
    <xf numFmtId="165" fontId="23" fillId="0" borderId="79" xfId="0" applyNumberFormat="1" applyFont="1" applyFill="1" applyBorder="1" applyAlignment="1" applyProtection="1">
      <alignment horizontal="right" vertical="center"/>
    </xf>
    <xf numFmtId="165" fontId="23" fillId="0" borderId="39" xfId="0" applyNumberFormat="1" applyFont="1" applyFill="1" applyBorder="1" applyAlignment="1" applyProtection="1">
      <alignment horizontal="right" vertical="center"/>
    </xf>
    <xf numFmtId="165" fontId="23" fillId="0" borderId="66" xfId="0" applyNumberFormat="1" applyFont="1" applyFill="1" applyBorder="1" applyAlignment="1" applyProtection="1">
      <alignment horizontal="right" vertical="center"/>
    </xf>
    <xf numFmtId="165" fontId="23" fillId="0" borderId="28" xfId="0" applyNumberFormat="1" applyFont="1" applyFill="1" applyBorder="1" applyAlignment="1" applyProtection="1">
      <alignment horizontal="right" vertical="center"/>
    </xf>
    <xf numFmtId="165" fontId="23" fillId="0" borderId="40" xfId="0" applyNumberFormat="1" applyFont="1" applyFill="1" applyBorder="1" applyAlignment="1" applyProtection="1">
      <alignment horizontal="right"/>
    </xf>
    <xf numFmtId="165" fontId="23" fillId="0" borderId="63" xfId="0" applyNumberFormat="1" applyFont="1" applyFill="1" applyBorder="1" applyAlignment="1" applyProtection="1">
      <alignment horizontal="right" vertical="center"/>
      <protection locked="0"/>
    </xf>
    <xf numFmtId="165" fontId="23" fillId="0" borderId="42" xfId="0" applyNumberFormat="1" applyFont="1" applyFill="1" applyBorder="1" applyAlignment="1" applyProtection="1">
      <alignment horizontal="right"/>
      <protection locked="0"/>
    </xf>
    <xf numFmtId="165" fontId="23" fillId="0" borderId="16" xfId="0" applyNumberFormat="1" applyFont="1" applyFill="1" applyBorder="1" applyAlignment="1" applyProtection="1">
      <alignment horizontal="right" vertical="center"/>
    </xf>
    <xf numFmtId="165" fontId="23" fillId="0" borderId="54" xfId="0" applyNumberFormat="1" applyFont="1" applyFill="1" applyBorder="1" applyAlignment="1" applyProtection="1">
      <alignment horizontal="right" vertical="center"/>
    </xf>
    <xf numFmtId="165" fontId="23" fillId="0" borderId="17" xfId="0" applyNumberFormat="1" applyFont="1" applyFill="1" applyBorder="1" applyAlignment="1" applyProtection="1">
      <alignment horizontal="right"/>
    </xf>
    <xf numFmtId="165" fontId="23" fillId="0" borderId="26" xfId="0" applyNumberFormat="1" applyFont="1" applyFill="1" applyBorder="1" applyAlignment="1" applyProtection="1">
      <alignment horizontal="right" vertical="center"/>
    </xf>
    <xf numFmtId="165" fontId="23" fillId="0" borderId="12" xfId="0" applyNumberFormat="1" applyFont="1" applyFill="1" applyBorder="1" applyAlignment="1" applyProtection="1">
      <alignment horizontal="right" vertical="center"/>
      <protection locked="0"/>
    </xf>
    <xf numFmtId="165" fontId="23" fillId="0" borderId="0" xfId="0" applyNumberFormat="1" applyFont="1" applyFill="1" applyBorder="1" applyAlignment="1" applyProtection="1">
      <alignment horizontal="right" vertical="center"/>
      <protection locked="0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5" fontId="23" fillId="0" borderId="12" xfId="0" applyNumberFormat="1" applyFont="1" applyBorder="1" applyAlignment="1">
      <alignment horizontal="center" vertical="center"/>
    </xf>
    <xf numFmtId="165" fontId="23" fillId="0" borderId="32" xfId="0" applyNumberFormat="1" applyFont="1" applyBorder="1" applyAlignment="1">
      <alignment horizontal="center" vertical="center"/>
    </xf>
    <xf numFmtId="165" fontId="23" fillId="2" borderId="25" xfId="0" applyNumberFormat="1" applyFont="1" applyFill="1" applyBorder="1" applyAlignment="1">
      <alignment horizontal="center" vertical="center"/>
    </xf>
    <xf numFmtId="4" fontId="23" fillId="0" borderId="48" xfId="0" applyNumberFormat="1" applyFont="1" applyBorder="1" applyAlignment="1" applyProtection="1">
      <alignment horizontal="center" vertical="center"/>
    </xf>
    <xf numFmtId="4" fontId="23" fillId="0" borderId="6" xfId="0" applyNumberFormat="1" applyFont="1" applyBorder="1" applyAlignment="1" applyProtection="1">
      <alignment horizontal="center" vertical="center"/>
    </xf>
    <xf numFmtId="4" fontId="23" fillId="2" borderId="7" xfId="0" applyNumberFormat="1" applyFont="1" applyFill="1" applyBorder="1" applyAlignment="1" applyProtection="1">
      <alignment horizontal="center" vertical="center"/>
    </xf>
    <xf numFmtId="4" fontId="23" fillId="0" borderId="60" xfId="0" applyNumberFormat="1" applyFont="1" applyBorder="1" applyAlignment="1" applyProtection="1">
      <alignment horizontal="center" vertical="center"/>
    </xf>
    <xf numFmtId="4" fontId="23" fillId="0" borderId="28" xfId="0" applyNumberFormat="1" applyFont="1" applyBorder="1" applyAlignment="1" applyProtection="1">
      <alignment horizontal="center" vertical="center"/>
    </xf>
    <xf numFmtId="4" fontId="23" fillId="0" borderId="23" xfId="0" applyNumberFormat="1" applyFont="1" applyBorder="1" applyAlignment="1" applyProtection="1">
      <alignment horizontal="center" vertical="center"/>
    </xf>
    <xf numFmtId="4" fontId="23" fillId="0" borderId="60" xfId="0" applyNumberFormat="1" applyFont="1" applyBorder="1" applyAlignment="1" applyProtection="1">
      <alignment horizontal="center" vertical="center"/>
      <protection locked="0"/>
    </xf>
    <xf numFmtId="4" fontId="23" fillId="0" borderId="28" xfId="0" applyNumberFormat="1" applyFont="1" applyBorder="1" applyAlignment="1" applyProtection="1">
      <alignment horizontal="center" vertical="center"/>
      <protection locked="0"/>
    </xf>
    <xf numFmtId="4" fontId="23" fillId="0" borderId="29" xfId="0" applyNumberFormat="1" applyFont="1" applyBorder="1" applyAlignment="1" applyProtection="1">
      <alignment horizontal="center" vertical="center"/>
      <protection locked="0"/>
    </xf>
    <xf numFmtId="165" fontId="23" fillId="0" borderId="37" xfId="0" applyNumberFormat="1" applyFont="1" applyBorder="1" applyAlignment="1">
      <alignment horizontal="center" vertical="center"/>
    </xf>
    <xf numFmtId="165" fontId="23" fillId="2" borderId="0" xfId="0" applyNumberFormat="1" applyFont="1" applyFill="1" applyBorder="1" applyAlignment="1">
      <alignment horizontal="center" vertical="center"/>
    </xf>
    <xf numFmtId="165" fontId="23" fillId="0" borderId="4" xfId="0" applyNumberFormat="1" applyFont="1" applyFill="1" applyBorder="1" applyAlignment="1"/>
    <xf numFmtId="165" fontId="23" fillId="0" borderId="18" xfId="0" applyNumberFormat="1" applyFont="1" applyFill="1" applyBorder="1" applyAlignment="1"/>
    <xf numFmtId="165" fontId="23" fillId="0" borderId="19" xfId="0" applyNumberFormat="1" applyFont="1" applyFill="1" applyBorder="1" applyAlignment="1"/>
    <xf numFmtId="165" fontId="23" fillId="0" borderId="22" xfId="0" applyNumberFormat="1" applyFont="1" applyFill="1" applyBorder="1" applyAlignment="1">
      <alignment horizontal="right" vertical="center"/>
    </xf>
    <xf numFmtId="165" fontId="23" fillId="0" borderId="4" xfId="0" applyNumberFormat="1" applyFont="1" applyFill="1" applyBorder="1" applyAlignment="1" applyProtection="1">
      <alignment horizontal="right" vertical="center"/>
    </xf>
    <xf numFmtId="165" fontId="23" fillId="0" borderId="35" xfId="0" applyNumberFormat="1" applyFont="1" applyFill="1" applyBorder="1" applyAlignment="1" applyProtection="1">
      <alignment horizontal="right" vertical="center"/>
      <protection locked="0"/>
    </xf>
    <xf numFmtId="165" fontId="23" fillId="0" borderId="15" xfId="0" applyNumberFormat="1" applyFont="1" applyFill="1" applyBorder="1" applyAlignment="1" applyProtection="1">
      <alignment horizontal="right" vertical="center"/>
      <protection locked="0"/>
    </xf>
    <xf numFmtId="165" fontId="23" fillId="0" borderId="37" xfId="0" applyNumberFormat="1" applyFont="1" applyFill="1" applyBorder="1" applyAlignment="1" applyProtection="1">
      <alignment horizontal="right" vertical="center"/>
      <protection locked="0"/>
    </xf>
    <xf numFmtId="4" fontId="23" fillId="0" borderId="65" xfId="0" applyNumberFormat="1" applyFont="1" applyBorder="1" applyAlignment="1" applyProtection="1">
      <alignment horizontal="center" vertical="center"/>
    </xf>
    <xf numFmtId="4" fontId="23" fillId="0" borderId="58" xfId="0" applyNumberFormat="1" applyFont="1" applyBorder="1" applyAlignment="1" applyProtection="1">
      <alignment horizontal="center" vertical="center"/>
    </xf>
    <xf numFmtId="4" fontId="23" fillId="2" borderId="59" xfId="0" applyNumberFormat="1" applyFont="1" applyFill="1" applyBorder="1" applyAlignment="1" applyProtection="1">
      <alignment horizontal="center" vertical="center"/>
    </xf>
    <xf numFmtId="4" fontId="23" fillId="0" borderId="66" xfId="0" applyNumberFormat="1" applyFont="1" applyBorder="1" applyAlignment="1" applyProtection="1">
      <alignment horizontal="center" vertical="center"/>
    </xf>
    <xf numFmtId="4" fontId="23" fillId="0" borderId="40" xfId="0" applyNumberFormat="1" applyFont="1" applyBorder="1" applyAlignment="1" applyProtection="1">
      <alignment horizontal="center" vertical="center"/>
    </xf>
    <xf numFmtId="4" fontId="23" fillId="0" borderId="47" xfId="0" applyNumberFormat="1" applyFont="1" applyBorder="1" applyAlignment="1" applyProtection="1">
      <alignment horizontal="center" vertical="center"/>
      <protection locked="0"/>
    </xf>
    <xf numFmtId="4" fontId="23" fillId="0" borderId="63" xfId="0" applyNumberFormat="1" applyFont="1" applyBorder="1" applyAlignment="1" applyProtection="1">
      <alignment horizontal="center" vertical="center"/>
      <protection locked="0"/>
    </xf>
    <xf numFmtId="4" fontId="23" fillId="0" borderId="42" xfId="0" applyNumberFormat="1" applyFont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>
      <alignment wrapText="1"/>
    </xf>
    <xf numFmtId="49" fontId="24" fillId="0" borderId="0" xfId="0" applyNumberFormat="1" applyFont="1" applyFill="1" applyBorder="1" applyAlignment="1">
      <alignment horizontal="left" vertical="center"/>
    </xf>
    <xf numFmtId="165" fontId="23" fillId="0" borderId="4" xfId="0" applyNumberFormat="1" applyFont="1" applyFill="1" applyBorder="1" applyAlignment="1">
      <alignment horizontal="right"/>
    </xf>
    <xf numFmtId="165" fontId="23" fillId="0" borderId="18" xfId="0" applyNumberFormat="1" applyFont="1" applyFill="1" applyBorder="1" applyAlignment="1">
      <alignment horizontal="right"/>
    </xf>
    <xf numFmtId="165" fontId="23" fillId="0" borderId="20" xfId="0" applyNumberFormat="1" applyFont="1" applyFill="1" applyBorder="1" applyAlignment="1">
      <alignment horizontal="right"/>
    </xf>
    <xf numFmtId="165" fontId="23" fillId="0" borderId="21" xfId="0" applyNumberFormat="1" applyFont="1" applyFill="1" applyBorder="1" applyAlignment="1">
      <alignment horizontal="right"/>
    </xf>
    <xf numFmtId="165" fontId="23" fillId="0" borderId="26" xfId="0" applyNumberFormat="1" applyFont="1" applyFill="1" applyBorder="1" applyAlignment="1">
      <alignment horizontal="right"/>
    </xf>
    <xf numFmtId="165" fontId="23" fillId="0" borderId="27" xfId="0" applyNumberFormat="1" applyFont="1" applyFill="1" applyBorder="1" applyAlignment="1">
      <alignment horizontal="right"/>
    </xf>
    <xf numFmtId="165" fontId="23" fillId="0" borderId="28" xfId="0" applyNumberFormat="1" applyFont="1" applyFill="1" applyBorder="1" applyAlignment="1">
      <alignment horizontal="right"/>
    </xf>
    <xf numFmtId="165" fontId="23" fillId="0" borderId="22" xfId="0" applyNumberFormat="1" applyFont="1" applyFill="1" applyBorder="1" applyAlignment="1">
      <alignment horizontal="right"/>
    </xf>
    <xf numFmtId="165" fontId="24" fillId="3" borderId="26" xfId="0" applyNumberFormat="1" applyFont="1" applyFill="1" applyBorder="1" applyAlignment="1">
      <alignment horizontal="right"/>
    </xf>
    <xf numFmtId="165" fontId="24" fillId="3" borderId="27" xfId="0" applyNumberFormat="1" applyFont="1" applyFill="1" applyBorder="1" applyAlignment="1">
      <alignment horizontal="right"/>
    </xf>
    <xf numFmtId="165" fontId="24" fillId="3" borderId="28" xfId="0" applyNumberFormat="1" applyFont="1" applyFill="1" applyBorder="1" applyAlignment="1">
      <alignment horizontal="right"/>
    </xf>
    <xf numFmtId="165" fontId="24" fillId="3" borderId="29" xfId="0" applyNumberFormat="1" applyFont="1" applyFill="1" applyBorder="1" applyAlignment="1">
      <alignment horizontal="right"/>
    </xf>
    <xf numFmtId="165" fontId="24" fillId="3" borderId="20" xfId="0" applyNumberFormat="1" applyFont="1" applyFill="1" applyBorder="1" applyAlignment="1">
      <alignment horizontal="right"/>
    </xf>
    <xf numFmtId="165" fontId="24" fillId="3" borderId="21" xfId="0" applyNumberFormat="1" applyFont="1" applyFill="1" applyBorder="1" applyAlignment="1">
      <alignment horizontal="right"/>
    </xf>
    <xf numFmtId="165" fontId="24" fillId="3" borderId="22" xfId="0" applyNumberFormat="1" applyFont="1" applyFill="1" applyBorder="1" applyAlignment="1">
      <alignment horizontal="right"/>
    </xf>
    <xf numFmtId="165" fontId="24" fillId="3" borderId="23" xfId="0" applyNumberFormat="1" applyFont="1" applyFill="1" applyBorder="1" applyAlignment="1">
      <alignment horizontal="right"/>
    </xf>
    <xf numFmtId="165" fontId="24" fillId="3" borderId="12" xfId="0" applyNumberFormat="1" applyFont="1" applyFill="1" applyBorder="1" applyAlignment="1" applyProtection="1">
      <alignment horizontal="right"/>
      <protection locked="0"/>
    </xf>
    <xf numFmtId="165" fontId="24" fillId="3" borderId="35" xfId="0" applyNumberFormat="1" applyFont="1" applyFill="1" applyBorder="1" applyAlignment="1" applyProtection="1">
      <alignment horizontal="right"/>
      <protection locked="0"/>
    </xf>
    <xf numFmtId="165" fontId="24" fillId="3" borderId="15" xfId="0" applyNumberFormat="1" applyFont="1" applyFill="1" applyBorder="1" applyAlignment="1" applyProtection="1">
      <alignment horizontal="right"/>
      <protection locked="0"/>
    </xf>
    <xf numFmtId="4" fontId="23" fillId="0" borderId="65" xfId="0" applyNumberFormat="1" applyFont="1" applyBorder="1" applyAlignment="1">
      <alignment horizontal="center" vertical="center"/>
    </xf>
    <xf numFmtId="4" fontId="23" fillId="0" borderId="58" xfId="0" applyNumberFormat="1" applyFont="1" applyBorder="1" applyAlignment="1">
      <alignment horizontal="center" vertical="center"/>
    </xf>
    <xf numFmtId="4" fontId="23" fillId="2" borderId="59" xfId="0" applyNumberFormat="1" applyFont="1" applyFill="1" applyBorder="1" applyAlignment="1">
      <alignment horizontal="center" vertical="center"/>
    </xf>
    <xf numFmtId="4" fontId="23" fillId="0" borderId="66" xfId="0" applyNumberFormat="1" applyFont="1" applyBorder="1" applyAlignment="1">
      <alignment horizontal="center" vertical="center"/>
    </xf>
    <xf numFmtId="4" fontId="23" fillId="0" borderId="28" xfId="0" applyNumberFormat="1" applyFont="1" applyBorder="1" applyAlignment="1">
      <alignment horizontal="center" vertical="center"/>
    </xf>
    <xf numFmtId="4" fontId="23" fillId="0" borderId="40" xfId="0" applyNumberFormat="1" applyFont="1" applyBorder="1" applyAlignment="1">
      <alignment horizontal="center" vertical="center"/>
    </xf>
    <xf numFmtId="0" fontId="24" fillId="2" borderId="0" xfId="0" applyFont="1" applyFill="1" applyBorder="1" applyAlignment="1">
      <alignment horizontal="left" wrapText="1"/>
    </xf>
    <xf numFmtId="4" fontId="23" fillId="0" borderId="48" xfId="0" applyNumberFormat="1" applyFont="1" applyBorder="1" applyAlignment="1">
      <alignment horizontal="center" vertical="center"/>
    </xf>
    <xf numFmtId="4" fontId="23" fillId="0" borderId="6" xfId="0" applyNumberFormat="1" applyFont="1" applyBorder="1" applyAlignment="1">
      <alignment horizontal="center" vertical="center"/>
    </xf>
    <xf numFmtId="4" fontId="23" fillId="2" borderId="7" xfId="0" applyNumberFormat="1" applyFont="1" applyFill="1" applyBorder="1" applyAlignment="1">
      <alignment horizontal="center" vertical="center"/>
    </xf>
    <xf numFmtId="4" fontId="23" fillId="0" borderId="60" xfId="0" applyNumberFormat="1" applyFont="1" applyBorder="1" applyAlignment="1">
      <alignment horizontal="center" vertical="center"/>
    </xf>
    <xf numFmtId="4" fontId="23" fillId="0" borderId="23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4" fillId="0" borderId="0" xfId="0" applyFont="1" applyAlignment="1"/>
    <xf numFmtId="49" fontId="24" fillId="0" borderId="0" xfId="0" applyNumberFormat="1" applyFont="1" applyFill="1" applyBorder="1" applyAlignment="1">
      <alignment horizontal="left" vertical="center" wrapText="1"/>
    </xf>
    <xf numFmtId="165" fontId="23" fillId="0" borderId="60" xfId="0" applyNumberFormat="1" applyFont="1" applyFill="1" applyBorder="1" applyAlignment="1">
      <alignment horizontal="right" vertical="center"/>
    </xf>
    <xf numFmtId="165" fontId="23" fillId="0" borderId="85" xfId="0" applyNumberFormat="1" applyFont="1" applyFill="1" applyBorder="1" applyAlignment="1" applyProtection="1">
      <alignment horizontal="right" vertical="center"/>
      <protection locked="0"/>
    </xf>
    <xf numFmtId="165" fontId="23" fillId="0" borderId="26" xfId="0" applyNumberFormat="1" applyFont="1" applyFill="1" applyBorder="1" applyAlignment="1" applyProtection="1">
      <alignment horizontal="right" vertical="center"/>
      <protection locked="0"/>
    </xf>
    <xf numFmtId="165" fontId="23" fillId="0" borderId="28" xfId="0" applyNumberFormat="1" applyFont="1" applyFill="1" applyBorder="1" applyAlignment="1" applyProtection="1">
      <alignment horizontal="right" vertical="center"/>
      <protection locked="0"/>
    </xf>
    <xf numFmtId="165" fontId="23" fillId="0" borderId="29" xfId="0" applyNumberFormat="1" applyFont="1" applyFill="1" applyBorder="1" applyAlignment="1" applyProtection="1">
      <alignment horizontal="right"/>
      <protection locked="0"/>
    </xf>
    <xf numFmtId="165" fontId="23" fillId="0" borderId="78" xfId="0" applyNumberFormat="1" applyFont="1" applyFill="1" applyBorder="1" applyAlignment="1">
      <alignment horizontal="right" vertical="center"/>
    </xf>
    <xf numFmtId="165" fontId="23" fillId="0" borderId="38" xfId="0" applyNumberFormat="1" applyFont="1" applyFill="1" applyBorder="1" applyAlignment="1">
      <alignment horizontal="right" vertical="center"/>
    </xf>
    <xf numFmtId="165" fontId="23" fillId="0" borderId="39" xfId="0" applyNumberFormat="1" applyFont="1" applyFill="1" applyBorder="1" applyAlignment="1">
      <alignment horizontal="right"/>
    </xf>
    <xf numFmtId="165" fontId="23" fillId="0" borderId="46" xfId="0" applyNumberFormat="1" applyFont="1" applyFill="1" applyBorder="1" applyAlignment="1">
      <alignment horizontal="right" vertical="center"/>
    </xf>
    <xf numFmtId="165" fontId="23" fillId="0" borderId="31" xfId="0" applyNumberFormat="1" applyFont="1" applyFill="1" applyBorder="1" applyAlignment="1">
      <alignment horizontal="right" vertical="center"/>
    </xf>
    <xf numFmtId="165" fontId="23" fillId="0" borderId="40" xfId="0" applyNumberFormat="1" applyFont="1" applyFill="1" applyBorder="1" applyAlignment="1">
      <alignment horizontal="right"/>
    </xf>
    <xf numFmtId="4" fontId="23" fillId="0" borderId="12" xfId="0" applyNumberFormat="1" applyFont="1" applyBorder="1" applyAlignment="1" applyProtection="1">
      <alignment horizontal="center" vertical="center"/>
      <protection locked="0"/>
    </xf>
    <xf numFmtId="4" fontId="23" fillId="0" borderId="14" xfId="0" applyNumberFormat="1" applyFont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/>
    <xf numFmtId="165" fontId="23" fillId="0" borderId="39" xfId="0" applyNumberFormat="1" applyFont="1" applyFill="1" applyBorder="1" applyAlignment="1">
      <alignment horizontal="right" vertical="center"/>
    </xf>
    <xf numFmtId="165" fontId="23" fillId="0" borderId="40" xfId="0" applyNumberFormat="1" applyFont="1" applyFill="1" applyBorder="1" applyAlignment="1">
      <alignment horizontal="right" vertical="center"/>
    </xf>
    <xf numFmtId="165" fontId="23" fillId="0" borderId="47" xfId="0" applyNumberFormat="1" applyFont="1" applyFill="1" applyBorder="1" applyAlignment="1">
      <alignment horizontal="right" vertical="center"/>
    </xf>
    <xf numFmtId="165" fontId="23" fillId="0" borderId="41" xfId="0" applyNumberFormat="1" applyFont="1" applyFill="1" applyBorder="1" applyAlignment="1">
      <alignment horizontal="right" vertical="center"/>
    </xf>
    <xf numFmtId="165" fontId="23" fillId="0" borderId="42" xfId="0" applyNumberFormat="1" applyFont="1" applyFill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Continuous"/>
    </xf>
    <xf numFmtId="165" fontId="23" fillId="0" borderId="23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8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49" fontId="0" fillId="0" borderId="16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left" vertical="center"/>
    </xf>
    <xf numFmtId="49" fontId="0" fillId="0" borderId="24" xfId="0" applyNumberFormat="1" applyFont="1" applyFill="1" applyBorder="1" applyAlignment="1">
      <alignment horizontal="left" vertical="center"/>
    </xf>
    <xf numFmtId="49" fontId="0" fillId="0" borderId="26" xfId="0" applyNumberFormat="1" applyFont="1" applyFill="1" applyBorder="1" applyAlignment="1">
      <alignment horizontal="left" vertical="center"/>
    </xf>
    <xf numFmtId="49" fontId="0" fillId="0" borderId="33" xfId="0" applyNumberFormat="1" applyFont="1" applyFill="1" applyBorder="1" applyAlignment="1">
      <alignment horizontal="left" vertical="center"/>
    </xf>
    <xf numFmtId="49" fontId="0" fillId="0" borderId="36" xfId="0" applyNumberFormat="1" applyFont="1" applyFill="1" applyBorder="1" applyAlignment="1">
      <alignment horizontal="left" vertical="center"/>
    </xf>
    <xf numFmtId="49" fontId="0" fillId="3" borderId="8" xfId="0" applyNumberFormat="1" applyFont="1" applyFill="1" applyBorder="1" applyAlignment="1">
      <alignment horizontal="left" vertical="center"/>
    </xf>
    <xf numFmtId="49" fontId="1" fillId="3" borderId="9" xfId="0" applyNumberFormat="1" applyFont="1" applyFill="1" applyBorder="1" applyAlignment="1">
      <alignment horizontal="left" vertical="center"/>
    </xf>
    <xf numFmtId="49" fontId="0" fillId="3" borderId="10" xfId="0" applyNumberFormat="1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/>
    </xf>
    <xf numFmtId="49" fontId="0" fillId="3" borderId="9" xfId="0" applyNumberFormat="1" applyFont="1" applyFill="1" applyBorder="1" applyAlignment="1">
      <alignment horizontal="left" vertical="center"/>
    </xf>
    <xf numFmtId="49" fontId="0" fillId="3" borderId="1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9" fontId="0" fillId="3" borderId="8" xfId="0" applyNumberFormat="1" applyFont="1" applyFill="1" applyBorder="1" applyAlignment="1">
      <alignment horizontal="left"/>
    </xf>
    <xf numFmtId="49" fontId="0" fillId="3" borderId="9" xfId="0" applyNumberFormat="1" applyFont="1" applyFill="1" applyBorder="1" applyAlignment="1">
      <alignment horizontal="left"/>
    </xf>
    <xf numFmtId="49" fontId="0" fillId="0" borderId="37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vertical="center"/>
    </xf>
    <xf numFmtId="0" fontId="0" fillId="3" borderId="69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2" fillId="0" borderId="0" xfId="1" applyFont="1" applyAlignment="1">
      <alignment horizontal="left"/>
    </xf>
    <xf numFmtId="0" fontId="0" fillId="3" borderId="8" xfId="0" applyFont="1" applyFill="1" applyBorder="1" applyAlignment="1">
      <alignment horizontal="left"/>
    </xf>
    <xf numFmtId="49" fontId="0" fillId="0" borderId="37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7" fontId="1" fillId="0" borderId="0" xfId="0" quotePrefix="1" applyNumberFormat="1" applyFont="1" applyAlignment="1">
      <alignment horizontal="center"/>
    </xf>
    <xf numFmtId="17" fontId="1" fillId="0" borderId="2" xfId="0" quotePrefix="1" applyNumberFormat="1" applyFont="1" applyFill="1" applyBorder="1" applyAlignment="1">
      <alignment horizontal="center"/>
    </xf>
    <xf numFmtId="17" fontId="1" fillId="0" borderId="3" xfId="0" quotePrefix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wrapText="1"/>
    </xf>
    <xf numFmtId="0" fontId="1" fillId="3" borderId="49" xfId="0" applyFont="1" applyFill="1" applyBorder="1" applyAlignment="1">
      <alignment horizontal="left" vertical="center" wrapText="1"/>
    </xf>
    <xf numFmtId="0" fontId="0" fillId="3" borderId="68" xfId="0" applyFont="1" applyFill="1" applyBorder="1" applyAlignment="1">
      <alignment horizontal="left" vertical="center"/>
    </xf>
    <xf numFmtId="0" fontId="0" fillId="3" borderId="53" xfId="0" applyFont="1" applyFill="1" applyBorder="1" applyAlignment="1">
      <alignment horizontal="left" vertical="center"/>
    </xf>
    <xf numFmtId="0" fontId="1" fillId="3" borderId="48" xfId="0" applyFont="1" applyFill="1" applyBorder="1" applyAlignment="1">
      <alignment horizontal="left" vertical="center" wrapText="1"/>
    </xf>
    <xf numFmtId="0" fontId="0" fillId="3" borderId="72" xfId="0" applyFont="1" applyFill="1" applyBorder="1" applyAlignment="1">
      <alignment horizontal="left" vertical="center"/>
    </xf>
    <xf numFmtId="0" fontId="0" fillId="3" borderId="5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wrapText="1"/>
    </xf>
    <xf numFmtId="0" fontId="1" fillId="0" borderId="72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3" borderId="54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/>
    </xf>
    <xf numFmtId="0" fontId="0" fillId="3" borderId="32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1" fillId="0" borderId="37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4" xfId="0" applyFont="1" applyFill="1" applyBorder="1" applyAlignment="1">
      <alignment horizontal="left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3" fillId="3" borderId="68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3" fillId="3" borderId="73" xfId="0" applyFont="1" applyFill="1" applyBorder="1" applyAlignment="1">
      <alignment horizontal="center" vertical="center" wrapText="1"/>
    </xf>
    <xf numFmtId="0" fontId="23" fillId="3" borderId="54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  <xf numFmtId="0" fontId="23" fillId="3" borderId="7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4" fillId="0" borderId="7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0" fillId="3" borderId="6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" fontId="1" fillId="0" borderId="0" xfId="0" applyNumberFormat="1" applyFont="1" applyAlignment="1">
      <alignment horizontal="left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64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wrapText="1"/>
    </xf>
    <xf numFmtId="0" fontId="1" fillId="3" borderId="77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1" fillId="3" borderId="65" xfId="0" applyFont="1" applyFill="1" applyBorder="1" applyAlignment="1">
      <alignment horizontal="left" vertical="center" wrapText="1"/>
    </xf>
    <xf numFmtId="0" fontId="0" fillId="3" borderId="80" xfId="0" applyFont="1" applyFill="1" applyBorder="1" applyAlignment="1">
      <alignment horizontal="left" vertical="center"/>
    </xf>
    <xf numFmtId="0" fontId="0" fillId="3" borderId="81" xfId="0" applyFont="1" applyFill="1" applyBorder="1" applyAlignment="1">
      <alignment horizontal="left" vertical="center"/>
    </xf>
    <xf numFmtId="0" fontId="1" fillId="3" borderId="82" xfId="0" applyFont="1" applyFill="1" applyBorder="1" applyAlignment="1">
      <alignment horizontal="left" vertical="center" wrapText="1"/>
    </xf>
    <xf numFmtId="0" fontId="0" fillId="3" borderId="83" xfId="0" applyFont="1" applyFill="1" applyBorder="1" applyAlignment="1">
      <alignment horizontal="left" vertical="center"/>
    </xf>
  </cellXfs>
  <cellStyles count="2">
    <cellStyle name="normální" xfId="0" builtinId="0"/>
    <cellStyle name="normální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39"/>
  <sheetViews>
    <sheetView showGridLines="0" showZeros="0" tabSelected="1" zoomScaleNormal="100" zoomScaleSheetLayoutView="75" workbookViewId="0"/>
  </sheetViews>
  <sheetFormatPr defaultRowHeight="20.25"/>
  <cols>
    <col min="1" max="1" width="2.140625" customWidth="1"/>
    <col min="2" max="2" width="5" style="361" customWidth="1"/>
    <col min="3" max="3" width="50.42578125" style="361" customWidth="1"/>
    <col min="4" max="4" width="7.5703125" style="396" customWidth="1"/>
    <col min="5" max="5" width="22.140625" style="78" customWidth="1"/>
    <col min="6" max="6" width="21" style="78" customWidth="1"/>
    <col min="7" max="7" width="23.28515625" style="78" customWidth="1"/>
    <col min="8" max="8" width="22.7109375" style="78" customWidth="1"/>
    <col min="9" max="9" width="2.140625" customWidth="1"/>
    <col min="10" max="10" width="14" style="2" customWidth="1"/>
    <col min="11" max="11" width="13" style="2" customWidth="1"/>
    <col min="12" max="12" width="14.28515625" style="2" customWidth="1"/>
    <col min="13" max="13" width="13.7109375" style="2" customWidth="1"/>
    <col min="14" max="14" width="9.140625" style="2"/>
    <col min="17" max="17" width="10.28515625" customWidth="1"/>
    <col min="18" max="18" width="10.85546875" customWidth="1"/>
  </cols>
  <sheetData>
    <row r="1" spans="1:20" ht="20.100000000000001" customHeight="1">
      <c r="A1" s="1"/>
      <c r="B1" s="360" t="s">
        <v>94</v>
      </c>
      <c r="E1" s="76"/>
      <c r="F1" s="76"/>
      <c r="G1" s="76"/>
      <c r="H1" s="76"/>
    </row>
    <row r="2" spans="1:20" ht="27.75" customHeight="1">
      <c r="A2" s="1"/>
      <c r="B2" s="362" t="s">
        <v>93</v>
      </c>
      <c r="E2" s="76"/>
      <c r="F2" s="76"/>
      <c r="G2" s="76"/>
      <c r="H2" s="76"/>
    </row>
    <row r="3" spans="1:20" ht="14.1" customHeight="1">
      <c r="A3" s="1"/>
      <c r="E3" s="76"/>
      <c r="F3" s="76"/>
      <c r="G3" s="76"/>
      <c r="H3" s="76"/>
    </row>
    <row r="4" spans="1:20" ht="14.1" customHeight="1">
      <c r="B4" s="451" t="s">
        <v>29</v>
      </c>
      <c r="C4" s="451"/>
      <c r="D4" s="425"/>
      <c r="E4" s="77"/>
      <c r="F4" s="77"/>
    </row>
    <row r="5" spans="1:20" ht="14.1" customHeight="1">
      <c r="B5" s="426" t="s">
        <v>30</v>
      </c>
      <c r="C5" s="427"/>
      <c r="D5" s="427"/>
      <c r="E5" s="79"/>
    </row>
    <row r="6" spans="1:20" ht="12.95" customHeight="1" thickBot="1">
      <c r="C6" s="363"/>
      <c r="D6" s="397"/>
      <c r="E6" s="79"/>
    </row>
    <row r="7" spans="1:20" ht="20.100000000000001" customHeight="1" thickTop="1" thickBot="1">
      <c r="C7" s="32"/>
      <c r="D7" s="398"/>
      <c r="E7" s="80" t="s">
        <v>1</v>
      </c>
      <c r="F7" s="81" t="s">
        <v>2</v>
      </c>
      <c r="G7" s="82" t="s">
        <v>3</v>
      </c>
      <c r="H7" s="83" t="s">
        <v>4</v>
      </c>
      <c r="O7" s="4"/>
      <c r="P7" s="4"/>
      <c r="Q7" s="4"/>
      <c r="R7" s="4"/>
      <c r="S7" s="4"/>
      <c r="T7" s="4"/>
    </row>
    <row r="8" spans="1:20" ht="21.95" customHeight="1" thickTop="1">
      <c r="A8" s="5"/>
      <c r="B8" s="364"/>
      <c r="C8" s="428" t="s">
        <v>26</v>
      </c>
      <c r="D8" s="399"/>
      <c r="E8" s="431" t="s">
        <v>31</v>
      </c>
      <c r="F8" s="431" t="s">
        <v>32</v>
      </c>
      <c r="G8" s="433" t="s">
        <v>33</v>
      </c>
      <c r="H8" s="434"/>
      <c r="O8" s="4"/>
      <c r="P8" s="4"/>
      <c r="Q8" s="4"/>
      <c r="R8" s="4"/>
      <c r="S8" s="4"/>
      <c r="T8" s="4"/>
    </row>
    <row r="9" spans="1:20" ht="21.95" customHeight="1">
      <c r="A9" s="5"/>
      <c r="B9" s="365"/>
      <c r="C9" s="429"/>
      <c r="D9" s="400"/>
      <c r="E9" s="432"/>
      <c r="F9" s="432"/>
      <c r="G9" s="435"/>
      <c r="H9" s="436"/>
      <c r="O9" s="4"/>
      <c r="P9" s="4"/>
      <c r="Q9" s="4"/>
      <c r="R9" s="4"/>
      <c r="S9" s="4"/>
      <c r="T9" s="4"/>
    </row>
    <row r="10" spans="1:20" ht="54.95" customHeight="1">
      <c r="A10" s="5"/>
      <c r="B10" s="366" t="s">
        <v>0</v>
      </c>
      <c r="C10" s="429"/>
      <c r="D10" s="33"/>
      <c r="E10" s="432"/>
      <c r="F10" s="432"/>
      <c r="G10" s="437"/>
      <c r="H10" s="438"/>
      <c r="O10" s="4"/>
      <c r="P10" s="4"/>
      <c r="Q10" s="4"/>
      <c r="R10" s="4"/>
      <c r="S10" s="4"/>
      <c r="T10" s="4"/>
    </row>
    <row r="11" spans="1:20" s="7" customFormat="1" ht="30.95" customHeight="1" thickBot="1">
      <c r="A11" s="6"/>
      <c r="B11" s="367"/>
      <c r="C11" s="430"/>
      <c r="D11" s="34"/>
      <c r="E11" s="84" t="s">
        <v>5</v>
      </c>
      <c r="F11" s="85" t="s">
        <v>6</v>
      </c>
      <c r="G11" s="86" t="s">
        <v>6</v>
      </c>
      <c r="H11" s="87" t="s">
        <v>7</v>
      </c>
      <c r="J11" s="2"/>
      <c r="K11" s="2"/>
      <c r="L11" s="2"/>
      <c r="M11" s="2"/>
      <c r="N11" s="2"/>
      <c r="O11" s="4"/>
      <c r="P11" s="4"/>
      <c r="Q11" s="4"/>
      <c r="R11" s="4"/>
      <c r="S11" s="4"/>
      <c r="T11" s="4"/>
    </row>
    <row r="12" spans="1:20" ht="20.100000000000001" customHeight="1" thickTop="1">
      <c r="A12" s="5"/>
      <c r="B12" s="368"/>
      <c r="C12" s="421" t="s">
        <v>89</v>
      </c>
      <c r="D12" s="35">
        <v>2010</v>
      </c>
      <c r="E12" s="88">
        <v>16</v>
      </c>
      <c r="F12" s="89">
        <v>571</v>
      </c>
      <c r="G12" s="90">
        <v>634</v>
      </c>
      <c r="H12" s="91">
        <v>175</v>
      </c>
      <c r="O12" s="4"/>
      <c r="P12" s="4"/>
      <c r="Q12" s="4"/>
      <c r="R12" s="4"/>
      <c r="S12" s="4"/>
      <c r="T12" s="4"/>
    </row>
    <row r="13" spans="1:20" ht="20.100000000000001" customHeight="1">
      <c r="A13" s="5"/>
      <c r="B13" s="369" t="s">
        <v>8</v>
      </c>
      <c r="C13" s="422"/>
      <c r="D13" s="35">
        <v>2011</v>
      </c>
      <c r="E13" s="92">
        <v>20</v>
      </c>
      <c r="F13" s="93">
        <v>686</v>
      </c>
      <c r="G13" s="94">
        <v>762</v>
      </c>
      <c r="H13" s="95">
        <v>212</v>
      </c>
      <c r="O13" s="4"/>
      <c r="P13" s="4"/>
      <c r="Q13" s="4"/>
      <c r="R13" s="4"/>
      <c r="S13" s="4"/>
      <c r="T13" s="4"/>
    </row>
    <row r="14" spans="1:20" ht="20.100000000000001" customHeight="1" thickBot="1">
      <c r="A14" s="5"/>
      <c r="B14" s="370"/>
      <c r="C14" s="423"/>
      <c r="D14" s="36">
        <v>2012</v>
      </c>
      <c r="E14" s="96">
        <v>19</v>
      </c>
      <c r="F14" s="97">
        <v>678</v>
      </c>
      <c r="G14" s="98">
        <v>763</v>
      </c>
      <c r="H14" s="99">
        <v>209</v>
      </c>
      <c r="O14" s="4"/>
      <c r="P14" s="4"/>
      <c r="Q14" s="4"/>
      <c r="R14" s="4"/>
      <c r="S14" s="4"/>
      <c r="T14" s="4"/>
    </row>
    <row r="15" spans="1:20" ht="20.100000000000001" customHeight="1" thickTop="1">
      <c r="A15" s="5"/>
      <c r="B15" s="371"/>
      <c r="C15" s="412" t="s">
        <v>9</v>
      </c>
      <c r="D15" s="35">
        <v>2010</v>
      </c>
      <c r="E15" s="100">
        <v>861</v>
      </c>
      <c r="F15" s="101">
        <v>29555</v>
      </c>
      <c r="G15" s="102">
        <v>32838</v>
      </c>
      <c r="H15" s="103">
        <v>9122</v>
      </c>
      <c r="O15" s="4"/>
      <c r="P15" s="4"/>
      <c r="Q15" s="4"/>
      <c r="R15" s="4"/>
      <c r="S15" s="4"/>
      <c r="T15" s="4"/>
    </row>
    <row r="16" spans="1:20" ht="20.100000000000001" customHeight="1">
      <c r="A16" s="5"/>
      <c r="B16" s="369" t="s">
        <v>8</v>
      </c>
      <c r="C16" s="413"/>
      <c r="D16" s="35">
        <v>2011</v>
      </c>
      <c r="E16" s="92">
        <v>993</v>
      </c>
      <c r="F16" s="93">
        <v>34033</v>
      </c>
      <c r="G16" s="104">
        <v>37814</v>
      </c>
      <c r="H16" s="95">
        <v>10504</v>
      </c>
      <c r="O16" s="4"/>
      <c r="P16" s="4"/>
      <c r="Q16" s="4"/>
      <c r="R16" s="4"/>
      <c r="S16" s="4"/>
      <c r="T16" s="4"/>
    </row>
    <row r="17" spans="1:20" ht="20.100000000000001" customHeight="1" thickBot="1">
      <c r="A17" s="5"/>
      <c r="B17" s="370"/>
      <c r="C17" s="414"/>
      <c r="D17" s="36">
        <v>2012</v>
      </c>
      <c r="E17" s="96">
        <v>597</v>
      </c>
      <c r="F17" s="97">
        <v>20457</v>
      </c>
      <c r="G17" s="105">
        <v>22729</v>
      </c>
      <c r="H17" s="99">
        <v>6314</v>
      </c>
      <c r="O17" s="4"/>
      <c r="P17" s="8"/>
      <c r="Q17" s="8"/>
      <c r="R17" s="8"/>
      <c r="S17" s="8"/>
      <c r="T17" s="4"/>
    </row>
    <row r="18" spans="1:20" ht="20.100000000000001" customHeight="1" thickTop="1">
      <c r="A18" s="5"/>
      <c r="B18" s="371"/>
      <c r="C18" s="412" t="s">
        <v>10</v>
      </c>
      <c r="D18" s="35">
        <v>2010</v>
      </c>
      <c r="E18" s="100">
        <v>12</v>
      </c>
      <c r="F18" s="101">
        <v>411</v>
      </c>
      <c r="G18" s="102">
        <v>458</v>
      </c>
      <c r="H18" s="103">
        <v>127</v>
      </c>
      <c r="O18" s="4"/>
      <c r="P18" s="8"/>
      <c r="Q18" s="8"/>
      <c r="R18" s="8"/>
      <c r="S18" s="8"/>
      <c r="T18" s="4"/>
    </row>
    <row r="19" spans="1:20" ht="20.100000000000001" customHeight="1">
      <c r="A19" s="5"/>
      <c r="B19" s="369" t="s">
        <v>11</v>
      </c>
      <c r="C19" s="413"/>
      <c r="D19" s="35">
        <v>2011</v>
      </c>
      <c r="E19" s="92">
        <v>12</v>
      </c>
      <c r="F19" s="93">
        <v>411</v>
      </c>
      <c r="G19" s="104">
        <v>457</v>
      </c>
      <c r="H19" s="95">
        <v>127</v>
      </c>
      <c r="O19" s="4"/>
      <c r="P19" s="8"/>
      <c r="Q19" s="8"/>
      <c r="R19" s="8"/>
      <c r="S19" s="8"/>
      <c r="T19" s="4"/>
    </row>
    <row r="20" spans="1:20" ht="20.100000000000001" customHeight="1" thickBot="1">
      <c r="A20" s="5"/>
      <c r="B20" s="370"/>
      <c r="C20" s="414"/>
      <c r="D20" s="36">
        <v>2012</v>
      </c>
      <c r="E20" s="106">
        <v>15</v>
      </c>
      <c r="F20" s="107">
        <v>508</v>
      </c>
      <c r="G20" s="108">
        <v>564</v>
      </c>
      <c r="H20" s="109">
        <v>157</v>
      </c>
      <c r="O20" s="4"/>
      <c r="P20" s="8"/>
      <c r="Q20" s="8"/>
      <c r="R20" s="8"/>
      <c r="S20" s="8"/>
      <c r="T20" s="4"/>
    </row>
    <row r="21" spans="1:20" ht="20.100000000000001" customHeight="1" thickTop="1">
      <c r="A21" s="5"/>
      <c r="B21" s="371"/>
      <c r="C21" s="412" t="s">
        <v>12</v>
      </c>
      <c r="D21" s="37">
        <v>2010</v>
      </c>
      <c r="E21" s="110">
        <v>-1046</v>
      </c>
      <c r="F21" s="111">
        <v>-36180</v>
      </c>
      <c r="G21" s="111">
        <v>-40001</v>
      </c>
      <c r="H21" s="112">
        <v>-11112</v>
      </c>
      <c r="I21" s="5"/>
      <c r="O21" s="4"/>
      <c r="P21" s="8"/>
      <c r="Q21" s="8"/>
      <c r="R21" s="8"/>
      <c r="S21" s="8"/>
      <c r="T21" s="4"/>
    </row>
    <row r="22" spans="1:20" ht="20.100000000000001" customHeight="1">
      <c r="A22" s="5"/>
      <c r="B22" s="369" t="s">
        <v>11</v>
      </c>
      <c r="C22" s="413"/>
      <c r="D22" s="37">
        <v>2011</v>
      </c>
      <c r="E22" s="113">
        <v>-260</v>
      </c>
      <c r="F22" s="114">
        <v>-8930</v>
      </c>
      <c r="G22" s="114">
        <v>-9922</v>
      </c>
      <c r="H22" s="115">
        <v>-2756</v>
      </c>
      <c r="I22" s="5"/>
      <c r="O22" s="4"/>
      <c r="P22" s="8"/>
      <c r="Q22" s="8"/>
      <c r="R22" s="8"/>
      <c r="S22" s="8"/>
      <c r="T22" s="4"/>
    </row>
    <row r="23" spans="1:20" ht="20.100000000000001" customHeight="1" thickBot="1">
      <c r="A23" s="5"/>
      <c r="B23" s="370"/>
      <c r="C23" s="414"/>
      <c r="D23" s="38">
        <v>2012</v>
      </c>
      <c r="E23" s="116">
        <f>E43-E40</f>
        <v>-544</v>
      </c>
      <c r="F23" s="117">
        <f>F43-F40</f>
        <v>-18728</v>
      </c>
      <c r="G23" s="118">
        <f>G43-G40</f>
        <v>-20809</v>
      </c>
      <c r="H23" s="119">
        <f>H43-H40</f>
        <v>-5780</v>
      </c>
      <c r="I23" s="5"/>
      <c r="O23" s="4"/>
      <c r="P23" s="8"/>
      <c r="Q23" s="8"/>
      <c r="R23" s="8"/>
      <c r="S23" s="8"/>
      <c r="T23" s="4"/>
    </row>
    <row r="24" spans="1:20" ht="20.100000000000001" customHeight="1" thickTop="1">
      <c r="A24" s="5"/>
      <c r="B24" s="372"/>
      <c r="C24" s="412" t="s">
        <v>13</v>
      </c>
      <c r="D24" s="35">
        <v>2010</v>
      </c>
      <c r="E24" s="120">
        <f t="shared" ref="E24:H26" si="0">E12+E15-E18-E21</f>
        <v>1911</v>
      </c>
      <c r="F24" s="121">
        <f t="shared" si="0"/>
        <v>65895</v>
      </c>
      <c r="G24" s="122">
        <f t="shared" si="0"/>
        <v>73015</v>
      </c>
      <c r="H24" s="123">
        <f t="shared" si="0"/>
        <v>20282</v>
      </c>
      <c r="I24" s="5"/>
      <c r="O24" s="4"/>
      <c r="P24" s="4"/>
      <c r="Q24" s="4"/>
      <c r="R24" s="4"/>
      <c r="S24" s="4"/>
      <c r="T24" s="4"/>
    </row>
    <row r="25" spans="1:20" ht="20.100000000000001" customHeight="1">
      <c r="A25" s="5"/>
      <c r="B25" s="369" t="s">
        <v>14</v>
      </c>
      <c r="C25" s="413"/>
      <c r="D25" s="35">
        <v>2011</v>
      </c>
      <c r="E25" s="124">
        <f t="shared" si="0"/>
        <v>1261</v>
      </c>
      <c r="F25" s="125">
        <f t="shared" si="0"/>
        <v>43238</v>
      </c>
      <c r="G25" s="126">
        <f t="shared" si="0"/>
        <v>48041</v>
      </c>
      <c r="H25" s="127">
        <f t="shared" si="0"/>
        <v>13345</v>
      </c>
      <c r="I25" s="5"/>
      <c r="O25" s="4"/>
      <c r="P25" s="4"/>
      <c r="Q25" s="4"/>
      <c r="R25" s="4"/>
      <c r="S25" s="4"/>
      <c r="T25" s="4"/>
    </row>
    <row r="26" spans="1:20" ht="20.100000000000001" customHeight="1" thickBot="1">
      <c r="A26" s="5"/>
      <c r="B26" s="370"/>
      <c r="C26" s="414"/>
      <c r="D26" s="36">
        <v>2012</v>
      </c>
      <c r="E26" s="128">
        <f t="shared" si="0"/>
        <v>1145</v>
      </c>
      <c r="F26" s="129">
        <f t="shared" si="0"/>
        <v>39355</v>
      </c>
      <c r="G26" s="130">
        <f t="shared" si="0"/>
        <v>43737</v>
      </c>
      <c r="H26" s="131">
        <f t="shared" si="0"/>
        <v>12146</v>
      </c>
      <c r="I26" s="5"/>
      <c r="O26" s="4"/>
      <c r="P26" s="4"/>
      <c r="Q26" s="4"/>
      <c r="R26" s="4"/>
      <c r="S26" s="4"/>
      <c r="T26" s="4"/>
    </row>
    <row r="27" spans="1:20" ht="20.100000000000001" customHeight="1" thickTop="1">
      <c r="A27" s="5"/>
      <c r="B27" s="371"/>
      <c r="C27" s="412" t="s">
        <v>15</v>
      </c>
      <c r="D27" s="35">
        <v>2010</v>
      </c>
      <c r="E27" s="132">
        <f t="shared" ref="E27:H29" si="1">E24-E30</f>
        <v>500</v>
      </c>
      <c r="F27" s="133">
        <f t="shared" si="1"/>
        <v>17408</v>
      </c>
      <c r="G27" s="133">
        <f t="shared" si="1"/>
        <v>19130</v>
      </c>
      <c r="H27" s="134">
        <f t="shared" si="1"/>
        <v>5314</v>
      </c>
      <c r="I27" s="5"/>
      <c r="O27" s="4"/>
      <c r="P27" s="4"/>
      <c r="Q27" s="4"/>
      <c r="R27" s="4"/>
      <c r="S27" s="4"/>
      <c r="T27" s="4"/>
    </row>
    <row r="28" spans="1:20" ht="20.100000000000001" customHeight="1">
      <c r="A28" s="5"/>
      <c r="B28" s="369" t="s">
        <v>11</v>
      </c>
      <c r="C28" s="413"/>
      <c r="D28" s="35">
        <v>2011</v>
      </c>
      <c r="E28" s="135">
        <f t="shared" si="1"/>
        <v>0</v>
      </c>
      <c r="F28" s="133">
        <f t="shared" si="1"/>
        <v>0</v>
      </c>
      <c r="G28" s="133">
        <f t="shared" si="1"/>
        <v>0</v>
      </c>
      <c r="H28" s="134">
        <f t="shared" si="1"/>
        <v>0</v>
      </c>
      <c r="I28" s="5"/>
      <c r="J28" s="9"/>
      <c r="O28" s="4"/>
      <c r="P28" s="4"/>
      <c r="Q28" s="4"/>
      <c r="R28" s="4"/>
      <c r="S28" s="4"/>
      <c r="T28" s="4"/>
    </row>
    <row r="29" spans="1:20" ht="20.100000000000001" customHeight="1" thickBot="1">
      <c r="A29" s="5"/>
      <c r="B29" s="370"/>
      <c r="C29" s="414"/>
      <c r="D29" s="36">
        <v>2012</v>
      </c>
      <c r="E29" s="116">
        <f t="shared" si="1"/>
        <v>0</v>
      </c>
      <c r="F29" s="136">
        <f t="shared" si="1"/>
        <v>0</v>
      </c>
      <c r="G29" s="136">
        <f t="shared" si="1"/>
        <v>0</v>
      </c>
      <c r="H29" s="119">
        <f t="shared" si="1"/>
        <v>0</v>
      </c>
      <c r="I29" s="5"/>
      <c r="O29" s="4"/>
      <c r="P29" s="4"/>
      <c r="Q29" s="4"/>
      <c r="R29" s="4"/>
      <c r="S29" s="4"/>
      <c r="T29" s="4"/>
    </row>
    <row r="30" spans="1:20" ht="20.100000000000001" customHeight="1" thickTop="1">
      <c r="A30" s="5"/>
      <c r="B30" s="371"/>
      <c r="C30" s="412" t="s">
        <v>16</v>
      </c>
      <c r="D30" s="35">
        <v>2010</v>
      </c>
      <c r="E30" s="137">
        <v>1411</v>
      </c>
      <c r="F30" s="138">
        <v>48487</v>
      </c>
      <c r="G30" s="139">
        <v>53885</v>
      </c>
      <c r="H30" s="140">
        <v>14968</v>
      </c>
      <c r="I30" s="5"/>
      <c r="O30" s="4"/>
      <c r="P30" s="4"/>
      <c r="Q30" s="4"/>
      <c r="R30" s="4"/>
      <c r="S30" s="4"/>
      <c r="T30" s="4"/>
    </row>
    <row r="31" spans="1:20" ht="20.100000000000001" customHeight="1">
      <c r="A31" s="5"/>
      <c r="B31" s="369" t="s">
        <v>14</v>
      </c>
      <c r="C31" s="413"/>
      <c r="D31" s="35">
        <v>2011</v>
      </c>
      <c r="E31" s="141">
        <v>1261</v>
      </c>
      <c r="F31" s="142">
        <v>43238</v>
      </c>
      <c r="G31" s="143">
        <v>48041</v>
      </c>
      <c r="H31" s="144">
        <v>13345</v>
      </c>
      <c r="I31" s="5"/>
      <c r="O31" s="4"/>
      <c r="P31" s="4"/>
      <c r="Q31" s="4"/>
      <c r="R31" s="4"/>
      <c r="S31" s="4"/>
      <c r="T31" s="4"/>
    </row>
    <row r="32" spans="1:20" ht="20.100000000000001" customHeight="1" thickBot="1">
      <c r="A32" s="5"/>
      <c r="B32" s="370"/>
      <c r="C32" s="414"/>
      <c r="D32" s="36">
        <v>2012</v>
      </c>
      <c r="E32" s="145">
        <v>1145</v>
      </c>
      <c r="F32" s="146">
        <v>39355</v>
      </c>
      <c r="G32" s="146">
        <v>43737</v>
      </c>
      <c r="H32" s="147">
        <v>12146</v>
      </c>
      <c r="I32" s="5"/>
      <c r="O32" s="4"/>
      <c r="P32" s="4"/>
      <c r="Q32" s="4"/>
      <c r="R32" s="4"/>
      <c r="S32" s="4"/>
      <c r="T32" s="4"/>
    </row>
    <row r="33" spans="1:20" ht="20.100000000000001" customHeight="1" thickTop="1" thickBot="1">
      <c r="A33" s="5"/>
      <c r="B33" s="373"/>
      <c r="C33" s="39"/>
      <c r="D33" s="40"/>
      <c r="E33" s="148"/>
      <c r="F33" s="148"/>
      <c r="G33" s="148"/>
      <c r="H33" s="148"/>
      <c r="I33" s="5"/>
      <c r="O33" s="4"/>
      <c r="P33" s="4"/>
      <c r="Q33" s="4"/>
      <c r="R33" s="4"/>
      <c r="S33" s="4"/>
      <c r="T33" s="4"/>
    </row>
    <row r="34" spans="1:20" ht="20.100000000000001" customHeight="1" thickTop="1">
      <c r="A34" s="5"/>
      <c r="B34" s="374"/>
      <c r="C34" s="415" t="s">
        <v>27</v>
      </c>
      <c r="D34" s="35">
        <v>2010</v>
      </c>
      <c r="E34" s="149">
        <v>27</v>
      </c>
      <c r="F34" s="150">
        <v>926.80200000000002</v>
      </c>
      <c r="G34" s="151">
        <v>1030</v>
      </c>
      <c r="H34" s="152">
        <v>285.93</v>
      </c>
      <c r="I34" s="5"/>
      <c r="O34" s="4"/>
      <c r="P34" s="4"/>
      <c r="Q34" s="4"/>
      <c r="R34" s="4"/>
      <c r="S34" s="4"/>
      <c r="T34" s="4"/>
    </row>
    <row r="35" spans="1:20" ht="20.100000000000001" customHeight="1">
      <c r="A35" s="5"/>
      <c r="B35" s="375"/>
      <c r="C35" s="416"/>
      <c r="D35" s="35">
        <v>2011</v>
      </c>
      <c r="E35" s="92">
        <v>24</v>
      </c>
      <c r="F35" s="150">
        <v>823</v>
      </c>
      <c r="G35" s="151">
        <v>914</v>
      </c>
      <c r="H35" s="152">
        <v>254</v>
      </c>
      <c r="I35" s="5"/>
      <c r="O35" s="4"/>
      <c r="P35" s="4"/>
      <c r="Q35" s="4"/>
      <c r="R35" s="4"/>
      <c r="S35" s="4"/>
      <c r="T35" s="4"/>
    </row>
    <row r="36" spans="1:20" ht="20.100000000000001" customHeight="1" thickBot="1">
      <c r="A36" s="5"/>
      <c r="B36" s="376"/>
      <c r="C36" s="417"/>
      <c r="D36" s="36">
        <v>2012</v>
      </c>
      <c r="E36" s="96">
        <v>21</v>
      </c>
      <c r="F36" s="150">
        <v>725</v>
      </c>
      <c r="G36" s="151">
        <v>806</v>
      </c>
      <c r="H36" s="152">
        <v>224</v>
      </c>
      <c r="I36" s="5"/>
      <c r="O36" s="4"/>
      <c r="P36" s="4"/>
      <c r="Q36" s="4"/>
      <c r="R36" s="4"/>
      <c r="S36" s="4"/>
      <c r="T36" s="4"/>
    </row>
    <row r="37" spans="1:20" ht="20.100000000000001" customHeight="1" thickTop="1" thickBot="1">
      <c r="A37" s="5"/>
      <c r="B37" s="373"/>
      <c r="C37" s="41"/>
      <c r="D37" s="42"/>
      <c r="E37" s="153"/>
      <c r="F37" s="153"/>
      <c r="G37" s="153"/>
      <c r="H37" s="153"/>
      <c r="I37" s="5"/>
      <c r="O37" s="4"/>
      <c r="P37" s="4"/>
      <c r="Q37" s="4"/>
      <c r="R37" s="4"/>
      <c r="S37" s="4"/>
      <c r="T37" s="4"/>
    </row>
    <row r="38" spans="1:20" ht="20.100000000000001" customHeight="1" thickTop="1">
      <c r="A38" s="5"/>
      <c r="B38" s="374"/>
      <c r="C38" s="463" t="s">
        <v>17</v>
      </c>
      <c r="D38" s="43">
        <v>2010</v>
      </c>
      <c r="E38" s="154">
        <v>2746</v>
      </c>
      <c r="F38" s="155">
        <v>94711</v>
      </c>
      <c r="G38" s="155">
        <v>105035</v>
      </c>
      <c r="H38" s="156">
        <v>29177</v>
      </c>
      <c r="I38" s="5"/>
      <c r="O38" s="4"/>
      <c r="P38" s="4"/>
      <c r="Q38" s="4"/>
      <c r="R38" s="4"/>
      <c r="S38" s="4"/>
      <c r="T38" s="4"/>
    </row>
    <row r="39" spans="1:20" ht="20.100000000000001" customHeight="1">
      <c r="A39" s="5"/>
      <c r="B39" s="377"/>
      <c r="C39" s="464"/>
      <c r="D39" s="37">
        <v>2011</v>
      </c>
      <c r="E39" s="157">
        <v>1503</v>
      </c>
      <c r="F39" s="158">
        <v>51803</v>
      </c>
      <c r="G39" s="158">
        <v>57559</v>
      </c>
      <c r="H39" s="159">
        <v>15989</v>
      </c>
      <c r="I39" s="5"/>
      <c r="O39" s="4"/>
      <c r="P39" s="4"/>
      <c r="Q39" s="4"/>
      <c r="R39" s="4"/>
      <c r="S39" s="4"/>
      <c r="T39" s="4"/>
    </row>
    <row r="40" spans="1:20" ht="20.100000000000001" customHeight="1" thickBot="1">
      <c r="A40" s="5"/>
      <c r="B40" s="376"/>
      <c r="C40" s="465"/>
      <c r="D40" s="38">
        <v>2012</v>
      </c>
      <c r="E40" s="160">
        <v>2581</v>
      </c>
      <c r="F40" s="161">
        <v>88829</v>
      </c>
      <c r="G40" s="161">
        <v>98699</v>
      </c>
      <c r="H40" s="162">
        <v>27416</v>
      </c>
      <c r="I40" s="5"/>
      <c r="O40" s="4"/>
      <c r="P40" s="4"/>
      <c r="Q40" s="4"/>
      <c r="R40" s="4"/>
      <c r="S40" s="4"/>
      <c r="T40" s="4"/>
    </row>
    <row r="41" spans="1:20" ht="20.100000000000001" customHeight="1" thickTop="1">
      <c r="A41" s="5"/>
      <c r="B41" s="378"/>
      <c r="C41" s="466" t="s">
        <v>18</v>
      </c>
      <c r="D41" s="37">
        <v>2010</v>
      </c>
      <c r="E41" s="163">
        <f t="shared" ref="E41:H42" si="2">E38+E21</f>
        <v>1700</v>
      </c>
      <c r="F41" s="164">
        <f t="shared" si="2"/>
        <v>58531</v>
      </c>
      <c r="G41" s="164">
        <f t="shared" si="2"/>
        <v>65034</v>
      </c>
      <c r="H41" s="165">
        <f t="shared" si="2"/>
        <v>18065</v>
      </c>
      <c r="I41" s="5"/>
      <c r="O41" s="4"/>
      <c r="P41" s="4"/>
      <c r="Q41" s="4"/>
      <c r="R41" s="4"/>
      <c r="S41" s="4"/>
      <c r="T41" s="4"/>
    </row>
    <row r="42" spans="1:20" ht="20.100000000000001" customHeight="1">
      <c r="A42" s="5"/>
      <c r="B42" s="377"/>
      <c r="C42" s="464"/>
      <c r="D42" s="37">
        <v>2011</v>
      </c>
      <c r="E42" s="166">
        <f t="shared" si="2"/>
        <v>1243</v>
      </c>
      <c r="F42" s="167">
        <f t="shared" si="2"/>
        <v>42873</v>
      </c>
      <c r="G42" s="167">
        <f t="shared" si="2"/>
        <v>47637</v>
      </c>
      <c r="H42" s="168">
        <f t="shared" si="2"/>
        <v>13233</v>
      </c>
      <c r="I42" s="5"/>
      <c r="J42" s="10"/>
      <c r="K42" s="10"/>
      <c r="L42" s="10"/>
      <c r="M42" s="10"/>
      <c r="O42" s="4"/>
      <c r="P42" s="4"/>
      <c r="Q42" s="4"/>
      <c r="R42" s="4"/>
      <c r="S42" s="4"/>
      <c r="T42" s="4"/>
    </row>
    <row r="43" spans="1:20" ht="20.100000000000001" customHeight="1" thickBot="1">
      <c r="A43" s="5"/>
      <c r="B43" s="379"/>
      <c r="C43" s="467"/>
      <c r="D43" s="44">
        <v>2012</v>
      </c>
      <c r="E43" s="169">
        <v>2037</v>
      </c>
      <c r="F43" s="170">
        <v>70101</v>
      </c>
      <c r="G43" s="170">
        <v>77890</v>
      </c>
      <c r="H43" s="171">
        <v>21636</v>
      </c>
      <c r="I43" s="5"/>
      <c r="O43" s="4"/>
      <c r="P43" s="4"/>
      <c r="Q43" s="4"/>
      <c r="R43" s="4"/>
      <c r="S43" s="4"/>
      <c r="T43" s="4"/>
    </row>
    <row r="44" spans="1:20" ht="20.100000000000001" customHeight="1" thickTop="1" thickBot="1">
      <c r="A44" s="5"/>
      <c r="B44" s="380"/>
      <c r="C44" s="45"/>
      <c r="D44" s="46"/>
      <c r="E44" s="172"/>
      <c r="F44" s="172"/>
      <c r="G44" s="172"/>
      <c r="H44" s="172"/>
      <c r="O44" s="4"/>
      <c r="P44" s="4"/>
      <c r="Q44" s="4"/>
      <c r="R44" s="4"/>
      <c r="S44" s="4"/>
      <c r="T44" s="4"/>
    </row>
    <row r="45" spans="1:20" ht="20.100000000000001" customHeight="1" thickTop="1">
      <c r="A45" s="5"/>
      <c r="B45" s="382"/>
      <c r="C45" s="415" t="s">
        <v>92</v>
      </c>
      <c r="D45" s="47">
        <v>2010</v>
      </c>
      <c r="E45" s="173">
        <v>530</v>
      </c>
      <c r="F45" s="174">
        <v>18186</v>
      </c>
      <c r="G45" s="174">
        <v>20207</v>
      </c>
      <c r="H45" s="175">
        <v>5613</v>
      </c>
      <c r="O45" s="4"/>
      <c r="P45" s="4"/>
      <c r="Q45" s="4"/>
      <c r="R45" s="4"/>
      <c r="S45" s="4"/>
      <c r="T45" s="4"/>
    </row>
    <row r="46" spans="1:20" ht="20.100000000000001" customHeight="1">
      <c r="A46" s="5"/>
      <c r="B46" s="383"/>
      <c r="C46" s="419"/>
      <c r="D46" s="48">
        <v>2011</v>
      </c>
      <c r="E46" s="176">
        <v>459</v>
      </c>
      <c r="F46" s="167">
        <v>19456</v>
      </c>
      <c r="G46" s="167">
        <v>17510</v>
      </c>
      <c r="H46" s="177">
        <v>4864</v>
      </c>
      <c r="O46" s="4"/>
      <c r="P46" s="4"/>
      <c r="Q46" s="4"/>
      <c r="R46" s="4"/>
      <c r="S46" s="4"/>
      <c r="T46" s="4"/>
    </row>
    <row r="47" spans="1:20" ht="20.100000000000001" customHeight="1" thickBot="1">
      <c r="A47" s="5"/>
      <c r="B47" s="379"/>
      <c r="C47" s="420"/>
      <c r="D47" s="36">
        <v>2012</v>
      </c>
      <c r="E47" s="178">
        <v>412</v>
      </c>
      <c r="F47" s="179">
        <v>14149</v>
      </c>
      <c r="G47" s="179">
        <v>15721</v>
      </c>
      <c r="H47" s="180">
        <v>4367</v>
      </c>
      <c r="O47" s="4"/>
      <c r="P47" s="4"/>
      <c r="Q47" s="4"/>
      <c r="R47" s="4"/>
      <c r="S47" s="4"/>
      <c r="T47" s="4"/>
    </row>
    <row r="48" spans="1:20" ht="67.5" customHeight="1" thickTop="1">
      <c r="A48" s="5"/>
      <c r="B48" s="384"/>
      <c r="C48" s="41"/>
      <c r="D48" s="42"/>
      <c r="E48" s="181"/>
      <c r="F48" s="181"/>
      <c r="G48" s="181"/>
      <c r="H48" s="182"/>
      <c r="O48" s="4"/>
      <c r="P48" s="4"/>
      <c r="Q48" s="4"/>
      <c r="R48" s="4"/>
      <c r="S48" s="4"/>
      <c r="T48" s="4"/>
    </row>
    <row r="49" spans="1:20" ht="24" customHeight="1">
      <c r="A49" s="5"/>
      <c r="B49" s="449" t="s">
        <v>19</v>
      </c>
      <c r="C49" s="450"/>
      <c r="D49" s="450"/>
      <c r="E49" s="450"/>
      <c r="F49" s="450"/>
      <c r="G49" s="450"/>
      <c r="H49" s="450"/>
      <c r="O49" s="4"/>
      <c r="P49" s="4"/>
      <c r="Q49" s="4"/>
      <c r="R49" s="4"/>
      <c r="S49" s="4"/>
      <c r="T49" s="4"/>
    </row>
    <row r="50" spans="1:20" ht="33" customHeight="1" thickBot="1">
      <c r="A50" s="5"/>
      <c r="B50" s="439" t="s">
        <v>20</v>
      </c>
      <c r="C50" s="440"/>
      <c r="D50" s="440"/>
      <c r="E50" s="440"/>
      <c r="F50" s="440"/>
      <c r="G50" s="440"/>
      <c r="H50" s="440"/>
      <c r="O50" s="4"/>
      <c r="P50" s="4"/>
      <c r="Q50" s="4"/>
      <c r="R50" s="4"/>
      <c r="S50" s="4"/>
      <c r="T50" s="4"/>
    </row>
    <row r="51" spans="1:20" ht="51.75" customHeight="1" thickTop="1">
      <c r="A51" s="5"/>
      <c r="B51" s="380"/>
      <c r="C51" s="45"/>
      <c r="D51" s="49"/>
      <c r="E51" s="441" t="s">
        <v>21</v>
      </c>
      <c r="F51" s="442"/>
      <c r="G51" s="443"/>
      <c r="H51" s="183"/>
      <c r="O51" s="4"/>
      <c r="P51" s="4"/>
      <c r="Q51" s="4"/>
      <c r="R51" s="4"/>
      <c r="S51" s="4"/>
      <c r="T51" s="4"/>
    </row>
    <row r="52" spans="1:20" ht="53.25" customHeight="1">
      <c r="A52" s="5"/>
      <c r="B52" s="380"/>
      <c r="C52" s="45"/>
      <c r="D52" s="49"/>
      <c r="E52" s="184" t="s">
        <v>28</v>
      </c>
      <c r="F52" s="444" t="s">
        <v>22</v>
      </c>
      <c r="G52" s="445"/>
      <c r="H52" s="183"/>
      <c r="O52" s="4"/>
      <c r="P52" s="4"/>
      <c r="Q52" s="4"/>
      <c r="R52" s="4"/>
      <c r="S52" s="4"/>
      <c r="T52" s="4"/>
    </row>
    <row r="53" spans="1:20" ht="24" customHeight="1" thickBot="1">
      <c r="B53" s="385"/>
      <c r="C53" s="50"/>
      <c r="D53" s="51"/>
      <c r="E53" s="185" t="s">
        <v>23</v>
      </c>
      <c r="F53" s="186" t="s">
        <v>23</v>
      </c>
      <c r="G53" s="187" t="s">
        <v>24</v>
      </c>
      <c r="H53" s="188"/>
      <c r="O53" s="4"/>
      <c r="P53" s="4"/>
      <c r="Q53" s="4"/>
      <c r="R53" s="4"/>
      <c r="S53" s="4"/>
      <c r="T53" s="4"/>
    </row>
    <row r="54" spans="1:20" ht="18.75" customHeight="1">
      <c r="B54" s="386"/>
      <c r="C54" s="460" t="s">
        <v>25</v>
      </c>
      <c r="D54" s="52">
        <v>2010</v>
      </c>
      <c r="E54" s="189">
        <v>34.326000000000001</v>
      </c>
      <c r="F54" s="190">
        <v>38.14</v>
      </c>
      <c r="G54" s="191">
        <v>10.59</v>
      </c>
      <c r="H54" s="192"/>
      <c r="O54" s="4"/>
      <c r="P54" s="4"/>
      <c r="Q54" s="4"/>
      <c r="R54" s="4"/>
      <c r="S54" s="4"/>
      <c r="T54" s="4"/>
    </row>
    <row r="55" spans="1:20">
      <c r="B55" s="53"/>
      <c r="C55" s="461"/>
      <c r="D55" s="35">
        <v>2011</v>
      </c>
      <c r="E55" s="193">
        <v>34.29</v>
      </c>
      <c r="F55" s="194">
        <v>38.1</v>
      </c>
      <c r="G55" s="195">
        <v>10.58</v>
      </c>
      <c r="H55" s="192"/>
      <c r="O55" s="4"/>
      <c r="P55" s="4"/>
      <c r="Q55" s="4"/>
      <c r="R55" s="4"/>
      <c r="S55" s="4"/>
      <c r="T55" s="4"/>
    </row>
    <row r="56" spans="1:20" ht="21" thickBot="1">
      <c r="A56" s="12"/>
      <c r="B56" s="54"/>
      <c r="C56" s="462"/>
      <c r="D56" s="55">
        <v>2012</v>
      </c>
      <c r="E56" s="196">
        <v>34.340000000000003</v>
      </c>
      <c r="F56" s="197">
        <v>38.15</v>
      </c>
      <c r="G56" s="198">
        <v>10.6</v>
      </c>
      <c r="H56" s="192"/>
      <c r="O56" s="4"/>
      <c r="P56" s="4"/>
      <c r="Q56" s="4"/>
      <c r="R56" s="4"/>
      <c r="S56" s="4"/>
      <c r="T56" s="4"/>
    </row>
    <row r="57" spans="1:20" ht="41.25" customHeight="1">
      <c r="A57" s="11"/>
      <c r="B57" s="452" t="s">
        <v>34</v>
      </c>
      <c r="C57" s="452"/>
      <c r="D57" s="452"/>
      <c r="E57" s="452"/>
      <c r="F57" s="452"/>
      <c r="G57" s="452"/>
      <c r="H57" s="452"/>
      <c r="O57" s="4"/>
      <c r="P57" s="4"/>
      <c r="Q57" s="4"/>
      <c r="R57" s="4"/>
      <c r="S57" s="4"/>
      <c r="T57" s="4"/>
    </row>
    <row r="58" spans="1:20" ht="38.25" customHeight="1">
      <c r="B58" s="453" t="s">
        <v>35</v>
      </c>
      <c r="C58" s="453"/>
      <c r="D58" s="453"/>
      <c r="E58" s="453"/>
      <c r="F58" s="453"/>
      <c r="G58" s="453"/>
      <c r="H58" s="453"/>
      <c r="I58" s="13"/>
      <c r="O58" s="4"/>
      <c r="P58" s="4"/>
      <c r="Q58" s="4"/>
      <c r="R58" s="4"/>
      <c r="S58" s="4"/>
      <c r="T58" s="4"/>
    </row>
    <row r="59" spans="1:20" ht="18.75" customHeight="1">
      <c r="B59" s="380"/>
      <c r="C59" s="45"/>
      <c r="D59" s="51"/>
      <c r="E59" s="199"/>
      <c r="F59" s="199"/>
      <c r="G59" s="199"/>
      <c r="H59" s="199"/>
      <c r="O59" s="4"/>
      <c r="P59" s="4"/>
      <c r="Q59" s="4"/>
      <c r="R59" s="4"/>
      <c r="S59" s="4"/>
      <c r="T59" s="4"/>
    </row>
    <row r="60" spans="1:20" ht="20.100000000000001" customHeight="1">
      <c r="B60" s="387"/>
      <c r="C60" s="387"/>
      <c r="G60" s="200"/>
      <c r="O60" s="4"/>
      <c r="P60" s="4"/>
      <c r="Q60" s="4"/>
      <c r="R60" s="4"/>
      <c r="S60" s="4"/>
      <c r="T60" s="4"/>
    </row>
    <row r="61" spans="1:20" ht="20.100000000000001" customHeight="1">
      <c r="B61" s="360" t="s">
        <v>94</v>
      </c>
      <c r="C61" s="388"/>
      <c r="G61" s="200"/>
      <c r="O61" s="4"/>
      <c r="P61" s="4"/>
      <c r="Q61" s="4"/>
      <c r="R61" s="4"/>
      <c r="S61" s="4"/>
      <c r="T61" s="4"/>
    </row>
    <row r="62" spans="1:20" ht="27.75" customHeight="1">
      <c r="B62" s="362" t="s">
        <v>93</v>
      </c>
      <c r="C62" s="389"/>
      <c r="E62" s="76"/>
      <c r="F62" s="76"/>
      <c r="G62" s="76"/>
      <c r="H62" s="76"/>
      <c r="O62" s="4"/>
      <c r="P62" s="4"/>
      <c r="Q62" s="4"/>
      <c r="R62" s="4"/>
      <c r="S62" s="4"/>
      <c r="T62" s="4"/>
    </row>
    <row r="63" spans="1:20" ht="14.1" customHeight="1">
      <c r="C63" s="390"/>
      <c r="D63" s="401"/>
      <c r="E63" s="201"/>
      <c r="F63" s="201"/>
      <c r="G63" s="201"/>
      <c r="H63" s="201"/>
      <c r="O63" s="4"/>
      <c r="P63" s="4"/>
      <c r="Q63" s="4"/>
      <c r="R63" s="4"/>
      <c r="S63" s="4"/>
      <c r="T63" s="4"/>
    </row>
    <row r="64" spans="1:20" ht="14.1" customHeight="1">
      <c r="B64" s="451" t="s">
        <v>36</v>
      </c>
      <c r="C64" s="451"/>
      <c r="D64" s="425"/>
      <c r="E64" s="202"/>
      <c r="O64" s="4"/>
      <c r="P64" s="4"/>
      <c r="Q64" s="4"/>
      <c r="R64" s="4"/>
      <c r="S64" s="4"/>
      <c r="T64" s="4"/>
    </row>
    <row r="65" spans="1:20" ht="14.1" customHeight="1">
      <c r="B65" s="426" t="s">
        <v>37</v>
      </c>
      <c r="C65" s="427"/>
      <c r="D65" s="427"/>
      <c r="E65" s="202"/>
      <c r="O65" s="4"/>
      <c r="P65" s="4"/>
      <c r="Q65" s="4"/>
      <c r="R65" s="4"/>
      <c r="S65" s="4"/>
      <c r="T65" s="4"/>
    </row>
    <row r="66" spans="1:20" ht="12.95" customHeight="1" thickBot="1">
      <c r="C66" s="363"/>
      <c r="D66" s="397"/>
      <c r="E66" s="79"/>
      <c r="O66" s="4"/>
      <c r="P66" s="4"/>
      <c r="Q66" s="4"/>
      <c r="R66" s="4"/>
      <c r="S66" s="4"/>
      <c r="T66" s="4"/>
    </row>
    <row r="67" spans="1:20" ht="20.100000000000001" customHeight="1" thickTop="1" thickBot="1">
      <c r="C67" s="32"/>
      <c r="D67" s="398"/>
      <c r="E67" s="80" t="s">
        <v>1</v>
      </c>
      <c r="F67" s="81" t="s">
        <v>2</v>
      </c>
      <c r="G67" s="82" t="s">
        <v>3</v>
      </c>
      <c r="H67" s="83" t="s">
        <v>4</v>
      </c>
      <c r="O67" s="4"/>
      <c r="P67" s="4"/>
      <c r="Q67" s="4"/>
      <c r="R67" s="4"/>
      <c r="S67" s="4"/>
      <c r="T67" s="4"/>
    </row>
    <row r="68" spans="1:20" ht="21.95" customHeight="1" thickTop="1">
      <c r="A68" s="5"/>
      <c r="B68" s="364"/>
      <c r="C68" s="428" t="s">
        <v>26</v>
      </c>
      <c r="D68" s="399"/>
      <c r="E68" s="431" t="s">
        <v>31</v>
      </c>
      <c r="F68" s="431" t="s">
        <v>32</v>
      </c>
      <c r="G68" s="433" t="s">
        <v>33</v>
      </c>
      <c r="H68" s="434"/>
      <c r="O68" s="4"/>
      <c r="P68" s="4"/>
      <c r="Q68" s="4"/>
      <c r="R68" s="4"/>
      <c r="S68" s="4"/>
      <c r="T68" s="4"/>
    </row>
    <row r="69" spans="1:20" ht="21.95" customHeight="1">
      <c r="A69" s="5"/>
      <c r="B69" s="365"/>
      <c r="C69" s="429"/>
      <c r="D69" s="400"/>
      <c r="E69" s="432"/>
      <c r="F69" s="432"/>
      <c r="G69" s="435"/>
      <c r="H69" s="436"/>
      <c r="O69" s="4"/>
      <c r="P69" s="4"/>
      <c r="Q69" s="4"/>
      <c r="R69" s="4"/>
      <c r="S69" s="4"/>
      <c r="T69" s="4"/>
    </row>
    <row r="70" spans="1:20" ht="54.95" customHeight="1">
      <c r="A70" s="5"/>
      <c r="B70" s="366" t="s">
        <v>0</v>
      </c>
      <c r="C70" s="429"/>
      <c r="D70" s="33"/>
      <c r="E70" s="432"/>
      <c r="F70" s="432"/>
      <c r="G70" s="437"/>
      <c r="H70" s="438"/>
      <c r="O70" s="4"/>
      <c r="P70" s="4"/>
      <c r="Q70" s="4"/>
      <c r="R70" s="4"/>
      <c r="S70" s="4"/>
      <c r="T70" s="4"/>
    </row>
    <row r="71" spans="1:20" s="7" customFormat="1" ht="30.95" customHeight="1" thickBot="1">
      <c r="A71" s="6"/>
      <c r="B71" s="367"/>
      <c r="C71" s="430"/>
      <c r="D71" s="34"/>
      <c r="E71" s="84" t="s">
        <v>5</v>
      </c>
      <c r="F71" s="85" t="s">
        <v>6</v>
      </c>
      <c r="G71" s="86" t="s">
        <v>6</v>
      </c>
      <c r="H71" s="87" t="s">
        <v>7</v>
      </c>
      <c r="J71" s="2"/>
      <c r="K71" s="2"/>
      <c r="L71" s="2"/>
      <c r="M71" s="2"/>
      <c r="N71" s="2"/>
      <c r="O71" s="4"/>
      <c r="P71" s="4"/>
      <c r="Q71" s="4"/>
      <c r="R71" s="4"/>
      <c r="S71" s="4"/>
      <c r="T71" s="4"/>
    </row>
    <row r="72" spans="1:20" ht="20.100000000000001" customHeight="1" thickTop="1">
      <c r="A72" s="5"/>
      <c r="B72" s="368"/>
      <c r="C72" s="421" t="s">
        <v>89</v>
      </c>
      <c r="D72" s="35">
        <v>2010</v>
      </c>
      <c r="E72" s="203">
        <f t="shared" ref="E72:H80" si="3">E12</f>
        <v>16</v>
      </c>
      <c r="F72" s="204">
        <f t="shared" si="3"/>
        <v>571</v>
      </c>
      <c r="G72" s="205">
        <f t="shared" si="3"/>
        <v>634</v>
      </c>
      <c r="H72" s="206">
        <f t="shared" si="3"/>
        <v>175</v>
      </c>
    </row>
    <row r="73" spans="1:20" ht="20.100000000000001" customHeight="1">
      <c r="A73" s="5"/>
      <c r="B73" s="369" t="s">
        <v>8</v>
      </c>
      <c r="C73" s="422"/>
      <c r="D73" s="35">
        <v>2011</v>
      </c>
      <c r="E73" s="207">
        <f t="shared" si="3"/>
        <v>20</v>
      </c>
      <c r="F73" s="208">
        <f t="shared" si="3"/>
        <v>686</v>
      </c>
      <c r="G73" s="209">
        <f t="shared" si="3"/>
        <v>762</v>
      </c>
      <c r="H73" s="210">
        <f t="shared" si="3"/>
        <v>212</v>
      </c>
    </row>
    <row r="74" spans="1:20" ht="20.100000000000001" customHeight="1" thickBot="1">
      <c r="A74" s="5"/>
      <c r="B74" s="370"/>
      <c r="C74" s="423"/>
      <c r="D74" s="36">
        <v>2012</v>
      </c>
      <c r="E74" s="96">
        <f t="shared" si="3"/>
        <v>19</v>
      </c>
      <c r="F74" s="97">
        <f t="shared" si="3"/>
        <v>678</v>
      </c>
      <c r="G74" s="211">
        <f t="shared" si="3"/>
        <v>763</v>
      </c>
      <c r="H74" s="99">
        <f t="shared" si="3"/>
        <v>209</v>
      </c>
    </row>
    <row r="75" spans="1:20" ht="20.100000000000001" customHeight="1" thickTop="1">
      <c r="A75" s="5"/>
      <c r="B75" s="371"/>
      <c r="C75" s="412" t="s">
        <v>9</v>
      </c>
      <c r="D75" s="35">
        <v>2010</v>
      </c>
      <c r="E75" s="106">
        <f t="shared" si="3"/>
        <v>861</v>
      </c>
      <c r="F75" s="107">
        <f t="shared" si="3"/>
        <v>29555</v>
      </c>
      <c r="G75" s="108">
        <f t="shared" si="3"/>
        <v>32838</v>
      </c>
      <c r="H75" s="109">
        <f t="shared" si="3"/>
        <v>9122</v>
      </c>
    </row>
    <row r="76" spans="1:20" ht="20.100000000000001" customHeight="1">
      <c r="A76" s="5"/>
      <c r="B76" s="369" t="s">
        <v>8</v>
      </c>
      <c r="C76" s="413"/>
      <c r="D76" s="35">
        <v>2011</v>
      </c>
      <c r="E76" s="207">
        <f t="shared" si="3"/>
        <v>993</v>
      </c>
      <c r="F76" s="208">
        <f t="shared" si="3"/>
        <v>34033</v>
      </c>
      <c r="G76" s="209">
        <f t="shared" si="3"/>
        <v>37814</v>
      </c>
      <c r="H76" s="210">
        <f t="shared" si="3"/>
        <v>10504</v>
      </c>
    </row>
    <row r="77" spans="1:20" ht="20.100000000000001" customHeight="1" thickBot="1">
      <c r="A77" s="5"/>
      <c r="B77" s="370"/>
      <c r="C77" s="414"/>
      <c r="D77" s="36">
        <v>2012</v>
      </c>
      <c r="E77" s="96">
        <f t="shared" si="3"/>
        <v>597</v>
      </c>
      <c r="F77" s="97">
        <f t="shared" si="3"/>
        <v>20457</v>
      </c>
      <c r="G77" s="105">
        <f t="shared" si="3"/>
        <v>22729</v>
      </c>
      <c r="H77" s="99">
        <f t="shared" si="3"/>
        <v>6314</v>
      </c>
    </row>
    <row r="78" spans="1:20" ht="20.100000000000001" customHeight="1" thickTop="1">
      <c r="A78" s="5"/>
      <c r="B78" s="371"/>
      <c r="C78" s="412" t="s">
        <v>10</v>
      </c>
      <c r="D78" s="35">
        <v>2010</v>
      </c>
      <c r="E78" s="106">
        <f t="shared" si="3"/>
        <v>12</v>
      </c>
      <c r="F78" s="107">
        <f t="shared" si="3"/>
        <v>411</v>
      </c>
      <c r="G78" s="108">
        <f t="shared" si="3"/>
        <v>458</v>
      </c>
      <c r="H78" s="109">
        <f t="shared" si="3"/>
        <v>127</v>
      </c>
    </row>
    <row r="79" spans="1:20" ht="20.100000000000001" customHeight="1">
      <c r="A79" s="5"/>
      <c r="B79" s="369" t="s">
        <v>11</v>
      </c>
      <c r="C79" s="413"/>
      <c r="D79" s="35">
        <v>2011</v>
      </c>
      <c r="E79" s="207">
        <f t="shared" si="3"/>
        <v>12</v>
      </c>
      <c r="F79" s="208">
        <f t="shared" si="3"/>
        <v>411</v>
      </c>
      <c r="G79" s="209">
        <f t="shared" si="3"/>
        <v>457</v>
      </c>
      <c r="H79" s="210">
        <f t="shared" si="3"/>
        <v>127</v>
      </c>
    </row>
    <row r="80" spans="1:20" ht="20.100000000000001" customHeight="1" thickBot="1">
      <c r="A80" s="5"/>
      <c r="B80" s="370"/>
      <c r="C80" s="414"/>
      <c r="D80" s="36">
        <v>2012</v>
      </c>
      <c r="E80" s="96">
        <f t="shared" si="3"/>
        <v>15</v>
      </c>
      <c r="F80" s="97">
        <f t="shared" si="3"/>
        <v>508</v>
      </c>
      <c r="G80" s="105">
        <f t="shared" si="3"/>
        <v>564</v>
      </c>
      <c r="H80" s="99">
        <f t="shared" si="3"/>
        <v>157</v>
      </c>
    </row>
    <row r="81" spans="1:8" ht="20.100000000000001" customHeight="1" thickTop="1">
      <c r="A81" s="5"/>
      <c r="B81" s="371"/>
      <c r="C81" s="412" t="s">
        <v>12</v>
      </c>
      <c r="D81" s="35">
        <v>2010</v>
      </c>
      <c r="E81" s="135">
        <f t="shared" ref="E81:H83" si="4">E101-E98</f>
        <v>-1046</v>
      </c>
      <c r="F81" s="212">
        <f t="shared" si="4"/>
        <v>-36180</v>
      </c>
      <c r="G81" s="213">
        <f t="shared" si="4"/>
        <v>-40001</v>
      </c>
      <c r="H81" s="134">
        <f t="shared" si="4"/>
        <v>-11112</v>
      </c>
    </row>
    <row r="82" spans="1:8" ht="20.100000000000001" customHeight="1">
      <c r="A82" s="5"/>
      <c r="B82" s="369" t="s">
        <v>11</v>
      </c>
      <c r="C82" s="413"/>
      <c r="D82" s="35">
        <v>2011</v>
      </c>
      <c r="E82" s="214">
        <f t="shared" si="4"/>
        <v>-260</v>
      </c>
      <c r="F82" s="150">
        <f t="shared" si="4"/>
        <v>-8930</v>
      </c>
      <c r="G82" s="151">
        <f t="shared" si="4"/>
        <v>-9922</v>
      </c>
      <c r="H82" s="152">
        <f t="shared" si="4"/>
        <v>-2756</v>
      </c>
    </row>
    <row r="83" spans="1:8" ht="20.100000000000001" customHeight="1" thickBot="1">
      <c r="A83" s="5"/>
      <c r="B83" s="370"/>
      <c r="C83" s="414"/>
      <c r="D83" s="36">
        <v>2012</v>
      </c>
      <c r="E83" s="116">
        <f t="shared" si="4"/>
        <v>-544</v>
      </c>
      <c r="F83" s="117">
        <f t="shared" si="4"/>
        <v>-18728</v>
      </c>
      <c r="G83" s="118">
        <f t="shared" si="4"/>
        <v>-20809</v>
      </c>
      <c r="H83" s="119">
        <f t="shared" si="4"/>
        <v>-5780</v>
      </c>
    </row>
    <row r="84" spans="1:8" ht="20.100000000000001" customHeight="1" thickTop="1">
      <c r="A84" s="5"/>
      <c r="B84" s="372"/>
      <c r="C84" s="412" t="s">
        <v>13</v>
      </c>
      <c r="D84" s="35">
        <v>2010</v>
      </c>
      <c r="E84" s="215">
        <f t="shared" ref="E84:H86" si="5">E72+E75-E78-E81</f>
        <v>1911</v>
      </c>
      <c r="F84" s="216">
        <f t="shared" si="5"/>
        <v>65895</v>
      </c>
      <c r="G84" s="217">
        <f t="shared" si="5"/>
        <v>73015</v>
      </c>
      <c r="H84" s="218">
        <f t="shared" si="5"/>
        <v>20282</v>
      </c>
    </row>
    <row r="85" spans="1:8" ht="20.100000000000001" customHeight="1">
      <c r="A85" s="5"/>
      <c r="B85" s="369" t="s">
        <v>14</v>
      </c>
      <c r="C85" s="413"/>
      <c r="D85" s="35">
        <v>2011</v>
      </c>
      <c r="E85" s="124">
        <f t="shared" si="5"/>
        <v>1261</v>
      </c>
      <c r="F85" s="125">
        <f t="shared" si="5"/>
        <v>43238</v>
      </c>
      <c r="G85" s="126">
        <f t="shared" si="5"/>
        <v>48041</v>
      </c>
      <c r="H85" s="127">
        <f t="shared" si="5"/>
        <v>13345</v>
      </c>
    </row>
    <row r="86" spans="1:8" ht="20.100000000000001" customHeight="1" thickBot="1">
      <c r="A86" s="5"/>
      <c r="B86" s="370"/>
      <c r="C86" s="414"/>
      <c r="D86" s="36">
        <v>2012</v>
      </c>
      <c r="E86" s="128">
        <f t="shared" si="5"/>
        <v>1145</v>
      </c>
      <c r="F86" s="129">
        <f t="shared" si="5"/>
        <v>39355</v>
      </c>
      <c r="G86" s="130">
        <f t="shared" si="5"/>
        <v>43737</v>
      </c>
      <c r="H86" s="131">
        <f t="shared" si="5"/>
        <v>12146</v>
      </c>
    </row>
    <row r="87" spans="1:8" ht="20.100000000000001" customHeight="1" thickTop="1">
      <c r="A87" s="5"/>
      <c r="B87" s="371"/>
      <c r="C87" s="412" t="s">
        <v>15</v>
      </c>
      <c r="D87" s="35">
        <v>2010</v>
      </c>
      <c r="E87" s="132">
        <f t="shared" ref="E87:H89" si="6">E84-E90</f>
        <v>500</v>
      </c>
      <c r="F87" s="133">
        <f t="shared" si="6"/>
        <v>17408</v>
      </c>
      <c r="G87" s="133">
        <f t="shared" si="6"/>
        <v>19130</v>
      </c>
      <c r="H87" s="134">
        <f t="shared" si="6"/>
        <v>5314</v>
      </c>
    </row>
    <row r="88" spans="1:8" ht="20.100000000000001" customHeight="1">
      <c r="A88" s="5"/>
      <c r="B88" s="369" t="s">
        <v>11</v>
      </c>
      <c r="C88" s="413"/>
      <c r="D88" s="35">
        <v>2011</v>
      </c>
      <c r="E88" s="135">
        <f t="shared" si="6"/>
        <v>0</v>
      </c>
      <c r="F88" s="133">
        <f t="shared" si="6"/>
        <v>0</v>
      </c>
      <c r="G88" s="133">
        <f t="shared" si="6"/>
        <v>0</v>
      </c>
      <c r="H88" s="134">
        <f t="shared" si="6"/>
        <v>0</v>
      </c>
    </row>
    <row r="89" spans="1:8" ht="20.100000000000001" customHeight="1" thickBot="1">
      <c r="A89" s="5"/>
      <c r="B89" s="370"/>
      <c r="C89" s="414"/>
      <c r="D89" s="36">
        <v>2012</v>
      </c>
      <c r="E89" s="116">
        <f t="shared" si="6"/>
        <v>0</v>
      </c>
      <c r="F89" s="136">
        <f t="shared" si="6"/>
        <v>0</v>
      </c>
      <c r="G89" s="136">
        <f t="shared" si="6"/>
        <v>0</v>
      </c>
      <c r="H89" s="119">
        <f t="shared" si="6"/>
        <v>0</v>
      </c>
    </row>
    <row r="90" spans="1:8" ht="20.100000000000001" customHeight="1" thickTop="1">
      <c r="A90" s="5"/>
      <c r="B90" s="371"/>
      <c r="C90" s="412" t="s">
        <v>16</v>
      </c>
      <c r="D90" s="35">
        <v>2010</v>
      </c>
      <c r="E90" s="219">
        <f t="shared" ref="E90:H92" si="7">E30</f>
        <v>1411</v>
      </c>
      <c r="F90" s="220">
        <f t="shared" si="7"/>
        <v>48487</v>
      </c>
      <c r="G90" s="126">
        <f t="shared" si="7"/>
        <v>53885</v>
      </c>
      <c r="H90" s="127">
        <f t="shared" si="7"/>
        <v>14968</v>
      </c>
    </row>
    <row r="91" spans="1:8" ht="20.100000000000001" customHeight="1">
      <c r="A91" s="5"/>
      <c r="B91" s="369" t="s">
        <v>14</v>
      </c>
      <c r="C91" s="413"/>
      <c r="D91" s="35">
        <v>2011</v>
      </c>
      <c r="E91" s="124">
        <f t="shared" si="7"/>
        <v>1261</v>
      </c>
      <c r="F91" s="221">
        <f t="shared" si="7"/>
        <v>43238</v>
      </c>
      <c r="G91" s="222">
        <f t="shared" si="7"/>
        <v>48041</v>
      </c>
      <c r="H91" s="223">
        <f t="shared" si="7"/>
        <v>13345</v>
      </c>
    </row>
    <row r="92" spans="1:8" ht="20.100000000000001" customHeight="1" thickBot="1">
      <c r="A92" s="5"/>
      <c r="B92" s="370"/>
      <c r="C92" s="414"/>
      <c r="D92" s="36">
        <v>2012</v>
      </c>
      <c r="E92" s="128">
        <f t="shared" si="7"/>
        <v>1145</v>
      </c>
      <c r="F92" s="129">
        <f t="shared" si="7"/>
        <v>39355</v>
      </c>
      <c r="G92" s="129">
        <f t="shared" si="7"/>
        <v>43737</v>
      </c>
      <c r="H92" s="131">
        <f t="shared" si="7"/>
        <v>12146</v>
      </c>
    </row>
    <row r="93" spans="1:8" ht="20.100000000000001" customHeight="1" thickTop="1" thickBot="1">
      <c r="A93" s="5"/>
      <c r="B93" s="373"/>
      <c r="C93" s="39"/>
      <c r="D93" s="40"/>
      <c r="E93" s="224"/>
      <c r="F93" s="224"/>
      <c r="G93" s="224"/>
      <c r="H93" s="224"/>
    </row>
    <row r="94" spans="1:8" ht="20.100000000000001" customHeight="1" thickTop="1">
      <c r="A94" s="5"/>
      <c r="B94" s="374"/>
      <c r="C94" s="415" t="s">
        <v>27</v>
      </c>
      <c r="D94" s="35">
        <v>2010</v>
      </c>
      <c r="E94" s="225">
        <f t="shared" ref="E94:H96" si="8">E34</f>
        <v>27</v>
      </c>
      <c r="F94" s="182">
        <f t="shared" si="8"/>
        <v>926.80200000000002</v>
      </c>
      <c r="G94" s="226">
        <f t="shared" si="8"/>
        <v>1030</v>
      </c>
      <c r="H94" s="227">
        <f t="shared" si="8"/>
        <v>285.93</v>
      </c>
    </row>
    <row r="95" spans="1:8" ht="20.100000000000001" customHeight="1">
      <c r="A95" s="5"/>
      <c r="B95" s="375"/>
      <c r="C95" s="416"/>
      <c r="D95" s="35">
        <v>2011</v>
      </c>
      <c r="E95" s="214">
        <f t="shared" si="8"/>
        <v>24</v>
      </c>
      <c r="F95" s="150">
        <f t="shared" si="8"/>
        <v>823</v>
      </c>
      <c r="G95" s="151">
        <f t="shared" si="8"/>
        <v>914</v>
      </c>
      <c r="H95" s="152">
        <f t="shared" si="8"/>
        <v>254</v>
      </c>
    </row>
    <row r="96" spans="1:8" ht="20.100000000000001" customHeight="1" thickBot="1">
      <c r="A96" s="5"/>
      <c r="B96" s="376"/>
      <c r="C96" s="417"/>
      <c r="D96" s="36">
        <v>2012</v>
      </c>
      <c r="E96" s="116">
        <f t="shared" si="8"/>
        <v>21</v>
      </c>
      <c r="F96" s="117">
        <f t="shared" si="8"/>
        <v>725</v>
      </c>
      <c r="G96" s="118">
        <f t="shared" si="8"/>
        <v>806</v>
      </c>
      <c r="H96" s="119">
        <f t="shared" si="8"/>
        <v>224</v>
      </c>
    </row>
    <row r="97" spans="1:8" ht="20.100000000000001" customHeight="1" thickTop="1" thickBot="1">
      <c r="A97" s="5"/>
      <c r="B97" s="373"/>
      <c r="C97" s="39"/>
      <c r="D97" s="40"/>
      <c r="E97" s="224"/>
      <c r="F97" s="224"/>
      <c r="G97" s="224"/>
      <c r="H97" s="224"/>
    </row>
    <row r="98" spans="1:8" ht="20.100000000000001" customHeight="1" thickTop="1">
      <c r="A98" s="5"/>
      <c r="B98" s="374"/>
      <c r="C98" s="415" t="s">
        <v>17</v>
      </c>
      <c r="D98" s="35">
        <v>2010</v>
      </c>
      <c r="E98" s="228">
        <f>E$38</f>
        <v>2746</v>
      </c>
      <c r="F98" s="229">
        <f>F$38</f>
        <v>94711</v>
      </c>
      <c r="G98" s="229">
        <f>G$38</f>
        <v>105035</v>
      </c>
      <c r="H98" s="230">
        <f>H$38</f>
        <v>29177</v>
      </c>
    </row>
    <row r="99" spans="1:8" ht="20.100000000000001" customHeight="1">
      <c r="A99" s="5"/>
      <c r="B99" s="377"/>
      <c r="C99" s="416"/>
      <c r="D99" s="35">
        <v>2011</v>
      </c>
      <c r="E99" s="231">
        <f>E$39</f>
        <v>1503</v>
      </c>
      <c r="F99" s="232">
        <f>F$39</f>
        <v>51803</v>
      </c>
      <c r="G99" s="232">
        <f>G$39</f>
        <v>57559</v>
      </c>
      <c r="H99" s="233">
        <f>H$39</f>
        <v>15989</v>
      </c>
    </row>
    <row r="100" spans="1:8" ht="20.100000000000001" customHeight="1" thickBot="1">
      <c r="A100" s="5"/>
      <c r="B100" s="376"/>
      <c r="C100" s="417"/>
      <c r="D100" s="36">
        <v>2012</v>
      </c>
      <c r="E100" s="234">
        <f>E$40</f>
        <v>2581</v>
      </c>
      <c r="F100" s="235">
        <f>F$40</f>
        <v>88829</v>
      </c>
      <c r="G100" s="235">
        <f>G$40</f>
        <v>98699</v>
      </c>
      <c r="H100" s="236">
        <f>H$40</f>
        <v>27416</v>
      </c>
    </row>
    <row r="101" spans="1:8" ht="20.100000000000001" customHeight="1" thickTop="1">
      <c r="A101" s="5"/>
      <c r="B101" s="378"/>
      <c r="C101" s="415" t="s">
        <v>18</v>
      </c>
      <c r="D101" s="35">
        <v>2010</v>
      </c>
      <c r="E101" s="231">
        <f t="shared" ref="E101:H103" si="9">E41</f>
        <v>1700</v>
      </c>
      <c r="F101" s="232">
        <f t="shared" si="9"/>
        <v>58531</v>
      </c>
      <c r="G101" s="232">
        <f t="shared" si="9"/>
        <v>65034</v>
      </c>
      <c r="H101" s="237">
        <f t="shared" si="9"/>
        <v>18065</v>
      </c>
    </row>
    <row r="102" spans="1:8" ht="20.100000000000001" customHeight="1">
      <c r="A102" s="5"/>
      <c r="B102" s="377"/>
      <c r="C102" s="416"/>
      <c r="D102" s="35">
        <v>2011</v>
      </c>
      <c r="E102" s="231">
        <f t="shared" si="9"/>
        <v>1243</v>
      </c>
      <c r="F102" s="232">
        <f t="shared" si="9"/>
        <v>42873</v>
      </c>
      <c r="G102" s="232">
        <f t="shared" si="9"/>
        <v>47637</v>
      </c>
      <c r="H102" s="233">
        <f t="shared" si="9"/>
        <v>13233</v>
      </c>
    </row>
    <row r="103" spans="1:8" ht="20.100000000000001" customHeight="1" thickBot="1">
      <c r="A103" s="5"/>
      <c r="B103" s="379"/>
      <c r="C103" s="417"/>
      <c r="D103" s="36">
        <v>2012</v>
      </c>
      <c r="E103" s="234">
        <f t="shared" si="9"/>
        <v>2037</v>
      </c>
      <c r="F103" s="235">
        <f t="shared" si="9"/>
        <v>70101</v>
      </c>
      <c r="G103" s="235">
        <f t="shared" si="9"/>
        <v>77890</v>
      </c>
      <c r="H103" s="236">
        <f t="shared" si="9"/>
        <v>21636</v>
      </c>
    </row>
    <row r="104" spans="1:8" ht="18.75" customHeight="1" thickTop="1" thickBot="1">
      <c r="A104" s="5"/>
      <c r="B104" s="56"/>
      <c r="C104" s="41"/>
      <c r="D104" s="42"/>
      <c r="E104" s="181"/>
      <c r="F104" s="181"/>
      <c r="G104" s="181"/>
      <c r="H104" s="182"/>
    </row>
    <row r="105" spans="1:8" ht="22.5" customHeight="1" thickTop="1">
      <c r="A105" s="5"/>
      <c r="B105" s="382"/>
      <c r="C105" s="415" t="s">
        <v>92</v>
      </c>
      <c r="D105" s="47">
        <v>2010</v>
      </c>
      <c r="E105" s="173">
        <f t="shared" ref="E105:H107" si="10">E45</f>
        <v>530</v>
      </c>
      <c r="F105" s="174">
        <f t="shared" si="10"/>
        <v>18186</v>
      </c>
      <c r="G105" s="174">
        <f t="shared" si="10"/>
        <v>20207</v>
      </c>
      <c r="H105" s="175">
        <f t="shared" si="10"/>
        <v>5613</v>
      </c>
    </row>
    <row r="106" spans="1:8" ht="18" customHeight="1">
      <c r="A106" s="5"/>
      <c r="B106" s="383"/>
      <c r="C106" s="419"/>
      <c r="D106" s="48">
        <v>2011</v>
      </c>
      <c r="E106" s="176">
        <f t="shared" si="10"/>
        <v>459</v>
      </c>
      <c r="F106" s="167">
        <f t="shared" si="10"/>
        <v>19456</v>
      </c>
      <c r="G106" s="167">
        <f t="shared" si="10"/>
        <v>17510</v>
      </c>
      <c r="H106" s="177">
        <f t="shared" si="10"/>
        <v>4864</v>
      </c>
    </row>
    <row r="107" spans="1:8" ht="21.75" customHeight="1" thickBot="1">
      <c r="A107" s="5"/>
      <c r="B107" s="379"/>
      <c r="C107" s="420"/>
      <c r="D107" s="36">
        <v>2012</v>
      </c>
      <c r="E107" s="178">
        <f t="shared" si="10"/>
        <v>412</v>
      </c>
      <c r="F107" s="179">
        <f t="shared" si="10"/>
        <v>14149</v>
      </c>
      <c r="G107" s="179">
        <f t="shared" si="10"/>
        <v>15721</v>
      </c>
      <c r="H107" s="180">
        <f t="shared" si="10"/>
        <v>4367</v>
      </c>
    </row>
    <row r="108" spans="1:8" ht="38.25" customHeight="1" thickTop="1">
      <c r="A108" s="5"/>
      <c r="B108" s="452" t="s">
        <v>34</v>
      </c>
      <c r="C108" s="452"/>
      <c r="D108" s="452"/>
      <c r="E108" s="452"/>
      <c r="F108" s="452"/>
      <c r="G108" s="452"/>
      <c r="H108" s="452"/>
    </row>
    <row r="109" spans="1:8" ht="38.25" customHeight="1">
      <c r="A109" s="5"/>
      <c r="B109" s="453" t="s">
        <v>35</v>
      </c>
      <c r="C109" s="453"/>
      <c r="D109" s="453"/>
      <c r="E109" s="453"/>
      <c r="F109" s="453"/>
      <c r="G109" s="453"/>
      <c r="H109" s="453"/>
    </row>
    <row r="110" spans="1:8" ht="19.5" customHeight="1">
      <c r="A110" s="5"/>
      <c r="B110" s="391"/>
      <c r="C110" s="45"/>
      <c r="D110" s="46"/>
      <c r="E110" s="238"/>
      <c r="F110" s="238"/>
      <c r="G110" s="238"/>
      <c r="H110" s="239"/>
    </row>
    <row r="111" spans="1:8" ht="19.5" customHeight="1">
      <c r="A111" s="5"/>
      <c r="B111" s="391"/>
      <c r="C111" s="45"/>
      <c r="D111" s="46"/>
      <c r="E111" s="238"/>
      <c r="F111" s="238"/>
      <c r="G111" s="238"/>
      <c r="H111" s="239"/>
    </row>
    <row r="112" spans="1:8" ht="20.100000000000001" customHeight="1">
      <c r="B112" s="387"/>
      <c r="C112" s="387"/>
      <c r="G112" s="200"/>
    </row>
    <row r="113" spans="1:14" ht="20.100000000000001" customHeight="1">
      <c r="B113" s="388"/>
      <c r="C113" s="388"/>
      <c r="G113" s="200"/>
    </row>
    <row r="114" spans="1:14" ht="27.75" customHeight="1">
      <c r="B114" s="360" t="s">
        <v>94</v>
      </c>
      <c r="C114" s="389"/>
      <c r="E114" s="76"/>
      <c r="F114" s="76"/>
      <c r="G114" s="76"/>
      <c r="H114" s="76"/>
    </row>
    <row r="115" spans="1:14" ht="30.75" customHeight="1">
      <c r="B115" s="362" t="s">
        <v>93</v>
      </c>
      <c r="C115" s="390"/>
      <c r="D115" s="401"/>
      <c r="E115" s="201"/>
      <c r="F115" s="201"/>
      <c r="G115" s="201"/>
      <c r="H115" s="201"/>
    </row>
    <row r="116" spans="1:14" ht="14.1" customHeight="1">
      <c r="B116" s="362"/>
      <c r="C116" s="390"/>
      <c r="D116" s="401"/>
      <c r="E116" s="201"/>
      <c r="F116" s="201"/>
      <c r="G116" s="201"/>
      <c r="H116" s="201"/>
    </row>
    <row r="117" spans="1:14" ht="14.1" customHeight="1">
      <c r="B117" s="451" t="s">
        <v>38</v>
      </c>
      <c r="C117" s="425"/>
      <c r="D117" s="425"/>
      <c r="E117" s="77"/>
      <c r="F117" s="77"/>
    </row>
    <row r="118" spans="1:14" ht="14.1" customHeight="1">
      <c r="B118" s="426" t="s">
        <v>39</v>
      </c>
      <c r="C118" s="427"/>
      <c r="D118" s="427"/>
      <c r="E118" s="79"/>
    </row>
    <row r="119" spans="1:14" ht="12.95" customHeight="1" thickBot="1">
      <c r="C119" s="363"/>
      <c r="D119" s="397"/>
      <c r="E119" s="79"/>
    </row>
    <row r="120" spans="1:14" ht="20.100000000000001" customHeight="1" thickTop="1" thickBot="1">
      <c r="C120" s="32"/>
      <c r="D120" s="398"/>
      <c r="E120" s="80" t="s">
        <v>1</v>
      </c>
      <c r="F120" s="81" t="s">
        <v>2</v>
      </c>
      <c r="G120" s="82" t="s">
        <v>3</v>
      </c>
      <c r="H120" s="83" t="s">
        <v>4</v>
      </c>
    </row>
    <row r="121" spans="1:14" ht="21.95" customHeight="1" thickTop="1">
      <c r="A121" s="5"/>
      <c r="B121" s="364"/>
      <c r="C121" s="428" t="s">
        <v>26</v>
      </c>
      <c r="D121" s="399"/>
      <c r="E121" s="431" t="s">
        <v>31</v>
      </c>
      <c r="F121" s="431" t="s">
        <v>32</v>
      </c>
      <c r="G121" s="433" t="s">
        <v>33</v>
      </c>
      <c r="H121" s="434"/>
    </row>
    <row r="122" spans="1:14" ht="21.95" customHeight="1">
      <c r="A122" s="5"/>
      <c r="B122" s="365"/>
      <c r="C122" s="429"/>
      <c r="D122" s="400"/>
      <c r="E122" s="432"/>
      <c r="F122" s="432"/>
      <c r="G122" s="435"/>
      <c r="H122" s="436"/>
    </row>
    <row r="123" spans="1:14" ht="54.95" customHeight="1">
      <c r="A123" s="5"/>
      <c r="B123" s="366" t="s">
        <v>0</v>
      </c>
      <c r="C123" s="429"/>
      <c r="D123" s="33"/>
      <c r="E123" s="432"/>
      <c r="F123" s="432"/>
      <c r="G123" s="437"/>
      <c r="H123" s="438"/>
    </row>
    <row r="124" spans="1:14" s="7" customFormat="1" ht="30.95" customHeight="1" thickBot="1">
      <c r="A124" s="6"/>
      <c r="B124" s="367"/>
      <c r="C124" s="430"/>
      <c r="D124" s="34"/>
      <c r="E124" s="84" t="s">
        <v>5</v>
      </c>
      <c r="F124" s="85" t="s">
        <v>6</v>
      </c>
      <c r="G124" s="86" t="s">
        <v>6</v>
      </c>
      <c r="H124" s="87" t="s">
        <v>7</v>
      </c>
      <c r="J124" s="2"/>
      <c r="K124" s="2"/>
      <c r="L124" s="2"/>
      <c r="M124" s="2"/>
      <c r="N124" s="2"/>
    </row>
    <row r="125" spans="1:14" ht="20.100000000000001" customHeight="1" thickTop="1">
      <c r="A125" s="5"/>
      <c r="B125" s="368"/>
      <c r="C125" s="421" t="s">
        <v>89</v>
      </c>
      <c r="D125" s="35">
        <v>2010</v>
      </c>
      <c r="E125" s="240">
        <v>15</v>
      </c>
      <c r="F125" s="241">
        <v>515</v>
      </c>
      <c r="G125" s="242">
        <v>573</v>
      </c>
      <c r="H125" s="243">
        <v>159</v>
      </c>
    </row>
    <row r="126" spans="1:14" ht="20.100000000000001" customHeight="1">
      <c r="A126" s="5"/>
      <c r="B126" s="369" t="s">
        <v>8</v>
      </c>
      <c r="C126" s="422"/>
      <c r="D126" s="35">
        <v>2011</v>
      </c>
      <c r="E126" s="244">
        <v>18</v>
      </c>
      <c r="F126" s="245">
        <v>626</v>
      </c>
      <c r="G126" s="246">
        <v>696</v>
      </c>
      <c r="H126" s="247">
        <v>193</v>
      </c>
    </row>
    <row r="127" spans="1:14" ht="20.100000000000001" customHeight="1" thickBot="1">
      <c r="A127" s="5"/>
      <c r="B127" s="370"/>
      <c r="C127" s="423"/>
      <c r="D127" s="36">
        <v>2012</v>
      </c>
      <c r="E127" s="248">
        <v>19</v>
      </c>
      <c r="F127" s="249">
        <v>678</v>
      </c>
      <c r="G127" s="211">
        <v>753</v>
      </c>
      <c r="H127" s="250">
        <v>209</v>
      </c>
    </row>
    <row r="128" spans="1:14" ht="20.100000000000001" customHeight="1" thickTop="1">
      <c r="A128" s="5"/>
      <c r="B128" s="371"/>
      <c r="C128" s="412" t="s">
        <v>9</v>
      </c>
      <c r="D128" s="35">
        <v>2010</v>
      </c>
      <c r="E128" s="251">
        <v>808</v>
      </c>
      <c r="F128" s="252">
        <v>27629</v>
      </c>
      <c r="G128" s="253">
        <v>30810</v>
      </c>
      <c r="H128" s="254">
        <v>8522</v>
      </c>
    </row>
    <row r="129" spans="1:8" ht="20.100000000000001" customHeight="1">
      <c r="A129" s="5"/>
      <c r="B129" s="369" t="s">
        <v>8</v>
      </c>
      <c r="C129" s="413"/>
      <c r="D129" s="35">
        <v>2011</v>
      </c>
      <c r="E129" s="244">
        <v>915</v>
      </c>
      <c r="F129" s="245">
        <v>31386</v>
      </c>
      <c r="G129" s="255">
        <v>34873</v>
      </c>
      <c r="H129" s="247">
        <v>9687</v>
      </c>
    </row>
    <row r="130" spans="1:8" ht="20.100000000000001" customHeight="1" thickBot="1">
      <c r="A130" s="5"/>
      <c r="B130" s="370"/>
      <c r="C130" s="414"/>
      <c r="D130" s="36">
        <v>2012</v>
      </c>
      <c r="E130" s="248">
        <v>780</v>
      </c>
      <c r="F130" s="249">
        <v>26627</v>
      </c>
      <c r="G130" s="256">
        <v>29585</v>
      </c>
      <c r="H130" s="250">
        <v>8218</v>
      </c>
    </row>
    <row r="131" spans="1:8" ht="20.100000000000001" customHeight="1" thickTop="1">
      <c r="A131" s="5"/>
      <c r="B131" s="371"/>
      <c r="C131" s="412" t="s">
        <v>10</v>
      </c>
      <c r="D131" s="35">
        <v>2010</v>
      </c>
      <c r="E131" s="251">
        <v>5</v>
      </c>
      <c r="F131" s="252">
        <v>172</v>
      </c>
      <c r="G131" s="253">
        <v>191</v>
      </c>
      <c r="H131" s="254">
        <v>53</v>
      </c>
    </row>
    <row r="132" spans="1:8" ht="20.100000000000001" customHeight="1">
      <c r="A132" s="5"/>
      <c r="B132" s="369" t="s">
        <v>11</v>
      </c>
      <c r="C132" s="413"/>
      <c r="D132" s="35">
        <v>2011</v>
      </c>
      <c r="E132" s="244">
        <v>17</v>
      </c>
      <c r="F132" s="245">
        <v>588</v>
      </c>
      <c r="G132" s="255">
        <v>653</v>
      </c>
      <c r="H132" s="247">
        <v>181</v>
      </c>
    </row>
    <row r="133" spans="1:8" ht="20.100000000000001" customHeight="1" thickBot="1">
      <c r="A133" s="5"/>
      <c r="B133" s="370"/>
      <c r="C133" s="414"/>
      <c r="D133" s="36">
        <v>2012</v>
      </c>
      <c r="E133" s="248">
        <v>12</v>
      </c>
      <c r="F133" s="249">
        <v>418</v>
      </c>
      <c r="G133" s="256">
        <v>464</v>
      </c>
      <c r="H133" s="250">
        <v>129</v>
      </c>
    </row>
    <row r="134" spans="1:8" ht="20.100000000000001" customHeight="1" thickTop="1">
      <c r="A134" s="5"/>
      <c r="B134" s="371"/>
      <c r="C134" s="412" t="s">
        <v>12</v>
      </c>
      <c r="D134" s="35">
        <v>2010</v>
      </c>
      <c r="E134" s="135">
        <f t="shared" ref="E134:H136" si="11">E154-E151</f>
        <v>-346</v>
      </c>
      <c r="F134" s="212">
        <f t="shared" si="11"/>
        <v>-11911</v>
      </c>
      <c r="G134" s="213">
        <f t="shared" si="11"/>
        <v>-13234</v>
      </c>
      <c r="H134" s="134">
        <f t="shared" si="11"/>
        <v>-3676</v>
      </c>
    </row>
    <row r="135" spans="1:8" ht="20.100000000000001" customHeight="1">
      <c r="A135" s="5"/>
      <c r="B135" s="369" t="s">
        <v>11</v>
      </c>
      <c r="C135" s="413"/>
      <c r="D135" s="35">
        <v>2011</v>
      </c>
      <c r="E135" s="214">
        <f t="shared" si="11"/>
        <v>-246</v>
      </c>
      <c r="F135" s="150">
        <f t="shared" si="11"/>
        <v>-8510</v>
      </c>
      <c r="G135" s="151">
        <f t="shared" si="11"/>
        <v>-9455</v>
      </c>
      <c r="H135" s="152">
        <f t="shared" si="11"/>
        <v>-2627</v>
      </c>
    </row>
    <row r="136" spans="1:8" ht="20.100000000000001" customHeight="1" thickBot="1">
      <c r="A136" s="5"/>
      <c r="B136" s="370"/>
      <c r="C136" s="414"/>
      <c r="D136" s="36">
        <v>2012</v>
      </c>
      <c r="E136" s="116">
        <f t="shared" si="11"/>
        <v>-565</v>
      </c>
      <c r="F136" s="117">
        <f t="shared" si="11"/>
        <v>-19440</v>
      </c>
      <c r="G136" s="118">
        <f t="shared" si="11"/>
        <v>-21600</v>
      </c>
      <c r="H136" s="119">
        <f t="shared" si="11"/>
        <v>-6000</v>
      </c>
    </row>
    <row r="137" spans="1:8" ht="20.100000000000001" customHeight="1" thickTop="1">
      <c r="A137" s="5"/>
      <c r="B137" s="372"/>
      <c r="C137" s="412" t="s">
        <v>13</v>
      </c>
      <c r="D137" s="35">
        <v>2010</v>
      </c>
      <c r="E137" s="215">
        <f t="shared" ref="E137:H139" si="12">E125+E128-E131-E134</f>
        <v>1164</v>
      </c>
      <c r="F137" s="216">
        <f t="shared" si="12"/>
        <v>39883</v>
      </c>
      <c r="G137" s="217">
        <f t="shared" si="12"/>
        <v>44426</v>
      </c>
      <c r="H137" s="218">
        <f t="shared" si="12"/>
        <v>12304</v>
      </c>
    </row>
    <row r="138" spans="1:8" ht="20.100000000000001" customHeight="1">
      <c r="A138" s="5"/>
      <c r="B138" s="369" t="s">
        <v>14</v>
      </c>
      <c r="C138" s="413"/>
      <c r="D138" s="35">
        <v>2011</v>
      </c>
      <c r="E138" s="124">
        <f t="shared" si="12"/>
        <v>1162</v>
      </c>
      <c r="F138" s="125">
        <f t="shared" si="12"/>
        <v>39934</v>
      </c>
      <c r="G138" s="126">
        <f t="shared" si="12"/>
        <v>44371</v>
      </c>
      <c r="H138" s="127">
        <f t="shared" si="12"/>
        <v>12326</v>
      </c>
    </row>
    <row r="139" spans="1:8" ht="20.100000000000001" customHeight="1" thickBot="1">
      <c r="A139" s="5"/>
      <c r="B139" s="370"/>
      <c r="C139" s="414"/>
      <c r="D139" s="36">
        <v>2012</v>
      </c>
      <c r="E139" s="128">
        <f t="shared" si="12"/>
        <v>1352</v>
      </c>
      <c r="F139" s="129">
        <f t="shared" si="12"/>
        <v>46327</v>
      </c>
      <c r="G139" s="130">
        <f t="shared" si="12"/>
        <v>51474</v>
      </c>
      <c r="H139" s="131">
        <f t="shared" si="12"/>
        <v>14298</v>
      </c>
    </row>
    <row r="140" spans="1:8" ht="20.100000000000001" customHeight="1" thickTop="1">
      <c r="A140" s="5"/>
      <c r="B140" s="371"/>
      <c r="C140" s="412" t="s">
        <v>15</v>
      </c>
      <c r="D140" s="35">
        <v>2010</v>
      </c>
      <c r="E140" s="132">
        <f t="shared" ref="E140:H142" si="13">E137-E143</f>
        <v>0</v>
      </c>
      <c r="F140" s="133">
        <f t="shared" si="13"/>
        <v>0</v>
      </c>
      <c r="G140" s="133">
        <f t="shared" si="13"/>
        <v>0</v>
      </c>
      <c r="H140" s="134">
        <f t="shared" si="13"/>
        <v>0</v>
      </c>
    </row>
    <row r="141" spans="1:8" ht="20.100000000000001" customHeight="1">
      <c r="A141" s="5"/>
      <c r="B141" s="369" t="s">
        <v>11</v>
      </c>
      <c r="C141" s="413"/>
      <c r="D141" s="35">
        <v>2011</v>
      </c>
      <c r="E141" s="135">
        <f t="shared" si="13"/>
        <v>0</v>
      </c>
      <c r="F141" s="133">
        <f t="shared" si="13"/>
        <v>0</v>
      </c>
      <c r="G141" s="133">
        <f t="shared" si="13"/>
        <v>0</v>
      </c>
      <c r="H141" s="134">
        <f t="shared" si="13"/>
        <v>0</v>
      </c>
    </row>
    <row r="142" spans="1:8" ht="20.100000000000001" customHeight="1" thickBot="1">
      <c r="A142" s="5"/>
      <c r="B142" s="370"/>
      <c r="C142" s="414"/>
      <c r="D142" s="36">
        <v>2012</v>
      </c>
      <c r="E142" s="116">
        <f t="shared" si="13"/>
        <v>0</v>
      </c>
      <c r="F142" s="136">
        <f t="shared" si="13"/>
        <v>0</v>
      </c>
      <c r="G142" s="136">
        <f t="shared" si="13"/>
        <v>0</v>
      </c>
      <c r="H142" s="119">
        <f t="shared" si="13"/>
        <v>0</v>
      </c>
    </row>
    <row r="143" spans="1:8" ht="20.100000000000001" customHeight="1" thickTop="1">
      <c r="A143" s="5"/>
      <c r="B143" s="371"/>
      <c r="C143" s="412" t="s">
        <v>16</v>
      </c>
      <c r="D143" s="35">
        <v>2010</v>
      </c>
      <c r="E143" s="137">
        <v>1164</v>
      </c>
      <c r="F143" s="138">
        <v>39883</v>
      </c>
      <c r="G143" s="139">
        <v>44426</v>
      </c>
      <c r="H143" s="140">
        <v>12304</v>
      </c>
    </row>
    <row r="144" spans="1:8" ht="20.100000000000001" customHeight="1">
      <c r="A144" s="5"/>
      <c r="B144" s="369" t="s">
        <v>14</v>
      </c>
      <c r="C144" s="413"/>
      <c r="D144" s="35">
        <v>2011</v>
      </c>
      <c r="E144" s="141">
        <v>1162</v>
      </c>
      <c r="F144" s="142">
        <v>39934</v>
      </c>
      <c r="G144" s="143">
        <v>44371</v>
      </c>
      <c r="H144" s="144">
        <v>12326</v>
      </c>
    </row>
    <row r="145" spans="1:20" s="2" customFormat="1" ht="20.100000000000001" customHeight="1" thickBot="1">
      <c r="A145" s="5"/>
      <c r="B145" s="370"/>
      <c r="C145" s="414"/>
      <c r="D145" s="36">
        <v>2012</v>
      </c>
      <c r="E145" s="145">
        <v>1352</v>
      </c>
      <c r="F145" s="146">
        <v>46327</v>
      </c>
      <c r="G145" s="146">
        <v>51474</v>
      </c>
      <c r="H145" s="147">
        <v>14298</v>
      </c>
      <c r="I145"/>
      <c r="O145"/>
      <c r="P145"/>
      <c r="Q145"/>
      <c r="R145"/>
      <c r="S145"/>
      <c r="T145"/>
    </row>
    <row r="146" spans="1:20" s="2" customFormat="1" ht="20.100000000000001" customHeight="1" thickTop="1" thickBot="1">
      <c r="A146" s="5"/>
      <c r="B146" s="373"/>
      <c r="C146" s="39"/>
      <c r="D146" s="40"/>
      <c r="E146" s="148"/>
      <c r="F146" s="148"/>
      <c r="G146" s="148"/>
      <c r="H146" s="148"/>
      <c r="I146"/>
      <c r="O146"/>
      <c r="P146"/>
      <c r="Q146"/>
      <c r="R146"/>
      <c r="S146"/>
      <c r="T146"/>
    </row>
    <row r="147" spans="1:20" s="2" customFormat="1" ht="20.100000000000001" customHeight="1" thickTop="1">
      <c r="A147" s="5"/>
      <c r="B147" s="374"/>
      <c r="C147" s="415" t="s">
        <v>27</v>
      </c>
      <c r="D147" s="35">
        <v>2010</v>
      </c>
      <c r="E147" s="92">
        <v>23</v>
      </c>
      <c r="F147" s="150">
        <v>790</v>
      </c>
      <c r="G147" s="151">
        <v>879</v>
      </c>
      <c r="H147" s="152">
        <v>245</v>
      </c>
      <c r="I147"/>
      <c r="O147"/>
      <c r="P147"/>
      <c r="Q147"/>
      <c r="R147"/>
      <c r="S147"/>
      <c r="T147"/>
    </row>
    <row r="148" spans="1:20" s="2" customFormat="1" ht="20.100000000000001" customHeight="1">
      <c r="A148" s="5"/>
      <c r="B148" s="375"/>
      <c r="C148" s="416"/>
      <c r="D148" s="35">
        <v>2011</v>
      </c>
      <c r="E148" s="92">
        <v>23</v>
      </c>
      <c r="F148" s="150">
        <v>789</v>
      </c>
      <c r="G148" s="151">
        <v>878</v>
      </c>
      <c r="H148" s="152">
        <v>244</v>
      </c>
      <c r="I148"/>
      <c r="O148"/>
      <c r="P148"/>
      <c r="Q148"/>
      <c r="R148"/>
      <c r="S148"/>
      <c r="T148"/>
    </row>
    <row r="149" spans="1:20" s="2" customFormat="1" ht="20.100000000000001" customHeight="1" thickBot="1">
      <c r="A149" s="5"/>
      <c r="B149" s="376"/>
      <c r="C149" s="417"/>
      <c r="D149" s="36">
        <v>2012</v>
      </c>
      <c r="E149" s="96">
        <v>27</v>
      </c>
      <c r="F149" s="150">
        <v>918</v>
      </c>
      <c r="G149" s="151">
        <v>1020</v>
      </c>
      <c r="H149" s="152">
        <v>283</v>
      </c>
      <c r="I149"/>
      <c r="O149"/>
      <c r="P149"/>
      <c r="Q149"/>
      <c r="R149"/>
      <c r="S149"/>
      <c r="T149"/>
    </row>
    <row r="150" spans="1:20" s="2" customFormat="1" ht="20.100000000000001" customHeight="1" thickTop="1" thickBot="1">
      <c r="A150" s="5"/>
      <c r="B150" s="373"/>
      <c r="C150" s="39"/>
      <c r="D150" s="40"/>
      <c r="E150" s="153"/>
      <c r="F150" s="153"/>
      <c r="G150" s="153"/>
      <c r="H150" s="153"/>
      <c r="I150"/>
      <c r="O150"/>
      <c r="P150"/>
      <c r="Q150"/>
      <c r="R150"/>
      <c r="S150"/>
      <c r="T150"/>
    </row>
    <row r="151" spans="1:20" s="2" customFormat="1" ht="20.100000000000001" customHeight="1" thickTop="1">
      <c r="A151" s="5"/>
      <c r="B151" s="374"/>
      <c r="C151" s="415" t="s">
        <v>17</v>
      </c>
      <c r="D151" s="37">
        <v>2010</v>
      </c>
      <c r="E151" s="154">
        <f>E101</f>
        <v>1700</v>
      </c>
      <c r="F151" s="257">
        <f>F101</f>
        <v>58531</v>
      </c>
      <c r="G151" s="257">
        <f>G101</f>
        <v>65034</v>
      </c>
      <c r="H151" s="258">
        <f>H101</f>
        <v>18065</v>
      </c>
      <c r="I151"/>
      <c r="O151"/>
      <c r="P151"/>
      <c r="Q151"/>
      <c r="R151"/>
      <c r="S151"/>
      <c r="T151"/>
    </row>
    <row r="152" spans="1:20" s="2" customFormat="1" ht="20.100000000000001" customHeight="1">
      <c r="A152" s="5"/>
      <c r="B152" s="377"/>
      <c r="C152" s="416"/>
      <c r="D152" s="37">
        <v>2011</v>
      </c>
      <c r="E152" s="259">
        <f t="shared" ref="E152:H153" si="14">E102</f>
        <v>1243</v>
      </c>
      <c r="F152" s="260">
        <f t="shared" si="14"/>
        <v>42873</v>
      </c>
      <c r="G152" s="260">
        <f t="shared" si="14"/>
        <v>47637</v>
      </c>
      <c r="H152" s="261">
        <f t="shared" si="14"/>
        <v>13233</v>
      </c>
      <c r="I152"/>
      <c r="O152"/>
      <c r="P152"/>
      <c r="Q152"/>
      <c r="R152"/>
      <c r="S152"/>
      <c r="T152"/>
    </row>
    <row r="153" spans="1:20" s="2" customFormat="1" ht="20.100000000000001" customHeight="1" thickBot="1">
      <c r="A153" s="5"/>
      <c r="B153" s="376"/>
      <c r="C153" s="417"/>
      <c r="D153" s="38">
        <v>2012</v>
      </c>
      <c r="E153" s="160">
        <f t="shared" si="14"/>
        <v>2037</v>
      </c>
      <c r="F153" s="262">
        <f t="shared" si="14"/>
        <v>70101</v>
      </c>
      <c r="G153" s="262">
        <f t="shared" si="14"/>
        <v>77890</v>
      </c>
      <c r="H153" s="263">
        <f t="shared" si="14"/>
        <v>21636</v>
      </c>
      <c r="I153"/>
      <c r="O153"/>
      <c r="P153"/>
      <c r="Q153"/>
      <c r="R153"/>
      <c r="S153"/>
      <c r="T153"/>
    </row>
    <row r="154" spans="1:20" s="2" customFormat="1" ht="20.100000000000001" customHeight="1" thickTop="1">
      <c r="A154" s="5"/>
      <c r="B154" s="378"/>
      <c r="C154" s="415" t="s">
        <v>18</v>
      </c>
      <c r="D154" s="35">
        <v>2010</v>
      </c>
      <c r="E154" s="264">
        <v>1354</v>
      </c>
      <c r="F154" s="265">
        <v>46620</v>
      </c>
      <c r="G154" s="265">
        <v>51800</v>
      </c>
      <c r="H154" s="266">
        <v>14389</v>
      </c>
      <c r="I154"/>
      <c r="J154" s="14"/>
      <c r="K154" s="14"/>
      <c r="L154" s="14"/>
      <c r="M154" s="14"/>
      <c r="O154"/>
      <c r="P154"/>
      <c r="Q154"/>
      <c r="R154"/>
      <c r="S154"/>
      <c r="T154"/>
    </row>
    <row r="155" spans="1:20" s="2" customFormat="1" ht="20.100000000000001" customHeight="1">
      <c r="A155" s="5"/>
      <c r="B155" s="377"/>
      <c r="C155" s="416"/>
      <c r="D155" s="35">
        <v>2011</v>
      </c>
      <c r="E155" s="267">
        <v>997</v>
      </c>
      <c r="F155" s="260">
        <v>34363</v>
      </c>
      <c r="G155" s="260">
        <v>38182</v>
      </c>
      <c r="H155" s="247">
        <v>10606</v>
      </c>
      <c r="I155"/>
      <c r="O155"/>
      <c r="P155"/>
      <c r="Q155"/>
      <c r="R155"/>
      <c r="S155"/>
      <c r="T155"/>
    </row>
    <row r="156" spans="1:20" s="2" customFormat="1" ht="20.100000000000001" customHeight="1" thickBot="1">
      <c r="A156" s="5"/>
      <c r="B156" s="379"/>
      <c r="C156" s="417"/>
      <c r="D156" s="36">
        <v>2012</v>
      </c>
      <c r="E156" s="268">
        <v>1472</v>
      </c>
      <c r="F156" s="211">
        <v>50661</v>
      </c>
      <c r="G156" s="211">
        <v>56290</v>
      </c>
      <c r="H156" s="250">
        <v>15636</v>
      </c>
      <c r="I156"/>
      <c r="O156"/>
      <c r="P156"/>
      <c r="Q156"/>
      <c r="R156"/>
      <c r="S156"/>
      <c r="T156"/>
    </row>
    <row r="157" spans="1:20" s="2" customFormat="1" ht="20.100000000000001" customHeight="1" thickTop="1" thickBot="1">
      <c r="A157" s="5"/>
      <c r="B157" s="380"/>
      <c r="C157" s="45"/>
      <c r="D157" s="46"/>
      <c r="E157" s="269"/>
      <c r="F157" s="269"/>
      <c r="G157" s="269"/>
      <c r="H157" s="270"/>
      <c r="I157"/>
      <c r="O157"/>
      <c r="P157"/>
      <c r="Q157"/>
      <c r="R157"/>
      <c r="S157"/>
      <c r="T157"/>
    </row>
    <row r="158" spans="1:20" s="2" customFormat="1" ht="20.100000000000001" customHeight="1" thickTop="1">
      <c r="A158" s="5"/>
      <c r="B158" s="382"/>
      <c r="C158" s="415" t="s">
        <v>92</v>
      </c>
      <c r="D158" s="57">
        <v>2010</v>
      </c>
      <c r="E158" s="154">
        <v>423</v>
      </c>
      <c r="F158" s="155">
        <f>E158*E167</f>
        <v>14517.36</v>
      </c>
      <c r="G158" s="155">
        <f>E158*F167</f>
        <v>16167.06</v>
      </c>
      <c r="H158" s="258">
        <f>E158*G167</f>
        <v>4479.57</v>
      </c>
      <c r="I158"/>
      <c r="O158"/>
      <c r="P158"/>
      <c r="Q158"/>
      <c r="R158"/>
      <c r="S158"/>
      <c r="T158"/>
    </row>
    <row r="159" spans="1:20" s="2" customFormat="1" ht="20.100000000000001" customHeight="1">
      <c r="A159" s="5"/>
      <c r="B159" s="383"/>
      <c r="C159" s="419"/>
      <c r="D159" s="58">
        <v>2011</v>
      </c>
      <c r="E159" s="166">
        <v>416</v>
      </c>
      <c r="F159" s="167">
        <v>14298</v>
      </c>
      <c r="G159" s="167">
        <v>15887</v>
      </c>
      <c r="H159" s="168">
        <v>4413</v>
      </c>
      <c r="I159"/>
      <c r="O159"/>
      <c r="P159"/>
      <c r="Q159"/>
      <c r="R159"/>
      <c r="S159"/>
      <c r="T159"/>
    </row>
    <row r="160" spans="1:20" s="2" customFormat="1" ht="20.100000000000001" customHeight="1" thickBot="1">
      <c r="A160" s="5"/>
      <c r="B160" s="379"/>
      <c r="C160" s="420"/>
      <c r="D160" s="38">
        <v>2012</v>
      </c>
      <c r="E160" s="169">
        <v>521</v>
      </c>
      <c r="F160" s="170">
        <v>17852</v>
      </c>
      <c r="G160" s="170">
        <v>19836</v>
      </c>
      <c r="H160" s="171">
        <v>5510</v>
      </c>
      <c r="I160"/>
      <c r="O160"/>
      <c r="P160"/>
      <c r="Q160"/>
      <c r="R160"/>
      <c r="S160"/>
      <c r="T160"/>
    </row>
    <row r="161" spans="1:8" ht="67.5" customHeight="1" thickTop="1">
      <c r="A161" s="5"/>
      <c r="B161" s="380"/>
      <c r="C161" s="45"/>
      <c r="D161" s="46"/>
      <c r="E161" s="238"/>
      <c r="F161" s="238"/>
      <c r="G161" s="238"/>
      <c r="H161" s="239"/>
    </row>
    <row r="162" spans="1:8" ht="24" customHeight="1">
      <c r="A162" s="5"/>
      <c r="B162" s="449" t="s">
        <v>19</v>
      </c>
      <c r="C162" s="450"/>
      <c r="D162" s="450"/>
      <c r="E162" s="450"/>
      <c r="F162" s="450"/>
      <c r="G162" s="450"/>
      <c r="H162" s="450"/>
    </row>
    <row r="163" spans="1:8" ht="33" customHeight="1" thickBot="1">
      <c r="A163" s="5"/>
      <c r="B163" s="439" t="s">
        <v>20</v>
      </c>
      <c r="C163" s="440"/>
      <c r="D163" s="440"/>
      <c r="E163" s="440"/>
      <c r="F163" s="440"/>
      <c r="G163" s="440"/>
      <c r="H163" s="440"/>
    </row>
    <row r="164" spans="1:8" ht="51.75" customHeight="1" thickTop="1">
      <c r="A164" s="5"/>
      <c r="B164" s="380"/>
      <c r="C164" s="45"/>
      <c r="D164" s="49"/>
      <c r="E164" s="441" t="s">
        <v>21</v>
      </c>
      <c r="F164" s="442"/>
      <c r="G164" s="443"/>
      <c r="H164" s="183"/>
    </row>
    <row r="165" spans="1:8" ht="53.25" customHeight="1">
      <c r="A165" s="5"/>
      <c r="B165" s="380"/>
      <c r="C165" s="45"/>
      <c r="D165" s="49"/>
      <c r="E165" s="184" t="s">
        <v>28</v>
      </c>
      <c r="F165" s="444" t="s">
        <v>22</v>
      </c>
      <c r="G165" s="445"/>
      <c r="H165" s="183"/>
    </row>
    <row r="166" spans="1:8" ht="24" customHeight="1" thickBot="1">
      <c r="B166" s="385"/>
      <c r="C166" s="50"/>
      <c r="D166" s="59"/>
      <c r="E166" s="271" t="s">
        <v>23</v>
      </c>
      <c r="F166" s="272" t="s">
        <v>23</v>
      </c>
      <c r="G166" s="273" t="s">
        <v>24</v>
      </c>
      <c r="H166" s="188"/>
    </row>
    <row r="167" spans="1:8" ht="18.75" customHeight="1" thickTop="1">
      <c r="B167" s="392"/>
      <c r="C167" s="446" t="s">
        <v>25</v>
      </c>
      <c r="D167" s="60">
        <v>2010</v>
      </c>
      <c r="E167" s="274">
        <v>34.32</v>
      </c>
      <c r="F167" s="275">
        <v>38.22</v>
      </c>
      <c r="G167" s="276">
        <v>10.59</v>
      </c>
      <c r="H167" s="188"/>
    </row>
    <row r="168" spans="1:8">
      <c r="B168" s="61"/>
      <c r="C168" s="447"/>
      <c r="D168" s="62">
        <v>2011</v>
      </c>
      <c r="E168" s="277">
        <v>34.200000000000003</v>
      </c>
      <c r="F168" s="278">
        <v>38.01</v>
      </c>
      <c r="G168" s="279">
        <v>10.56</v>
      </c>
      <c r="H168" s="188"/>
    </row>
    <row r="169" spans="1:8" ht="21" thickBot="1">
      <c r="B169" s="63"/>
      <c r="C169" s="448"/>
      <c r="D169" s="64">
        <v>2012</v>
      </c>
      <c r="E169" s="280">
        <v>34.270000000000003</v>
      </c>
      <c r="F169" s="281">
        <v>38.07</v>
      </c>
      <c r="G169" s="282">
        <v>10.58</v>
      </c>
      <c r="H169" s="188"/>
    </row>
    <row r="170" spans="1:8" ht="18.75" customHeight="1" thickTop="1">
      <c r="B170" s="393"/>
      <c r="C170" s="454"/>
      <c r="D170" s="65"/>
      <c r="E170" s="283"/>
      <c r="F170" s="283"/>
      <c r="G170" s="283"/>
      <c r="H170" s="284"/>
    </row>
    <row r="171" spans="1:8">
      <c r="B171" s="381"/>
      <c r="C171" s="455"/>
      <c r="D171" s="51"/>
      <c r="E171" s="199"/>
      <c r="F171" s="199"/>
      <c r="G171" s="199"/>
      <c r="H171" s="199"/>
    </row>
    <row r="172" spans="1:8" ht="18.75" customHeight="1">
      <c r="B172" s="380"/>
      <c r="C172" s="455"/>
      <c r="D172" s="51"/>
      <c r="E172" s="199"/>
      <c r="F172" s="199"/>
      <c r="G172" s="199"/>
      <c r="H172" s="199"/>
    </row>
    <row r="173" spans="1:8" ht="20.100000000000001" customHeight="1">
      <c r="B173" s="387"/>
      <c r="C173" s="387"/>
      <c r="G173" s="200"/>
    </row>
    <row r="174" spans="1:8" ht="20.100000000000001" customHeight="1">
      <c r="B174" s="360" t="s">
        <v>94</v>
      </c>
      <c r="C174" s="388"/>
      <c r="G174" s="200"/>
    </row>
    <row r="175" spans="1:8" ht="27.75" customHeight="1">
      <c r="B175" s="362" t="s">
        <v>93</v>
      </c>
      <c r="C175" s="389"/>
      <c r="E175" s="76"/>
      <c r="F175" s="76"/>
      <c r="G175" s="76"/>
      <c r="H175" s="76"/>
    </row>
    <row r="176" spans="1:8" ht="14.1" customHeight="1">
      <c r="C176" s="390"/>
      <c r="D176" s="401"/>
      <c r="E176" s="201"/>
      <c r="F176" s="201"/>
      <c r="G176" s="201"/>
      <c r="H176" s="201"/>
    </row>
    <row r="177" spans="1:14" ht="14.1" customHeight="1">
      <c r="B177" s="424" t="s">
        <v>40</v>
      </c>
      <c r="C177" s="425"/>
      <c r="D177" s="425"/>
      <c r="E177" s="202"/>
    </row>
    <row r="178" spans="1:14" ht="14.1" customHeight="1">
      <c r="B178" s="426" t="s">
        <v>41</v>
      </c>
      <c r="C178" s="427"/>
      <c r="D178" s="427"/>
      <c r="E178" s="202"/>
    </row>
    <row r="179" spans="1:14" ht="12.95" customHeight="1" thickBot="1">
      <c r="C179" s="363"/>
      <c r="D179" s="397"/>
      <c r="E179" s="79"/>
    </row>
    <row r="180" spans="1:14" ht="20.100000000000001" customHeight="1" thickTop="1" thickBot="1">
      <c r="C180" s="32"/>
      <c r="D180" s="398"/>
      <c r="E180" s="80" t="s">
        <v>1</v>
      </c>
      <c r="F180" s="81" t="s">
        <v>2</v>
      </c>
      <c r="G180" s="82" t="s">
        <v>3</v>
      </c>
      <c r="H180" s="83" t="s">
        <v>4</v>
      </c>
    </row>
    <row r="181" spans="1:14" ht="21.95" customHeight="1" thickTop="1">
      <c r="A181" s="5"/>
      <c r="B181" s="364"/>
      <c r="C181" s="428" t="s">
        <v>26</v>
      </c>
      <c r="D181" s="399"/>
      <c r="E181" s="431" t="s">
        <v>31</v>
      </c>
      <c r="F181" s="431" t="s">
        <v>32</v>
      </c>
      <c r="G181" s="433" t="s">
        <v>33</v>
      </c>
      <c r="H181" s="434"/>
    </row>
    <row r="182" spans="1:14" ht="21.95" customHeight="1">
      <c r="A182" s="5"/>
      <c r="B182" s="365"/>
      <c r="C182" s="429"/>
      <c r="D182" s="400"/>
      <c r="E182" s="432"/>
      <c r="F182" s="432"/>
      <c r="G182" s="435"/>
      <c r="H182" s="436"/>
    </row>
    <row r="183" spans="1:14" ht="54.95" customHeight="1">
      <c r="A183" s="5"/>
      <c r="B183" s="366" t="s">
        <v>0</v>
      </c>
      <c r="C183" s="429"/>
      <c r="D183" s="33"/>
      <c r="E183" s="432"/>
      <c r="F183" s="432"/>
      <c r="G183" s="437"/>
      <c r="H183" s="438"/>
    </row>
    <row r="184" spans="1:14" s="7" customFormat="1" ht="30.95" customHeight="1" thickBot="1">
      <c r="A184" s="6"/>
      <c r="B184" s="367"/>
      <c r="C184" s="430"/>
      <c r="D184" s="34"/>
      <c r="E184" s="84" t="s">
        <v>5</v>
      </c>
      <c r="F184" s="85" t="s">
        <v>6</v>
      </c>
      <c r="G184" s="86" t="s">
        <v>6</v>
      </c>
      <c r="H184" s="87" t="s">
        <v>7</v>
      </c>
      <c r="J184" s="2"/>
      <c r="K184" s="2"/>
      <c r="L184" s="2"/>
      <c r="M184" s="2"/>
      <c r="N184" s="2"/>
    </row>
    <row r="185" spans="1:14" ht="20.100000000000001" customHeight="1" thickTop="1">
      <c r="A185" s="5"/>
      <c r="B185" s="368"/>
      <c r="C185" s="421" t="s">
        <v>89</v>
      </c>
      <c r="D185" s="35">
        <v>2010</v>
      </c>
      <c r="E185" s="285">
        <f t="shared" ref="E185:H193" si="15">E72+E125</f>
        <v>31</v>
      </c>
      <c r="F185" s="286">
        <f t="shared" si="15"/>
        <v>1086</v>
      </c>
      <c r="G185" s="229">
        <f t="shared" si="15"/>
        <v>1207</v>
      </c>
      <c r="H185" s="287">
        <f t="shared" si="15"/>
        <v>334</v>
      </c>
    </row>
    <row r="186" spans="1:14" ht="20.100000000000001" customHeight="1">
      <c r="A186" s="5"/>
      <c r="B186" s="369" t="s">
        <v>8</v>
      </c>
      <c r="C186" s="422"/>
      <c r="D186" s="35">
        <v>2011</v>
      </c>
      <c r="E186" s="214">
        <f t="shared" si="15"/>
        <v>38</v>
      </c>
      <c r="F186" s="150">
        <f t="shared" si="15"/>
        <v>1312</v>
      </c>
      <c r="G186" s="288">
        <f t="shared" si="15"/>
        <v>1458</v>
      </c>
      <c r="H186" s="152">
        <f t="shared" si="15"/>
        <v>405</v>
      </c>
    </row>
    <row r="187" spans="1:14" ht="20.100000000000001" customHeight="1" thickBot="1">
      <c r="A187" s="5"/>
      <c r="B187" s="370"/>
      <c r="C187" s="423"/>
      <c r="D187" s="36">
        <v>2012</v>
      </c>
      <c r="E187" s="116">
        <f t="shared" si="15"/>
        <v>38</v>
      </c>
      <c r="F187" s="117">
        <f t="shared" si="15"/>
        <v>1356</v>
      </c>
      <c r="G187" s="235">
        <f t="shared" si="15"/>
        <v>1516</v>
      </c>
      <c r="H187" s="119">
        <f t="shared" si="15"/>
        <v>418</v>
      </c>
    </row>
    <row r="188" spans="1:14" ht="20.100000000000001" customHeight="1" thickTop="1">
      <c r="A188" s="5"/>
      <c r="B188" s="371"/>
      <c r="C188" s="412" t="s">
        <v>9</v>
      </c>
      <c r="D188" s="35">
        <v>2010</v>
      </c>
      <c r="E188" s="135">
        <f t="shared" si="15"/>
        <v>1669</v>
      </c>
      <c r="F188" s="212">
        <f t="shared" si="15"/>
        <v>57184</v>
      </c>
      <c r="G188" s="213">
        <f t="shared" si="15"/>
        <v>63648</v>
      </c>
      <c r="H188" s="134">
        <f t="shared" si="15"/>
        <v>17644</v>
      </c>
    </row>
    <row r="189" spans="1:14" ht="20.100000000000001" customHeight="1">
      <c r="A189" s="5"/>
      <c r="B189" s="369" t="s">
        <v>8</v>
      </c>
      <c r="C189" s="413"/>
      <c r="D189" s="35">
        <v>2011</v>
      </c>
      <c r="E189" s="214">
        <f t="shared" si="15"/>
        <v>1908</v>
      </c>
      <c r="F189" s="150">
        <f t="shared" si="15"/>
        <v>65419</v>
      </c>
      <c r="G189" s="151">
        <f t="shared" si="15"/>
        <v>72687</v>
      </c>
      <c r="H189" s="152">
        <f t="shared" si="15"/>
        <v>20191</v>
      </c>
    </row>
    <row r="190" spans="1:14" ht="20.100000000000001" customHeight="1" thickBot="1">
      <c r="A190" s="5"/>
      <c r="B190" s="370"/>
      <c r="C190" s="414"/>
      <c r="D190" s="36">
        <v>2012</v>
      </c>
      <c r="E190" s="116">
        <f t="shared" si="15"/>
        <v>1377</v>
      </c>
      <c r="F190" s="117">
        <f t="shared" si="15"/>
        <v>47084</v>
      </c>
      <c r="G190" s="118">
        <f t="shared" si="15"/>
        <v>52314</v>
      </c>
      <c r="H190" s="119">
        <f t="shared" si="15"/>
        <v>14532</v>
      </c>
    </row>
    <row r="191" spans="1:14" ht="20.100000000000001" customHeight="1" thickTop="1">
      <c r="A191" s="5"/>
      <c r="B191" s="371"/>
      <c r="C191" s="412" t="s">
        <v>10</v>
      </c>
      <c r="D191" s="35">
        <v>2010</v>
      </c>
      <c r="E191" s="135">
        <f t="shared" si="15"/>
        <v>17</v>
      </c>
      <c r="F191" s="212">
        <f t="shared" si="15"/>
        <v>583</v>
      </c>
      <c r="G191" s="213">
        <f t="shared" si="15"/>
        <v>649</v>
      </c>
      <c r="H191" s="134">
        <f t="shared" si="15"/>
        <v>180</v>
      </c>
    </row>
    <row r="192" spans="1:14" ht="20.100000000000001" customHeight="1">
      <c r="A192" s="5"/>
      <c r="B192" s="369" t="s">
        <v>11</v>
      </c>
      <c r="C192" s="413"/>
      <c r="D192" s="35">
        <v>2011</v>
      </c>
      <c r="E192" s="214">
        <f t="shared" si="15"/>
        <v>29</v>
      </c>
      <c r="F192" s="150">
        <f t="shared" si="15"/>
        <v>999</v>
      </c>
      <c r="G192" s="151">
        <f t="shared" si="15"/>
        <v>1110</v>
      </c>
      <c r="H192" s="152">
        <f t="shared" si="15"/>
        <v>308</v>
      </c>
    </row>
    <row r="193" spans="1:8" ht="20.100000000000001" customHeight="1" thickBot="1">
      <c r="A193" s="5"/>
      <c r="B193" s="370"/>
      <c r="C193" s="414"/>
      <c r="D193" s="36">
        <v>2012</v>
      </c>
      <c r="E193" s="116">
        <f t="shared" si="15"/>
        <v>27</v>
      </c>
      <c r="F193" s="117">
        <f t="shared" si="15"/>
        <v>926</v>
      </c>
      <c r="G193" s="118">
        <f t="shared" si="15"/>
        <v>1028</v>
      </c>
      <c r="H193" s="119">
        <f t="shared" si="15"/>
        <v>286</v>
      </c>
    </row>
    <row r="194" spans="1:8" ht="20.100000000000001" customHeight="1" thickTop="1">
      <c r="A194" s="5"/>
      <c r="B194" s="371"/>
      <c r="C194" s="412" t="s">
        <v>12</v>
      </c>
      <c r="D194" s="35">
        <v>2010</v>
      </c>
      <c r="E194" s="135">
        <f t="shared" ref="E194:H196" si="16">E214-E211</f>
        <v>-1392</v>
      </c>
      <c r="F194" s="212">
        <f t="shared" si="16"/>
        <v>-48091</v>
      </c>
      <c r="G194" s="213">
        <f t="shared" si="16"/>
        <v>-53235</v>
      </c>
      <c r="H194" s="134">
        <f t="shared" si="16"/>
        <v>-14788</v>
      </c>
    </row>
    <row r="195" spans="1:8" ht="20.100000000000001" customHeight="1">
      <c r="A195" s="5"/>
      <c r="B195" s="369" t="s">
        <v>11</v>
      </c>
      <c r="C195" s="413"/>
      <c r="D195" s="35">
        <v>2011</v>
      </c>
      <c r="E195" s="214">
        <f t="shared" si="16"/>
        <v>-506</v>
      </c>
      <c r="F195" s="150">
        <f t="shared" si="16"/>
        <v>-17440</v>
      </c>
      <c r="G195" s="151">
        <f t="shared" si="16"/>
        <v>-19377</v>
      </c>
      <c r="H195" s="152">
        <f t="shared" si="16"/>
        <v>-5383</v>
      </c>
    </row>
    <row r="196" spans="1:8" ht="20.100000000000001" customHeight="1" thickBot="1">
      <c r="A196" s="5"/>
      <c r="B196" s="370"/>
      <c r="C196" s="414"/>
      <c r="D196" s="36">
        <v>2012</v>
      </c>
      <c r="E196" s="116">
        <f t="shared" si="16"/>
        <v>-1109</v>
      </c>
      <c r="F196" s="117">
        <f t="shared" si="16"/>
        <v>-38168</v>
      </c>
      <c r="G196" s="118">
        <f t="shared" si="16"/>
        <v>-42409</v>
      </c>
      <c r="H196" s="119">
        <f t="shared" si="16"/>
        <v>-11780</v>
      </c>
    </row>
    <row r="197" spans="1:8" ht="20.100000000000001" customHeight="1" thickTop="1">
      <c r="A197" s="5"/>
      <c r="B197" s="372"/>
      <c r="C197" s="412" t="s">
        <v>13</v>
      </c>
      <c r="D197" s="35">
        <v>2010</v>
      </c>
      <c r="E197" s="215">
        <f t="shared" ref="E197:H199" si="17">E185+E188-E191-E194</f>
        <v>3075</v>
      </c>
      <c r="F197" s="216">
        <f t="shared" si="17"/>
        <v>105778</v>
      </c>
      <c r="G197" s="217">
        <f t="shared" si="17"/>
        <v>117441</v>
      </c>
      <c r="H197" s="218">
        <f t="shared" si="17"/>
        <v>32586</v>
      </c>
    </row>
    <row r="198" spans="1:8" ht="20.100000000000001" customHeight="1">
      <c r="A198" s="5"/>
      <c r="B198" s="369" t="s">
        <v>14</v>
      </c>
      <c r="C198" s="413"/>
      <c r="D198" s="35">
        <v>2011</v>
      </c>
      <c r="E198" s="124">
        <f t="shared" si="17"/>
        <v>2423</v>
      </c>
      <c r="F198" s="125">
        <f t="shared" si="17"/>
        <v>83172</v>
      </c>
      <c r="G198" s="126">
        <f t="shared" si="17"/>
        <v>92412</v>
      </c>
      <c r="H198" s="127">
        <f t="shared" si="17"/>
        <v>25671</v>
      </c>
    </row>
    <row r="199" spans="1:8" ht="20.100000000000001" customHeight="1" thickBot="1">
      <c r="A199" s="5"/>
      <c r="B199" s="370"/>
      <c r="C199" s="414"/>
      <c r="D199" s="36">
        <v>2012</v>
      </c>
      <c r="E199" s="128">
        <f t="shared" si="17"/>
        <v>2497</v>
      </c>
      <c r="F199" s="129">
        <f t="shared" si="17"/>
        <v>85682</v>
      </c>
      <c r="G199" s="130">
        <f t="shared" si="17"/>
        <v>95211</v>
      </c>
      <c r="H199" s="131">
        <f t="shared" si="17"/>
        <v>26444</v>
      </c>
    </row>
    <row r="200" spans="1:8" ht="20.100000000000001" customHeight="1" thickTop="1">
      <c r="A200" s="5"/>
      <c r="B200" s="371"/>
      <c r="C200" s="412" t="s">
        <v>15</v>
      </c>
      <c r="D200" s="35">
        <v>2010</v>
      </c>
      <c r="E200" s="132">
        <f t="shared" ref="E200:H202" si="18">E197-E203</f>
        <v>500</v>
      </c>
      <c r="F200" s="133">
        <f t="shared" si="18"/>
        <v>17408</v>
      </c>
      <c r="G200" s="133">
        <f t="shared" si="18"/>
        <v>19130</v>
      </c>
      <c r="H200" s="134">
        <f t="shared" si="18"/>
        <v>5314</v>
      </c>
    </row>
    <row r="201" spans="1:8" ht="20.100000000000001" customHeight="1">
      <c r="A201" s="5"/>
      <c r="B201" s="369" t="s">
        <v>11</v>
      </c>
      <c r="C201" s="413"/>
      <c r="D201" s="35">
        <v>2011</v>
      </c>
      <c r="E201" s="135">
        <f t="shared" si="18"/>
        <v>0</v>
      </c>
      <c r="F201" s="133">
        <f t="shared" si="18"/>
        <v>0</v>
      </c>
      <c r="G201" s="133">
        <f t="shared" si="18"/>
        <v>0</v>
      </c>
      <c r="H201" s="134">
        <f t="shared" si="18"/>
        <v>0</v>
      </c>
    </row>
    <row r="202" spans="1:8" ht="20.100000000000001" customHeight="1" thickBot="1">
      <c r="A202" s="5"/>
      <c r="B202" s="370"/>
      <c r="C202" s="414"/>
      <c r="D202" s="36">
        <v>2012</v>
      </c>
      <c r="E202" s="116">
        <f t="shared" si="18"/>
        <v>0</v>
      </c>
      <c r="F202" s="136">
        <f t="shared" si="18"/>
        <v>0</v>
      </c>
      <c r="G202" s="136">
        <f t="shared" si="18"/>
        <v>0</v>
      </c>
      <c r="H202" s="119">
        <f t="shared" si="18"/>
        <v>0</v>
      </c>
    </row>
    <row r="203" spans="1:8" ht="20.100000000000001" customHeight="1" thickTop="1">
      <c r="A203" s="5"/>
      <c r="B203" s="371"/>
      <c r="C203" s="412" t="s">
        <v>16</v>
      </c>
      <c r="D203" s="35">
        <v>2010</v>
      </c>
      <c r="E203" s="219">
        <f t="shared" ref="E203:H205" si="19">E90+E143</f>
        <v>2575</v>
      </c>
      <c r="F203" s="220">
        <f t="shared" si="19"/>
        <v>88370</v>
      </c>
      <c r="G203" s="126">
        <f t="shared" si="19"/>
        <v>98311</v>
      </c>
      <c r="H203" s="127">
        <f t="shared" si="19"/>
        <v>27272</v>
      </c>
    </row>
    <row r="204" spans="1:8" ht="20.100000000000001" customHeight="1">
      <c r="A204" s="5"/>
      <c r="B204" s="369" t="s">
        <v>14</v>
      </c>
      <c r="C204" s="413"/>
      <c r="D204" s="35">
        <v>2011</v>
      </c>
      <c r="E204" s="124">
        <f t="shared" si="19"/>
        <v>2423</v>
      </c>
      <c r="F204" s="221">
        <f t="shared" si="19"/>
        <v>83172</v>
      </c>
      <c r="G204" s="222">
        <f t="shared" si="19"/>
        <v>92412</v>
      </c>
      <c r="H204" s="223">
        <f t="shared" si="19"/>
        <v>25671</v>
      </c>
    </row>
    <row r="205" spans="1:8" ht="20.100000000000001" customHeight="1" thickBot="1">
      <c r="A205" s="5"/>
      <c r="B205" s="370"/>
      <c r="C205" s="414"/>
      <c r="D205" s="36">
        <v>2012</v>
      </c>
      <c r="E205" s="128">
        <f t="shared" si="19"/>
        <v>2497</v>
      </c>
      <c r="F205" s="129">
        <f t="shared" si="19"/>
        <v>85682</v>
      </c>
      <c r="G205" s="129">
        <f t="shared" si="19"/>
        <v>95211</v>
      </c>
      <c r="H205" s="131">
        <f t="shared" si="19"/>
        <v>26444</v>
      </c>
    </row>
    <row r="206" spans="1:8" ht="20.100000000000001" customHeight="1" thickTop="1" thickBot="1">
      <c r="A206" s="5"/>
      <c r="B206" s="373"/>
      <c r="C206" s="39"/>
      <c r="D206" s="40"/>
      <c r="E206" s="224"/>
      <c r="F206" s="224"/>
      <c r="G206" s="224"/>
      <c r="H206" s="224"/>
    </row>
    <row r="207" spans="1:8" ht="20.100000000000001" customHeight="1" thickTop="1">
      <c r="A207" s="5"/>
      <c r="B207" s="374"/>
      <c r="C207" s="415" t="s">
        <v>27</v>
      </c>
      <c r="D207" s="35">
        <v>2010</v>
      </c>
      <c r="E207" s="225">
        <f t="shared" ref="E207:H209" si="20">E94+E147</f>
        <v>50</v>
      </c>
      <c r="F207" s="182">
        <f t="shared" si="20"/>
        <v>1716.8020000000001</v>
      </c>
      <c r="G207" s="226">
        <f t="shared" si="20"/>
        <v>1909</v>
      </c>
      <c r="H207" s="227">
        <f t="shared" si="20"/>
        <v>530.93000000000006</v>
      </c>
    </row>
    <row r="208" spans="1:8" ht="20.100000000000001" customHeight="1">
      <c r="A208" s="5"/>
      <c r="B208" s="375"/>
      <c r="C208" s="416"/>
      <c r="D208" s="35">
        <v>2011</v>
      </c>
      <c r="E208" s="214">
        <f t="shared" si="20"/>
        <v>47</v>
      </c>
      <c r="F208" s="150">
        <f t="shared" si="20"/>
        <v>1612</v>
      </c>
      <c r="G208" s="151">
        <f t="shared" si="20"/>
        <v>1792</v>
      </c>
      <c r="H208" s="152">
        <f t="shared" si="20"/>
        <v>498</v>
      </c>
    </row>
    <row r="209" spans="1:8" ht="20.100000000000001" customHeight="1" thickBot="1">
      <c r="A209" s="5"/>
      <c r="B209" s="376"/>
      <c r="C209" s="417"/>
      <c r="D209" s="36">
        <v>2012</v>
      </c>
      <c r="E209" s="116">
        <f t="shared" si="20"/>
        <v>48</v>
      </c>
      <c r="F209" s="117">
        <f t="shared" si="20"/>
        <v>1643</v>
      </c>
      <c r="G209" s="118">
        <f t="shared" si="20"/>
        <v>1826</v>
      </c>
      <c r="H209" s="119">
        <f t="shared" si="20"/>
        <v>507</v>
      </c>
    </row>
    <row r="210" spans="1:8" ht="20.100000000000001" customHeight="1" thickTop="1" thickBot="1">
      <c r="A210" s="5"/>
      <c r="B210" s="373"/>
      <c r="C210" s="39"/>
      <c r="D210" s="40"/>
      <c r="E210" s="224"/>
      <c r="F210" s="224"/>
      <c r="G210" s="224"/>
      <c r="H210" s="224"/>
    </row>
    <row r="211" spans="1:8" ht="20.100000000000001" customHeight="1" thickTop="1">
      <c r="A211" s="5"/>
      <c r="B211" s="374"/>
      <c r="C211" s="415" t="s">
        <v>17</v>
      </c>
      <c r="D211" s="35">
        <v>2010</v>
      </c>
      <c r="E211" s="228">
        <f>E$38</f>
        <v>2746</v>
      </c>
      <c r="F211" s="229">
        <f>F$38</f>
        <v>94711</v>
      </c>
      <c r="G211" s="229">
        <f>G$38</f>
        <v>105035</v>
      </c>
      <c r="H211" s="230">
        <f>H$38</f>
        <v>29177</v>
      </c>
    </row>
    <row r="212" spans="1:8" ht="20.100000000000001" customHeight="1">
      <c r="A212" s="5"/>
      <c r="B212" s="377"/>
      <c r="C212" s="416"/>
      <c r="D212" s="35">
        <v>2011</v>
      </c>
      <c r="E212" s="231">
        <f>E$39</f>
        <v>1503</v>
      </c>
      <c r="F212" s="232">
        <f>F$39</f>
        <v>51803</v>
      </c>
      <c r="G212" s="232">
        <f>G$39</f>
        <v>57559</v>
      </c>
      <c r="H212" s="233">
        <f>H$39</f>
        <v>15989</v>
      </c>
    </row>
    <row r="213" spans="1:8" ht="20.100000000000001" customHeight="1" thickBot="1">
      <c r="A213" s="5"/>
      <c r="B213" s="376"/>
      <c r="C213" s="417"/>
      <c r="D213" s="36">
        <v>2012</v>
      </c>
      <c r="E213" s="234">
        <f>E$40</f>
        <v>2581</v>
      </c>
      <c r="F213" s="235">
        <f>F$40</f>
        <v>88829</v>
      </c>
      <c r="G213" s="235">
        <f>G$40</f>
        <v>98699</v>
      </c>
      <c r="H213" s="236">
        <f>H$40</f>
        <v>27416</v>
      </c>
    </row>
    <row r="214" spans="1:8" ht="20.100000000000001" customHeight="1" thickTop="1">
      <c r="A214" s="5"/>
      <c r="B214" s="378"/>
      <c r="C214" s="415" t="s">
        <v>18</v>
      </c>
      <c r="D214" s="35">
        <v>2010</v>
      </c>
      <c r="E214" s="231">
        <f t="shared" ref="E214:H216" si="21">E154</f>
        <v>1354</v>
      </c>
      <c r="F214" s="232">
        <f t="shared" si="21"/>
        <v>46620</v>
      </c>
      <c r="G214" s="232">
        <f t="shared" si="21"/>
        <v>51800</v>
      </c>
      <c r="H214" s="237">
        <f t="shared" si="21"/>
        <v>14389</v>
      </c>
    </row>
    <row r="215" spans="1:8" ht="20.100000000000001" customHeight="1">
      <c r="A215" s="5"/>
      <c r="B215" s="377"/>
      <c r="C215" s="416"/>
      <c r="D215" s="35">
        <v>2011</v>
      </c>
      <c r="E215" s="231">
        <f t="shared" si="21"/>
        <v>997</v>
      </c>
      <c r="F215" s="232">
        <f t="shared" si="21"/>
        <v>34363</v>
      </c>
      <c r="G215" s="232">
        <f t="shared" si="21"/>
        <v>38182</v>
      </c>
      <c r="H215" s="233">
        <f t="shared" si="21"/>
        <v>10606</v>
      </c>
    </row>
    <row r="216" spans="1:8" ht="20.100000000000001" customHeight="1" thickBot="1">
      <c r="A216" s="5"/>
      <c r="B216" s="379"/>
      <c r="C216" s="417"/>
      <c r="D216" s="36">
        <v>2012</v>
      </c>
      <c r="E216" s="234">
        <f t="shared" si="21"/>
        <v>1472</v>
      </c>
      <c r="F216" s="235">
        <f t="shared" si="21"/>
        <v>50661</v>
      </c>
      <c r="G216" s="235">
        <f t="shared" si="21"/>
        <v>56290</v>
      </c>
      <c r="H216" s="236">
        <f t="shared" si="21"/>
        <v>15636</v>
      </c>
    </row>
    <row r="217" spans="1:8" ht="20.25" customHeight="1" thickTop="1" thickBot="1">
      <c r="A217" s="5"/>
      <c r="B217" s="56"/>
      <c r="C217" s="41"/>
      <c r="D217" s="42"/>
      <c r="E217" s="181"/>
      <c r="F217" s="181"/>
      <c r="G217" s="181"/>
      <c r="H217" s="182"/>
    </row>
    <row r="218" spans="1:8" ht="20.25" customHeight="1" thickTop="1">
      <c r="A218" s="5"/>
      <c r="B218" s="382"/>
      <c r="C218" s="415" t="s">
        <v>92</v>
      </c>
      <c r="D218" s="47">
        <v>2010</v>
      </c>
      <c r="E218" s="173">
        <f t="shared" ref="E218:H220" si="22">E105+E158</f>
        <v>953</v>
      </c>
      <c r="F218" s="174">
        <f t="shared" si="22"/>
        <v>32703.360000000001</v>
      </c>
      <c r="G218" s="174">
        <f t="shared" si="22"/>
        <v>36374.06</v>
      </c>
      <c r="H218" s="175">
        <f t="shared" si="22"/>
        <v>10092.57</v>
      </c>
    </row>
    <row r="219" spans="1:8" ht="18.75" customHeight="1">
      <c r="A219" s="5"/>
      <c r="B219" s="383"/>
      <c r="C219" s="419"/>
      <c r="D219" s="48">
        <v>2011</v>
      </c>
      <c r="E219" s="176">
        <f t="shared" si="22"/>
        <v>875</v>
      </c>
      <c r="F219" s="167">
        <f t="shared" si="22"/>
        <v>33754</v>
      </c>
      <c r="G219" s="167">
        <f t="shared" si="22"/>
        <v>33397</v>
      </c>
      <c r="H219" s="177">
        <f t="shared" si="22"/>
        <v>9277</v>
      </c>
    </row>
    <row r="220" spans="1:8" ht="20.25" customHeight="1" thickBot="1">
      <c r="A220" s="5"/>
      <c r="B220" s="379"/>
      <c r="C220" s="420"/>
      <c r="D220" s="36">
        <v>2012</v>
      </c>
      <c r="E220" s="178">
        <f t="shared" si="22"/>
        <v>933</v>
      </c>
      <c r="F220" s="179">
        <f t="shared" si="22"/>
        <v>32001</v>
      </c>
      <c r="G220" s="179">
        <f t="shared" si="22"/>
        <v>35557</v>
      </c>
      <c r="H220" s="180">
        <f t="shared" si="22"/>
        <v>9877</v>
      </c>
    </row>
    <row r="221" spans="1:8" ht="35.25" customHeight="1" thickTop="1">
      <c r="A221" s="5"/>
      <c r="B221" s="452" t="s">
        <v>34</v>
      </c>
      <c r="C221" s="452"/>
      <c r="D221" s="452"/>
      <c r="E221" s="452"/>
      <c r="F221" s="452"/>
      <c r="G221" s="452"/>
      <c r="H221" s="452"/>
    </row>
    <row r="222" spans="1:8" ht="37.5" customHeight="1">
      <c r="A222" s="5"/>
      <c r="B222" s="453" t="s">
        <v>35</v>
      </c>
      <c r="C222" s="453"/>
      <c r="D222" s="453"/>
      <c r="E222" s="453"/>
      <c r="F222" s="453"/>
      <c r="G222" s="453"/>
      <c r="H222" s="453"/>
    </row>
    <row r="223" spans="1:8" ht="20.100000000000001" customHeight="1">
      <c r="A223" s="5"/>
      <c r="B223" s="66"/>
      <c r="C223" s="45"/>
      <c r="D223" s="46"/>
      <c r="E223" s="238"/>
      <c r="F223" s="238"/>
      <c r="G223" s="238"/>
      <c r="H223" s="239"/>
    </row>
    <row r="224" spans="1:8" ht="20.100000000000001" customHeight="1">
      <c r="A224" s="5"/>
      <c r="B224" s="66"/>
      <c r="C224" s="45"/>
      <c r="D224" s="46"/>
      <c r="E224" s="238"/>
      <c r="F224" s="238"/>
      <c r="G224" s="238"/>
      <c r="H224" s="239"/>
    </row>
    <row r="225" spans="1:14" ht="20.100000000000001" customHeight="1">
      <c r="B225" s="387"/>
      <c r="C225" s="387"/>
      <c r="G225" s="200"/>
    </row>
    <row r="226" spans="1:14" ht="20.100000000000001" customHeight="1">
      <c r="B226" s="388"/>
      <c r="C226" s="388"/>
      <c r="G226" s="200"/>
    </row>
    <row r="227" spans="1:14" ht="27.75" customHeight="1">
      <c r="B227" s="360" t="s">
        <v>94</v>
      </c>
      <c r="C227" s="389"/>
      <c r="E227" s="76"/>
      <c r="F227" s="76"/>
      <c r="G227" s="76"/>
      <c r="H227" s="76"/>
    </row>
    <row r="228" spans="1:14" ht="30.75" customHeight="1">
      <c r="B228" s="362" t="s">
        <v>93</v>
      </c>
      <c r="C228" s="390"/>
      <c r="D228" s="401"/>
      <c r="E228" s="201"/>
      <c r="F228" s="201"/>
      <c r="G228" s="201"/>
      <c r="H228" s="201"/>
    </row>
    <row r="229" spans="1:14" ht="14.1" customHeight="1">
      <c r="B229" s="362"/>
      <c r="C229" s="390"/>
      <c r="D229" s="401"/>
      <c r="E229" s="201"/>
      <c r="F229" s="201"/>
      <c r="G229" s="201"/>
      <c r="H229" s="201"/>
    </row>
    <row r="230" spans="1:14" ht="14.1" customHeight="1">
      <c r="B230" s="451" t="s">
        <v>42</v>
      </c>
      <c r="C230" s="425"/>
      <c r="D230" s="425"/>
      <c r="E230" s="77"/>
      <c r="F230" s="77"/>
    </row>
    <row r="231" spans="1:14" ht="14.1" customHeight="1">
      <c r="B231" s="426" t="s">
        <v>43</v>
      </c>
      <c r="C231" s="427"/>
      <c r="D231" s="427"/>
      <c r="E231" s="79"/>
    </row>
    <row r="232" spans="1:14" ht="12.95" customHeight="1" thickBot="1">
      <c r="C232" s="363"/>
      <c r="D232" s="397"/>
      <c r="E232" s="79"/>
    </row>
    <row r="233" spans="1:14" ht="20.100000000000001" customHeight="1" thickTop="1" thickBot="1">
      <c r="C233" s="32"/>
      <c r="D233" s="398"/>
      <c r="E233" s="80" t="s">
        <v>1</v>
      </c>
      <c r="F233" s="81" t="s">
        <v>2</v>
      </c>
      <c r="G233" s="82" t="s">
        <v>3</v>
      </c>
      <c r="H233" s="83" t="s">
        <v>4</v>
      </c>
    </row>
    <row r="234" spans="1:14" ht="21.95" customHeight="1" thickTop="1">
      <c r="A234" s="5"/>
      <c r="B234" s="364"/>
      <c r="C234" s="428" t="s">
        <v>26</v>
      </c>
      <c r="D234" s="399"/>
      <c r="E234" s="431" t="s">
        <v>31</v>
      </c>
      <c r="F234" s="431" t="s">
        <v>32</v>
      </c>
      <c r="G234" s="433" t="s">
        <v>33</v>
      </c>
      <c r="H234" s="434"/>
    </row>
    <row r="235" spans="1:14" ht="21.95" customHeight="1">
      <c r="A235" s="5"/>
      <c r="B235" s="365"/>
      <c r="C235" s="429"/>
      <c r="D235" s="400"/>
      <c r="E235" s="432"/>
      <c r="F235" s="432"/>
      <c r="G235" s="435"/>
      <c r="H235" s="436"/>
    </row>
    <row r="236" spans="1:14" ht="54.95" customHeight="1">
      <c r="A236" s="5"/>
      <c r="B236" s="366" t="s">
        <v>0</v>
      </c>
      <c r="C236" s="429"/>
      <c r="D236" s="33"/>
      <c r="E236" s="432"/>
      <c r="F236" s="432"/>
      <c r="G236" s="437"/>
      <c r="H236" s="438"/>
    </row>
    <row r="237" spans="1:14" s="7" customFormat="1" ht="30.95" customHeight="1" thickBot="1">
      <c r="A237" s="6"/>
      <c r="B237" s="367"/>
      <c r="C237" s="430"/>
      <c r="D237" s="34"/>
      <c r="E237" s="84" t="s">
        <v>5</v>
      </c>
      <c r="F237" s="85" t="s">
        <v>6</v>
      </c>
      <c r="G237" s="86" t="s">
        <v>6</v>
      </c>
      <c r="H237" s="87" t="s">
        <v>7</v>
      </c>
      <c r="J237" s="2"/>
      <c r="K237" s="2"/>
      <c r="L237" s="2"/>
      <c r="M237" s="2"/>
      <c r="N237" s="2"/>
    </row>
    <row r="238" spans="1:14" ht="20.100000000000001" customHeight="1" thickTop="1">
      <c r="A238" s="5"/>
      <c r="B238" s="368"/>
      <c r="C238" s="421" t="s">
        <v>89</v>
      </c>
      <c r="D238" s="35">
        <v>2010</v>
      </c>
      <c r="E238" s="240">
        <v>16</v>
      </c>
      <c r="F238" s="241">
        <v>555</v>
      </c>
      <c r="G238" s="242">
        <v>618</v>
      </c>
      <c r="H238" s="243">
        <v>169</v>
      </c>
    </row>
    <row r="239" spans="1:14" ht="20.100000000000001" customHeight="1">
      <c r="A239" s="5"/>
      <c r="B239" s="369" t="s">
        <v>8</v>
      </c>
      <c r="C239" s="422"/>
      <c r="D239" s="35">
        <v>2011</v>
      </c>
      <c r="E239" s="244">
        <v>19</v>
      </c>
      <c r="F239" s="245">
        <v>660</v>
      </c>
      <c r="G239" s="246">
        <v>733</v>
      </c>
      <c r="H239" s="247">
        <v>204</v>
      </c>
    </row>
    <row r="240" spans="1:14" ht="20.100000000000001" customHeight="1" thickBot="1">
      <c r="A240" s="5"/>
      <c r="B240" s="370"/>
      <c r="C240" s="423"/>
      <c r="D240" s="36">
        <v>2012</v>
      </c>
      <c r="E240" s="248">
        <v>19</v>
      </c>
      <c r="F240" s="249">
        <v>652</v>
      </c>
      <c r="G240" s="211">
        <v>725</v>
      </c>
      <c r="H240" s="250">
        <v>201</v>
      </c>
    </row>
    <row r="241" spans="1:8" ht="20.100000000000001" customHeight="1" thickTop="1">
      <c r="A241" s="5"/>
      <c r="B241" s="371"/>
      <c r="C241" s="412" t="s">
        <v>9</v>
      </c>
      <c r="D241" s="35">
        <v>2010</v>
      </c>
      <c r="E241" s="251">
        <v>838</v>
      </c>
      <c r="F241" s="252">
        <v>28746</v>
      </c>
      <c r="G241" s="253">
        <v>31940</v>
      </c>
      <c r="H241" s="254">
        <v>8872</v>
      </c>
    </row>
    <row r="242" spans="1:8" ht="20.100000000000001" customHeight="1">
      <c r="A242" s="5"/>
      <c r="B242" s="369" t="s">
        <v>8</v>
      </c>
      <c r="C242" s="413"/>
      <c r="D242" s="35">
        <v>2011</v>
      </c>
      <c r="E242" s="244">
        <v>930</v>
      </c>
      <c r="F242" s="245">
        <v>31909</v>
      </c>
      <c r="G242" s="255">
        <v>35454</v>
      </c>
      <c r="H242" s="247">
        <v>9848</v>
      </c>
    </row>
    <row r="243" spans="1:8" ht="20.100000000000001" customHeight="1" thickBot="1">
      <c r="A243" s="5"/>
      <c r="B243" s="370"/>
      <c r="C243" s="414"/>
      <c r="D243" s="36">
        <v>2012</v>
      </c>
      <c r="E243" s="248">
        <v>727</v>
      </c>
      <c r="F243" s="249">
        <v>24831</v>
      </c>
      <c r="G243" s="256">
        <v>27590</v>
      </c>
      <c r="H243" s="250">
        <v>7664</v>
      </c>
    </row>
    <row r="244" spans="1:8" ht="20.100000000000001" customHeight="1" thickTop="1">
      <c r="A244" s="5"/>
      <c r="B244" s="371"/>
      <c r="C244" s="412" t="s">
        <v>10</v>
      </c>
      <c r="D244" s="35">
        <v>2010</v>
      </c>
      <c r="E244" s="251">
        <v>14</v>
      </c>
      <c r="F244" s="252">
        <v>478</v>
      </c>
      <c r="G244" s="253">
        <v>531</v>
      </c>
      <c r="H244" s="254">
        <v>148</v>
      </c>
    </row>
    <row r="245" spans="1:8" ht="20.100000000000001" customHeight="1">
      <c r="A245" s="5"/>
      <c r="B245" s="369" t="s">
        <v>11</v>
      </c>
      <c r="C245" s="413"/>
      <c r="D245" s="35">
        <v>2011</v>
      </c>
      <c r="E245" s="244">
        <v>20</v>
      </c>
      <c r="F245" s="245">
        <v>684</v>
      </c>
      <c r="G245" s="255">
        <v>760</v>
      </c>
      <c r="H245" s="247">
        <v>211</v>
      </c>
    </row>
    <row r="246" spans="1:8" ht="20.100000000000001" customHeight="1" thickBot="1">
      <c r="A246" s="5"/>
      <c r="B246" s="370"/>
      <c r="C246" s="414"/>
      <c r="D246" s="36">
        <v>2012</v>
      </c>
      <c r="E246" s="248">
        <v>11</v>
      </c>
      <c r="F246" s="249">
        <v>387</v>
      </c>
      <c r="G246" s="256">
        <v>430</v>
      </c>
      <c r="H246" s="250">
        <v>119</v>
      </c>
    </row>
    <row r="247" spans="1:8" ht="20.100000000000001" customHeight="1" thickTop="1">
      <c r="A247" s="5"/>
      <c r="B247" s="371"/>
      <c r="C247" s="412" t="s">
        <v>12</v>
      </c>
      <c r="D247" s="35">
        <v>2010</v>
      </c>
      <c r="E247" s="135">
        <f t="shared" ref="E247:H248" si="23">E267-E264</f>
        <v>-156</v>
      </c>
      <c r="F247" s="212">
        <f t="shared" si="23"/>
        <v>-5353</v>
      </c>
      <c r="G247" s="213">
        <f t="shared" si="23"/>
        <v>-5948</v>
      </c>
      <c r="H247" s="134">
        <f t="shared" si="23"/>
        <v>-1652</v>
      </c>
    </row>
    <row r="248" spans="1:8" ht="20.100000000000001" customHeight="1">
      <c r="A248" s="5"/>
      <c r="B248" s="369" t="s">
        <v>11</v>
      </c>
      <c r="C248" s="413"/>
      <c r="D248" s="35">
        <v>2011</v>
      </c>
      <c r="E248" s="214">
        <f t="shared" si="23"/>
        <v>-31</v>
      </c>
      <c r="F248" s="150">
        <f t="shared" si="23"/>
        <v>-1033</v>
      </c>
      <c r="G248" s="151">
        <f t="shared" si="23"/>
        <v>-1145</v>
      </c>
      <c r="H248" s="152">
        <f t="shared" si="23"/>
        <v>-319</v>
      </c>
    </row>
    <row r="249" spans="1:8" ht="20.100000000000001" customHeight="1" thickBot="1">
      <c r="A249" s="5"/>
      <c r="B249" s="370"/>
      <c r="C249" s="414"/>
      <c r="D249" s="36">
        <v>2012</v>
      </c>
      <c r="E249" s="116">
        <f>E269-E266</f>
        <v>-94</v>
      </c>
      <c r="F249" s="117">
        <f>F269-F266</f>
        <v>-3198</v>
      </c>
      <c r="G249" s="118">
        <f>G269-G266</f>
        <v>-3554</v>
      </c>
      <c r="H249" s="119">
        <f>H269-H266</f>
        <v>-987</v>
      </c>
    </row>
    <row r="250" spans="1:8" ht="20.100000000000001" customHeight="1" thickTop="1">
      <c r="A250" s="5"/>
      <c r="B250" s="372"/>
      <c r="C250" s="412" t="s">
        <v>13</v>
      </c>
      <c r="D250" s="35">
        <v>2010</v>
      </c>
      <c r="E250" s="215">
        <f t="shared" ref="E250:H252" si="24">E238+E241-E244-E247</f>
        <v>996</v>
      </c>
      <c r="F250" s="216">
        <f t="shared" si="24"/>
        <v>34176</v>
      </c>
      <c r="G250" s="217">
        <f t="shared" si="24"/>
        <v>37975</v>
      </c>
      <c r="H250" s="218">
        <f t="shared" si="24"/>
        <v>10545</v>
      </c>
    </row>
    <row r="251" spans="1:8" ht="20.100000000000001" customHeight="1">
      <c r="A251" s="5"/>
      <c r="B251" s="369" t="s">
        <v>14</v>
      </c>
      <c r="C251" s="413"/>
      <c r="D251" s="35">
        <v>2011</v>
      </c>
      <c r="E251" s="124">
        <f t="shared" si="24"/>
        <v>960</v>
      </c>
      <c r="F251" s="125">
        <f t="shared" si="24"/>
        <v>32918</v>
      </c>
      <c r="G251" s="126">
        <f t="shared" si="24"/>
        <v>36572</v>
      </c>
      <c r="H251" s="127">
        <f t="shared" si="24"/>
        <v>10160</v>
      </c>
    </row>
    <row r="252" spans="1:8" ht="20.100000000000001" customHeight="1" thickBot="1">
      <c r="A252" s="5"/>
      <c r="B252" s="370"/>
      <c r="C252" s="414"/>
      <c r="D252" s="36">
        <v>2012</v>
      </c>
      <c r="E252" s="128">
        <f t="shared" si="24"/>
        <v>829</v>
      </c>
      <c r="F252" s="129">
        <f t="shared" si="24"/>
        <v>28294</v>
      </c>
      <c r="G252" s="130">
        <f t="shared" si="24"/>
        <v>31439</v>
      </c>
      <c r="H252" s="131">
        <f t="shared" si="24"/>
        <v>8733</v>
      </c>
    </row>
    <row r="253" spans="1:8" ht="20.100000000000001" customHeight="1" thickTop="1">
      <c r="A253" s="5"/>
      <c r="B253" s="371"/>
      <c r="C253" s="412" t="s">
        <v>15</v>
      </c>
      <c r="D253" s="35">
        <v>2010</v>
      </c>
      <c r="E253" s="132">
        <f t="shared" ref="E253:H255" si="25">E250-E256</f>
        <v>0</v>
      </c>
      <c r="F253" s="133">
        <f t="shared" si="25"/>
        <v>0</v>
      </c>
      <c r="G253" s="133">
        <f t="shared" si="25"/>
        <v>0</v>
      </c>
      <c r="H253" s="134">
        <f t="shared" si="25"/>
        <v>0</v>
      </c>
    </row>
    <row r="254" spans="1:8" ht="20.100000000000001" customHeight="1">
      <c r="A254" s="5"/>
      <c r="B254" s="369" t="s">
        <v>11</v>
      </c>
      <c r="C254" s="413"/>
      <c r="D254" s="35">
        <v>2011</v>
      </c>
      <c r="E254" s="135">
        <f t="shared" si="25"/>
        <v>0</v>
      </c>
      <c r="F254" s="133">
        <f t="shared" si="25"/>
        <v>0</v>
      </c>
      <c r="G254" s="133">
        <f t="shared" si="25"/>
        <v>0</v>
      </c>
      <c r="H254" s="134">
        <f t="shared" si="25"/>
        <v>0</v>
      </c>
    </row>
    <row r="255" spans="1:8" ht="20.100000000000001" customHeight="1" thickBot="1">
      <c r="A255" s="5"/>
      <c r="B255" s="370"/>
      <c r="C255" s="414"/>
      <c r="D255" s="36">
        <v>2012</v>
      </c>
      <c r="E255" s="116">
        <f t="shared" si="25"/>
        <v>0</v>
      </c>
      <c r="F255" s="136">
        <f t="shared" si="25"/>
        <v>0</v>
      </c>
      <c r="G255" s="136">
        <f t="shared" si="25"/>
        <v>0</v>
      </c>
      <c r="H255" s="119">
        <f t="shared" si="25"/>
        <v>0</v>
      </c>
    </row>
    <row r="256" spans="1:8" ht="20.100000000000001" customHeight="1" thickTop="1">
      <c r="A256" s="5"/>
      <c r="B256" s="371"/>
      <c r="C256" s="412" t="s">
        <v>16</v>
      </c>
      <c r="D256" s="35">
        <v>2010</v>
      </c>
      <c r="E256" s="137">
        <v>996</v>
      </c>
      <c r="F256" s="138">
        <v>34176</v>
      </c>
      <c r="G256" s="139">
        <v>37975</v>
      </c>
      <c r="H256" s="140">
        <v>10545</v>
      </c>
    </row>
    <row r="257" spans="1:8" ht="20.100000000000001" customHeight="1">
      <c r="A257" s="5"/>
      <c r="B257" s="369" t="s">
        <v>14</v>
      </c>
      <c r="C257" s="413"/>
      <c r="D257" s="35">
        <v>2011</v>
      </c>
      <c r="E257" s="141">
        <v>960</v>
      </c>
      <c r="F257" s="142">
        <v>32918</v>
      </c>
      <c r="G257" s="143">
        <v>36572</v>
      </c>
      <c r="H257" s="144">
        <v>10160</v>
      </c>
    </row>
    <row r="258" spans="1:8" ht="20.100000000000001" customHeight="1" thickBot="1">
      <c r="A258" s="5"/>
      <c r="B258" s="370"/>
      <c r="C258" s="414"/>
      <c r="D258" s="36">
        <v>2012</v>
      </c>
      <c r="E258" s="145">
        <v>829</v>
      </c>
      <c r="F258" s="146">
        <v>28294</v>
      </c>
      <c r="G258" s="146">
        <v>31439</v>
      </c>
      <c r="H258" s="147">
        <v>8733</v>
      </c>
    </row>
    <row r="259" spans="1:8" ht="20.100000000000001" customHeight="1" thickTop="1" thickBot="1">
      <c r="A259" s="5"/>
      <c r="B259" s="373"/>
      <c r="C259" s="39"/>
      <c r="D259" s="40"/>
      <c r="E259" s="148"/>
      <c r="F259" s="148"/>
      <c r="G259" s="148"/>
      <c r="H259" s="148"/>
    </row>
    <row r="260" spans="1:8" ht="20.100000000000001" customHeight="1" thickTop="1">
      <c r="A260" s="5"/>
      <c r="B260" s="374"/>
      <c r="C260" s="415" t="s">
        <v>27</v>
      </c>
      <c r="D260" s="35">
        <v>2010</v>
      </c>
      <c r="E260" s="149">
        <v>20</v>
      </c>
      <c r="F260" s="150">
        <v>677</v>
      </c>
      <c r="G260" s="151">
        <v>752</v>
      </c>
      <c r="H260" s="152">
        <v>209</v>
      </c>
    </row>
    <row r="261" spans="1:8" ht="20.100000000000001" customHeight="1">
      <c r="A261" s="5"/>
      <c r="B261" s="375"/>
      <c r="C261" s="416"/>
      <c r="D261" s="35">
        <v>2011</v>
      </c>
      <c r="E261" s="92">
        <v>19</v>
      </c>
      <c r="F261" s="150">
        <v>643</v>
      </c>
      <c r="G261" s="151">
        <v>714</v>
      </c>
      <c r="H261" s="152">
        <v>198</v>
      </c>
    </row>
    <row r="262" spans="1:8" ht="20.100000000000001" customHeight="1" thickBot="1">
      <c r="A262" s="5"/>
      <c r="B262" s="376"/>
      <c r="C262" s="417"/>
      <c r="D262" s="36">
        <v>2012</v>
      </c>
      <c r="E262" s="96">
        <v>14</v>
      </c>
      <c r="F262" s="150">
        <v>476</v>
      </c>
      <c r="G262" s="151">
        <v>529</v>
      </c>
      <c r="H262" s="152">
        <v>147</v>
      </c>
    </row>
    <row r="263" spans="1:8" ht="20.100000000000001" customHeight="1" thickTop="1" thickBot="1">
      <c r="A263" s="5"/>
      <c r="B263" s="373"/>
      <c r="C263" s="39"/>
      <c r="D263" s="40"/>
      <c r="E263" s="148"/>
      <c r="F263" s="148"/>
      <c r="G263" s="148"/>
      <c r="H263" s="148"/>
    </row>
    <row r="264" spans="1:8" ht="20.100000000000001" customHeight="1" thickTop="1">
      <c r="A264" s="5"/>
      <c r="B264" s="374"/>
      <c r="C264" s="415" t="s">
        <v>17</v>
      </c>
      <c r="D264" s="35">
        <v>2010</v>
      </c>
      <c r="E264" s="289">
        <f t="shared" ref="E264:H265" si="26">E214</f>
        <v>1354</v>
      </c>
      <c r="F264" s="242">
        <f t="shared" si="26"/>
        <v>46620</v>
      </c>
      <c r="G264" s="242">
        <f t="shared" si="26"/>
        <v>51800</v>
      </c>
      <c r="H264" s="243">
        <f t="shared" si="26"/>
        <v>14389</v>
      </c>
    </row>
    <row r="265" spans="1:8" ht="20.100000000000001" customHeight="1">
      <c r="A265" s="5"/>
      <c r="B265" s="377"/>
      <c r="C265" s="416"/>
      <c r="D265" s="35">
        <v>2011</v>
      </c>
      <c r="E265" s="267">
        <f t="shared" si="26"/>
        <v>997</v>
      </c>
      <c r="F265" s="260">
        <f t="shared" si="26"/>
        <v>34363</v>
      </c>
      <c r="G265" s="260">
        <f t="shared" si="26"/>
        <v>38182</v>
      </c>
      <c r="H265" s="247">
        <f t="shared" si="26"/>
        <v>10606</v>
      </c>
    </row>
    <row r="266" spans="1:8" ht="20.100000000000001" customHeight="1" thickBot="1">
      <c r="A266" s="5"/>
      <c r="B266" s="376"/>
      <c r="C266" s="417"/>
      <c r="D266" s="36">
        <v>2012</v>
      </c>
      <c r="E266" s="268">
        <f>E216</f>
        <v>1472</v>
      </c>
      <c r="F266" s="211">
        <f>F216</f>
        <v>50661</v>
      </c>
      <c r="G266" s="211">
        <f>G216</f>
        <v>56290</v>
      </c>
      <c r="H266" s="250">
        <f>H216</f>
        <v>15636</v>
      </c>
    </row>
    <row r="267" spans="1:8" ht="20.100000000000001" customHeight="1" thickTop="1">
      <c r="A267" s="5"/>
      <c r="B267" s="378"/>
      <c r="C267" s="415" t="s">
        <v>18</v>
      </c>
      <c r="D267" s="35">
        <v>2010</v>
      </c>
      <c r="E267" s="267">
        <v>1198</v>
      </c>
      <c r="F267" s="260">
        <v>41267</v>
      </c>
      <c r="G267" s="260">
        <v>45852</v>
      </c>
      <c r="H267" s="254">
        <v>12737</v>
      </c>
    </row>
    <row r="268" spans="1:8" ht="20.100000000000001" customHeight="1">
      <c r="A268" s="5"/>
      <c r="B268" s="377"/>
      <c r="C268" s="416"/>
      <c r="D268" s="35">
        <v>2011</v>
      </c>
      <c r="E268" s="267">
        <v>966</v>
      </c>
      <c r="F268" s="260">
        <v>33330</v>
      </c>
      <c r="G268" s="260">
        <v>37037</v>
      </c>
      <c r="H268" s="247">
        <v>10287</v>
      </c>
    </row>
    <row r="269" spans="1:8" ht="20.100000000000001" customHeight="1" thickBot="1">
      <c r="A269" s="5"/>
      <c r="B269" s="379"/>
      <c r="C269" s="417"/>
      <c r="D269" s="36">
        <v>2012</v>
      </c>
      <c r="E269" s="268">
        <v>1378</v>
      </c>
      <c r="F269" s="290">
        <v>47463</v>
      </c>
      <c r="G269" s="290">
        <v>52736</v>
      </c>
      <c r="H269" s="291">
        <v>14649</v>
      </c>
    </row>
    <row r="270" spans="1:8" ht="20.100000000000001" customHeight="1" thickTop="1" thickBot="1">
      <c r="A270" s="5"/>
      <c r="B270" s="384"/>
      <c r="C270" s="41"/>
      <c r="D270" s="42"/>
      <c r="E270" s="292"/>
      <c r="F270" s="292"/>
      <c r="G270" s="292"/>
      <c r="H270" s="292"/>
    </row>
    <row r="271" spans="1:8" ht="20.100000000000001" customHeight="1" thickTop="1">
      <c r="A271" s="5"/>
      <c r="B271" s="382"/>
      <c r="C271" s="415" t="s">
        <v>92</v>
      </c>
      <c r="D271" s="47">
        <v>2010</v>
      </c>
      <c r="E271" s="173">
        <v>344</v>
      </c>
      <c r="F271" s="174">
        <v>11806</v>
      </c>
      <c r="G271" s="174">
        <v>13741</v>
      </c>
      <c r="H271" s="175">
        <f>E271*G280</f>
        <v>3642.96</v>
      </c>
    </row>
    <row r="272" spans="1:8" ht="20.100000000000001" customHeight="1">
      <c r="A272" s="5"/>
      <c r="B272" s="383"/>
      <c r="C272" s="419"/>
      <c r="D272" s="48">
        <v>2011</v>
      </c>
      <c r="E272" s="176">
        <v>309</v>
      </c>
      <c r="F272" s="167">
        <v>10605</v>
      </c>
      <c r="G272" s="167">
        <v>11783</v>
      </c>
      <c r="H272" s="177">
        <v>3273</v>
      </c>
    </row>
    <row r="273" spans="1:20" ht="20.100000000000001" customHeight="1" thickBot="1">
      <c r="A273" s="5"/>
      <c r="B273" s="379"/>
      <c r="C273" s="420"/>
      <c r="D273" s="36">
        <v>2012</v>
      </c>
      <c r="E273" s="178">
        <v>263</v>
      </c>
      <c r="F273" s="179">
        <v>9030</v>
      </c>
      <c r="G273" s="179">
        <v>10033</v>
      </c>
      <c r="H273" s="180">
        <v>2787</v>
      </c>
    </row>
    <row r="274" spans="1:20" s="2" customFormat="1" ht="67.5" customHeight="1" thickTop="1">
      <c r="A274" s="5"/>
      <c r="B274" s="380"/>
      <c r="C274" s="45"/>
      <c r="D274" s="46"/>
      <c r="E274" s="238"/>
      <c r="F274" s="238"/>
      <c r="G274" s="238"/>
      <c r="H274" s="239"/>
      <c r="I274"/>
      <c r="O274"/>
      <c r="P274"/>
      <c r="Q274"/>
      <c r="R274"/>
      <c r="S274"/>
      <c r="T274"/>
    </row>
    <row r="275" spans="1:20" s="2" customFormat="1" ht="24" customHeight="1">
      <c r="A275" s="5"/>
      <c r="B275" s="449" t="s">
        <v>19</v>
      </c>
      <c r="C275" s="450"/>
      <c r="D275" s="450"/>
      <c r="E275" s="450"/>
      <c r="F275" s="450"/>
      <c r="G275" s="450"/>
      <c r="H275" s="450"/>
      <c r="I275"/>
      <c r="O275"/>
      <c r="P275"/>
      <c r="Q275"/>
      <c r="R275"/>
      <c r="S275"/>
      <c r="T275"/>
    </row>
    <row r="276" spans="1:20" s="2" customFormat="1" ht="33" customHeight="1" thickBot="1">
      <c r="A276" s="5"/>
      <c r="B276" s="439" t="s">
        <v>20</v>
      </c>
      <c r="C276" s="440"/>
      <c r="D276" s="440"/>
      <c r="E276" s="440"/>
      <c r="F276" s="440"/>
      <c r="G276" s="440"/>
      <c r="H276" s="440"/>
      <c r="I276"/>
      <c r="O276"/>
      <c r="P276"/>
      <c r="Q276"/>
      <c r="R276"/>
      <c r="S276"/>
      <c r="T276"/>
    </row>
    <row r="277" spans="1:20" s="2" customFormat="1" ht="51.75" customHeight="1" thickTop="1">
      <c r="A277" s="5"/>
      <c r="B277" s="380"/>
      <c r="C277" s="45"/>
      <c r="D277" s="49"/>
      <c r="E277" s="441" t="s">
        <v>21</v>
      </c>
      <c r="F277" s="442"/>
      <c r="G277" s="443"/>
      <c r="H277" s="183"/>
      <c r="I277"/>
      <c r="J277" s="10"/>
      <c r="K277" s="10"/>
      <c r="O277"/>
      <c r="P277"/>
      <c r="Q277"/>
      <c r="R277"/>
      <c r="S277"/>
      <c r="T277"/>
    </row>
    <row r="278" spans="1:20" s="2" customFormat="1" ht="53.25" customHeight="1">
      <c r="A278" s="5"/>
      <c r="B278" s="380"/>
      <c r="C278" s="45"/>
      <c r="D278" s="49"/>
      <c r="E278" s="184" t="s">
        <v>28</v>
      </c>
      <c r="F278" s="444" t="s">
        <v>22</v>
      </c>
      <c r="G278" s="445"/>
      <c r="H278" s="183"/>
      <c r="I278"/>
      <c r="O278"/>
      <c r="P278"/>
      <c r="Q278"/>
      <c r="R278"/>
      <c r="S278"/>
      <c r="T278"/>
    </row>
    <row r="279" spans="1:20" s="2" customFormat="1" ht="24" customHeight="1" thickBot="1">
      <c r="A279"/>
      <c r="B279" s="385"/>
      <c r="C279" s="50"/>
      <c r="D279" s="59"/>
      <c r="E279" s="185" t="s">
        <v>23</v>
      </c>
      <c r="F279" s="186" t="s">
        <v>23</v>
      </c>
      <c r="G279" s="187" t="s">
        <v>24</v>
      </c>
      <c r="H279" s="188"/>
      <c r="I279"/>
      <c r="O279"/>
      <c r="P279"/>
      <c r="Q279"/>
      <c r="R279"/>
      <c r="S279"/>
      <c r="T279"/>
    </row>
    <row r="280" spans="1:20" s="2" customFormat="1" ht="18.75" customHeight="1" thickTop="1">
      <c r="A280"/>
      <c r="B280" s="392"/>
      <c r="C280" s="446" t="s">
        <v>25</v>
      </c>
      <c r="D280" s="67">
        <v>2010</v>
      </c>
      <c r="E280" s="293">
        <v>34.32</v>
      </c>
      <c r="F280" s="294">
        <v>38.130000000000003</v>
      </c>
      <c r="G280" s="295">
        <v>10.59</v>
      </c>
      <c r="H280" s="192"/>
      <c r="I280"/>
      <c r="O280"/>
      <c r="P280"/>
      <c r="Q280"/>
      <c r="R280"/>
      <c r="S280"/>
      <c r="T280"/>
    </row>
    <row r="281" spans="1:20" s="2" customFormat="1">
      <c r="A281"/>
      <c r="B281" s="61"/>
      <c r="C281" s="447"/>
      <c r="D281" s="68">
        <v>2011</v>
      </c>
      <c r="E281" s="296">
        <v>34.29</v>
      </c>
      <c r="F281" s="278">
        <v>38.1</v>
      </c>
      <c r="G281" s="297">
        <v>10.58</v>
      </c>
      <c r="H281" s="192"/>
      <c r="I281"/>
      <c r="O281"/>
      <c r="P281"/>
      <c r="Q281"/>
      <c r="R281"/>
      <c r="S281"/>
      <c r="T281"/>
    </row>
    <row r="282" spans="1:20" s="2" customFormat="1" ht="21" thickBot="1">
      <c r="A282"/>
      <c r="B282" s="63"/>
      <c r="C282" s="448"/>
      <c r="D282" s="69">
        <v>2012</v>
      </c>
      <c r="E282" s="298">
        <v>34.17</v>
      </c>
      <c r="F282" s="299">
        <v>37.97</v>
      </c>
      <c r="G282" s="300">
        <v>10.55</v>
      </c>
      <c r="H282" s="192"/>
      <c r="I282"/>
      <c r="O282"/>
      <c r="P282"/>
      <c r="Q282"/>
      <c r="R282"/>
      <c r="S282"/>
      <c r="T282"/>
    </row>
    <row r="283" spans="1:20" s="2" customFormat="1" ht="25.5" customHeight="1" thickTop="1">
      <c r="A283"/>
      <c r="B283" s="17"/>
      <c r="C283" s="17"/>
      <c r="D283" s="17"/>
      <c r="E283" s="17"/>
      <c r="F283" s="17"/>
      <c r="G283" s="17"/>
      <c r="H283" s="17"/>
      <c r="I283" s="17"/>
      <c r="O283"/>
      <c r="P283"/>
      <c r="Q283"/>
      <c r="R283"/>
      <c r="S283"/>
      <c r="T283"/>
    </row>
    <row r="284" spans="1:20" s="2" customFormat="1" ht="18.75" customHeight="1">
      <c r="A284"/>
      <c r="B284" s="17"/>
      <c r="C284" s="17"/>
      <c r="D284" s="17"/>
      <c r="E284" s="17"/>
      <c r="F284" s="17"/>
      <c r="G284" s="17"/>
      <c r="H284" s="17"/>
      <c r="I284" s="17"/>
      <c r="O284"/>
      <c r="P284"/>
      <c r="Q284"/>
      <c r="R284"/>
      <c r="S284"/>
      <c r="T284"/>
    </row>
    <row r="285" spans="1:20" s="2" customFormat="1" ht="18.75" customHeight="1">
      <c r="A285"/>
      <c r="B285" s="380"/>
      <c r="C285" s="45"/>
      <c r="D285" s="51"/>
      <c r="E285" s="199"/>
      <c r="F285" s="199"/>
      <c r="G285" s="199"/>
      <c r="H285" s="199"/>
      <c r="I285"/>
      <c r="O285"/>
      <c r="P285"/>
      <c r="Q285"/>
      <c r="R285"/>
      <c r="S285"/>
      <c r="T285"/>
    </row>
    <row r="286" spans="1:20" s="2" customFormat="1" ht="20.100000000000001" customHeight="1">
      <c r="A286"/>
      <c r="B286" s="387"/>
      <c r="C286" s="387"/>
      <c r="D286" s="396"/>
      <c r="E286" s="78"/>
      <c r="F286" s="78"/>
      <c r="G286" s="200"/>
      <c r="H286" s="78"/>
      <c r="I286"/>
      <c r="O286"/>
      <c r="P286"/>
      <c r="Q286"/>
      <c r="R286"/>
      <c r="S286"/>
      <c r="T286"/>
    </row>
    <row r="287" spans="1:20" s="2" customFormat="1" ht="20.100000000000001" customHeight="1">
      <c r="A287"/>
      <c r="B287" s="360" t="s">
        <v>94</v>
      </c>
      <c r="C287" s="388"/>
      <c r="D287" s="396"/>
      <c r="E287" s="78"/>
      <c r="F287" s="78"/>
      <c r="G287" s="200"/>
      <c r="H287" s="78"/>
      <c r="I287"/>
      <c r="O287"/>
      <c r="P287"/>
      <c r="Q287"/>
      <c r="R287"/>
      <c r="S287"/>
      <c r="T287"/>
    </row>
    <row r="288" spans="1:20" s="2" customFormat="1" ht="27.75" customHeight="1">
      <c r="A288"/>
      <c r="B288" s="362" t="s">
        <v>93</v>
      </c>
      <c r="C288" s="389"/>
      <c r="D288" s="396"/>
      <c r="E288" s="76"/>
      <c r="F288" s="76"/>
      <c r="G288" s="76"/>
      <c r="H288" s="76"/>
      <c r="I288"/>
      <c r="O288"/>
      <c r="P288"/>
      <c r="Q288"/>
      <c r="R288"/>
      <c r="S288"/>
      <c r="T288"/>
    </row>
    <row r="289" spans="1:20" s="2" customFormat="1" ht="14.1" customHeight="1">
      <c r="A289"/>
      <c r="B289" s="361"/>
      <c r="C289" s="390"/>
      <c r="D289" s="401"/>
      <c r="E289" s="201"/>
      <c r="F289" s="201"/>
      <c r="G289" s="201"/>
      <c r="H289" s="201"/>
      <c r="I289"/>
      <c r="O289"/>
      <c r="P289"/>
      <c r="Q289"/>
      <c r="R289"/>
      <c r="S289"/>
      <c r="T289"/>
    </row>
    <row r="290" spans="1:20" ht="14.1" customHeight="1">
      <c r="B290" s="451" t="s">
        <v>44</v>
      </c>
      <c r="C290" s="425"/>
      <c r="D290" s="425"/>
      <c r="E290" s="202"/>
    </row>
    <row r="291" spans="1:20" ht="14.1" customHeight="1">
      <c r="B291" s="426" t="s">
        <v>45</v>
      </c>
      <c r="C291" s="427"/>
      <c r="D291" s="427"/>
      <c r="E291" s="202"/>
    </row>
    <row r="292" spans="1:20" ht="12.95" customHeight="1" thickBot="1">
      <c r="C292" s="363"/>
      <c r="D292" s="397"/>
      <c r="E292" s="79"/>
    </row>
    <row r="293" spans="1:20" ht="20.100000000000001" customHeight="1" thickTop="1" thickBot="1">
      <c r="C293" s="32"/>
      <c r="D293" s="398"/>
      <c r="E293" s="80" t="s">
        <v>1</v>
      </c>
      <c r="F293" s="81" t="s">
        <v>2</v>
      </c>
      <c r="G293" s="82" t="s">
        <v>3</v>
      </c>
      <c r="H293" s="83" t="s">
        <v>4</v>
      </c>
    </row>
    <row r="294" spans="1:20" ht="21.95" customHeight="1" thickTop="1">
      <c r="A294" s="5"/>
      <c r="B294" s="364"/>
      <c r="C294" s="428" t="s">
        <v>26</v>
      </c>
      <c r="D294" s="399"/>
      <c r="E294" s="431" t="s">
        <v>31</v>
      </c>
      <c r="F294" s="431" t="s">
        <v>32</v>
      </c>
      <c r="G294" s="433" t="s">
        <v>33</v>
      </c>
      <c r="H294" s="434"/>
    </row>
    <row r="295" spans="1:20" ht="21.95" customHeight="1">
      <c r="A295" s="5"/>
      <c r="B295" s="365"/>
      <c r="C295" s="429"/>
      <c r="D295" s="400"/>
      <c r="E295" s="432"/>
      <c r="F295" s="432"/>
      <c r="G295" s="435"/>
      <c r="H295" s="436"/>
    </row>
    <row r="296" spans="1:20" ht="54.95" customHeight="1">
      <c r="A296" s="5"/>
      <c r="B296" s="366" t="s">
        <v>0</v>
      </c>
      <c r="C296" s="429"/>
      <c r="D296" s="33"/>
      <c r="E296" s="432"/>
      <c r="F296" s="432"/>
      <c r="G296" s="437"/>
      <c r="H296" s="438"/>
    </row>
    <row r="297" spans="1:20" s="7" customFormat="1" ht="30.95" customHeight="1" thickBot="1">
      <c r="A297" s="6"/>
      <c r="B297" s="367"/>
      <c r="C297" s="430"/>
      <c r="D297" s="34"/>
      <c r="E297" s="84" t="s">
        <v>5</v>
      </c>
      <c r="F297" s="85" t="s">
        <v>6</v>
      </c>
      <c r="G297" s="86" t="s">
        <v>6</v>
      </c>
      <c r="H297" s="87" t="s">
        <v>7</v>
      </c>
      <c r="J297" s="2"/>
      <c r="K297" s="2"/>
      <c r="L297" s="2"/>
      <c r="M297" s="2"/>
      <c r="N297" s="2"/>
    </row>
    <row r="298" spans="1:20" ht="20.100000000000001" customHeight="1" thickTop="1">
      <c r="A298" s="5"/>
      <c r="B298" s="368"/>
      <c r="C298" s="421" t="s">
        <v>89</v>
      </c>
      <c r="D298" s="35">
        <v>2010</v>
      </c>
      <c r="E298" s="285">
        <f t="shared" ref="E298:H306" si="27">E185+E238</f>
        <v>47</v>
      </c>
      <c r="F298" s="286">
        <f t="shared" si="27"/>
        <v>1641</v>
      </c>
      <c r="G298" s="229">
        <f t="shared" si="27"/>
        <v>1825</v>
      </c>
      <c r="H298" s="287">
        <f t="shared" si="27"/>
        <v>503</v>
      </c>
    </row>
    <row r="299" spans="1:20" ht="20.100000000000001" customHeight="1">
      <c r="A299" s="5"/>
      <c r="B299" s="369" t="s">
        <v>8</v>
      </c>
      <c r="C299" s="422"/>
      <c r="D299" s="35">
        <v>2011</v>
      </c>
      <c r="E299" s="214">
        <f t="shared" si="27"/>
        <v>57</v>
      </c>
      <c r="F299" s="150">
        <f t="shared" si="27"/>
        <v>1972</v>
      </c>
      <c r="G299" s="288">
        <f t="shared" si="27"/>
        <v>2191</v>
      </c>
      <c r="H299" s="152">
        <f t="shared" si="27"/>
        <v>609</v>
      </c>
    </row>
    <row r="300" spans="1:20" ht="20.100000000000001" customHeight="1" thickBot="1">
      <c r="A300" s="5"/>
      <c r="B300" s="370"/>
      <c r="C300" s="423"/>
      <c r="D300" s="36">
        <v>2012</v>
      </c>
      <c r="E300" s="116">
        <f t="shared" si="27"/>
        <v>57</v>
      </c>
      <c r="F300" s="117">
        <f t="shared" si="27"/>
        <v>2008</v>
      </c>
      <c r="G300" s="235">
        <f t="shared" si="27"/>
        <v>2241</v>
      </c>
      <c r="H300" s="119">
        <f t="shared" si="27"/>
        <v>619</v>
      </c>
    </row>
    <row r="301" spans="1:20" ht="20.100000000000001" customHeight="1" thickTop="1">
      <c r="A301" s="5"/>
      <c r="B301" s="371"/>
      <c r="C301" s="412" t="s">
        <v>9</v>
      </c>
      <c r="D301" s="35">
        <v>2010</v>
      </c>
      <c r="E301" s="135">
        <f t="shared" si="27"/>
        <v>2507</v>
      </c>
      <c r="F301" s="212">
        <f t="shared" si="27"/>
        <v>85930</v>
      </c>
      <c r="G301" s="213">
        <f t="shared" si="27"/>
        <v>95588</v>
      </c>
      <c r="H301" s="134">
        <f t="shared" si="27"/>
        <v>26516</v>
      </c>
    </row>
    <row r="302" spans="1:20" ht="20.100000000000001" customHeight="1">
      <c r="A302" s="5"/>
      <c r="B302" s="369" t="s">
        <v>8</v>
      </c>
      <c r="C302" s="413"/>
      <c r="D302" s="35">
        <v>2011</v>
      </c>
      <c r="E302" s="214">
        <f t="shared" si="27"/>
        <v>2838</v>
      </c>
      <c r="F302" s="150">
        <f t="shared" si="27"/>
        <v>97328</v>
      </c>
      <c r="G302" s="151">
        <f t="shared" si="27"/>
        <v>108141</v>
      </c>
      <c r="H302" s="152">
        <f t="shared" si="27"/>
        <v>30039</v>
      </c>
    </row>
    <row r="303" spans="1:20" ht="20.100000000000001" customHeight="1" thickBot="1">
      <c r="A303" s="5"/>
      <c r="B303" s="370"/>
      <c r="C303" s="414"/>
      <c r="D303" s="36">
        <v>2012</v>
      </c>
      <c r="E303" s="116">
        <f t="shared" si="27"/>
        <v>2104</v>
      </c>
      <c r="F303" s="117">
        <f t="shared" si="27"/>
        <v>71915</v>
      </c>
      <c r="G303" s="118">
        <f t="shared" si="27"/>
        <v>79904</v>
      </c>
      <c r="H303" s="119">
        <f t="shared" si="27"/>
        <v>22196</v>
      </c>
    </row>
    <row r="304" spans="1:20" ht="20.100000000000001" customHeight="1" thickTop="1">
      <c r="A304" s="5"/>
      <c r="B304" s="371"/>
      <c r="C304" s="412" t="s">
        <v>10</v>
      </c>
      <c r="D304" s="35">
        <v>2010</v>
      </c>
      <c r="E304" s="135">
        <f t="shared" si="27"/>
        <v>31</v>
      </c>
      <c r="F304" s="212">
        <f t="shared" si="27"/>
        <v>1061</v>
      </c>
      <c r="G304" s="213">
        <f t="shared" si="27"/>
        <v>1180</v>
      </c>
      <c r="H304" s="134">
        <f t="shared" si="27"/>
        <v>328</v>
      </c>
    </row>
    <row r="305" spans="1:8" ht="20.100000000000001" customHeight="1">
      <c r="A305" s="5"/>
      <c r="B305" s="369" t="s">
        <v>11</v>
      </c>
      <c r="C305" s="413"/>
      <c r="D305" s="35">
        <v>2011</v>
      </c>
      <c r="E305" s="214">
        <f t="shared" si="27"/>
        <v>49</v>
      </c>
      <c r="F305" s="150">
        <f t="shared" si="27"/>
        <v>1683</v>
      </c>
      <c r="G305" s="151">
        <f t="shared" si="27"/>
        <v>1870</v>
      </c>
      <c r="H305" s="152">
        <f t="shared" si="27"/>
        <v>519</v>
      </c>
    </row>
    <row r="306" spans="1:8" ht="20.100000000000001" customHeight="1" thickBot="1">
      <c r="A306" s="5"/>
      <c r="B306" s="370"/>
      <c r="C306" s="414"/>
      <c r="D306" s="36">
        <v>2012</v>
      </c>
      <c r="E306" s="116">
        <f t="shared" si="27"/>
        <v>38</v>
      </c>
      <c r="F306" s="117">
        <f t="shared" si="27"/>
        <v>1313</v>
      </c>
      <c r="G306" s="118">
        <f t="shared" si="27"/>
        <v>1458</v>
      </c>
      <c r="H306" s="119">
        <f t="shared" si="27"/>
        <v>405</v>
      </c>
    </row>
    <row r="307" spans="1:8" ht="20.100000000000001" customHeight="1" thickTop="1">
      <c r="A307" s="5"/>
      <c r="B307" s="371"/>
      <c r="C307" s="412" t="s">
        <v>12</v>
      </c>
      <c r="D307" s="35">
        <v>2010</v>
      </c>
      <c r="E307" s="135">
        <f t="shared" ref="E307:H309" si="28">E327-E324</f>
        <v>-1548</v>
      </c>
      <c r="F307" s="212">
        <f t="shared" si="28"/>
        <v>-53444</v>
      </c>
      <c r="G307" s="213">
        <f t="shared" si="28"/>
        <v>-59183</v>
      </c>
      <c r="H307" s="134">
        <f t="shared" si="28"/>
        <v>-16440</v>
      </c>
    </row>
    <row r="308" spans="1:8" ht="20.100000000000001" customHeight="1">
      <c r="A308" s="5"/>
      <c r="B308" s="369" t="s">
        <v>11</v>
      </c>
      <c r="C308" s="413"/>
      <c r="D308" s="35">
        <v>2011</v>
      </c>
      <c r="E308" s="214">
        <f t="shared" si="28"/>
        <v>-537</v>
      </c>
      <c r="F308" s="150">
        <f t="shared" si="28"/>
        <v>-18473</v>
      </c>
      <c r="G308" s="151">
        <f t="shared" si="28"/>
        <v>-20522</v>
      </c>
      <c r="H308" s="152">
        <f t="shared" si="28"/>
        <v>-5702</v>
      </c>
    </row>
    <row r="309" spans="1:8" ht="20.100000000000001" customHeight="1" thickBot="1">
      <c r="A309" s="5"/>
      <c r="B309" s="370"/>
      <c r="C309" s="414"/>
      <c r="D309" s="36">
        <v>2012</v>
      </c>
      <c r="E309" s="116">
        <f t="shared" si="28"/>
        <v>-1203</v>
      </c>
      <c r="F309" s="117">
        <f t="shared" si="28"/>
        <v>-41366</v>
      </c>
      <c r="G309" s="118">
        <f t="shared" si="28"/>
        <v>-45963</v>
      </c>
      <c r="H309" s="119">
        <f t="shared" si="28"/>
        <v>-12767</v>
      </c>
    </row>
    <row r="310" spans="1:8" ht="20.100000000000001" customHeight="1" thickTop="1">
      <c r="A310" s="5"/>
      <c r="B310" s="372"/>
      <c r="C310" s="412" t="s">
        <v>13</v>
      </c>
      <c r="D310" s="35">
        <v>2010</v>
      </c>
      <c r="E310" s="215">
        <f t="shared" ref="E310:H312" si="29">E298+E301-E304-E307</f>
        <v>4071</v>
      </c>
      <c r="F310" s="216">
        <f t="shared" si="29"/>
        <v>139954</v>
      </c>
      <c r="G310" s="217">
        <f t="shared" si="29"/>
        <v>155416</v>
      </c>
      <c r="H310" s="218">
        <f t="shared" si="29"/>
        <v>43131</v>
      </c>
    </row>
    <row r="311" spans="1:8" ht="20.100000000000001" customHeight="1">
      <c r="A311" s="5"/>
      <c r="B311" s="369" t="s">
        <v>14</v>
      </c>
      <c r="C311" s="413"/>
      <c r="D311" s="35">
        <v>2011</v>
      </c>
      <c r="E311" s="124">
        <f t="shared" si="29"/>
        <v>3383</v>
      </c>
      <c r="F311" s="125">
        <f t="shared" si="29"/>
        <v>116090</v>
      </c>
      <c r="G311" s="126">
        <f t="shared" si="29"/>
        <v>128984</v>
      </c>
      <c r="H311" s="127">
        <f t="shared" si="29"/>
        <v>35831</v>
      </c>
    </row>
    <row r="312" spans="1:8" ht="20.100000000000001" customHeight="1" thickBot="1">
      <c r="A312" s="5"/>
      <c r="B312" s="370"/>
      <c r="C312" s="414"/>
      <c r="D312" s="36">
        <v>2012</v>
      </c>
      <c r="E312" s="128">
        <f t="shared" si="29"/>
        <v>3326</v>
      </c>
      <c r="F312" s="129">
        <f t="shared" si="29"/>
        <v>113976</v>
      </c>
      <c r="G312" s="130">
        <f t="shared" si="29"/>
        <v>126650</v>
      </c>
      <c r="H312" s="131">
        <f t="shared" si="29"/>
        <v>35177</v>
      </c>
    </row>
    <row r="313" spans="1:8" ht="20.100000000000001" customHeight="1" thickTop="1">
      <c r="A313" s="5"/>
      <c r="B313" s="371"/>
      <c r="C313" s="412" t="s">
        <v>15</v>
      </c>
      <c r="D313" s="35">
        <v>2010</v>
      </c>
      <c r="E313" s="132">
        <f t="shared" ref="E313:H315" si="30">E310-E316</f>
        <v>500</v>
      </c>
      <c r="F313" s="133">
        <f t="shared" si="30"/>
        <v>17408</v>
      </c>
      <c r="G313" s="133">
        <f t="shared" si="30"/>
        <v>19130</v>
      </c>
      <c r="H313" s="134">
        <f t="shared" si="30"/>
        <v>5314</v>
      </c>
    </row>
    <row r="314" spans="1:8" ht="20.100000000000001" customHeight="1">
      <c r="A314" s="5"/>
      <c r="B314" s="369" t="s">
        <v>11</v>
      </c>
      <c r="C314" s="413"/>
      <c r="D314" s="35">
        <v>2011</v>
      </c>
      <c r="E314" s="135">
        <f t="shared" si="30"/>
        <v>0</v>
      </c>
      <c r="F314" s="133">
        <f t="shared" si="30"/>
        <v>0</v>
      </c>
      <c r="G314" s="133">
        <f t="shared" si="30"/>
        <v>0</v>
      </c>
      <c r="H314" s="134">
        <f t="shared" si="30"/>
        <v>0</v>
      </c>
    </row>
    <row r="315" spans="1:8" ht="20.100000000000001" customHeight="1" thickBot="1">
      <c r="A315" s="5"/>
      <c r="B315" s="370"/>
      <c r="C315" s="414"/>
      <c r="D315" s="36">
        <v>2012</v>
      </c>
      <c r="E315" s="116">
        <f t="shared" si="30"/>
        <v>0</v>
      </c>
      <c r="F315" s="136">
        <f t="shared" si="30"/>
        <v>0</v>
      </c>
      <c r="G315" s="136">
        <f t="shared" si="30"/>
        <v>0</v>
      </c>
      <c r="H315" s="119">
        <f t="shared" si="30"/>
        <v>0</v>
      </c>
    </row>
    <row r="316" spans="1:8" ht="20.100000000000001" customHeight="1" thickTop="1">
      <c r="A316" s="5"/>
      <c r="B316" s="371"/>
      <c r="C316" s="412" t="s">
        <v>16</v>
      </c>
      <c r="D316" s="35">
        <v>2010</v>
      </c>
      <c r="E316" s="219">
        <f t="shared" ref="E316:H318" si="31">E203+E256</f>
        <v>3571</v>
      </c>
      <c r="F316" s="220">
        <f t="shared" si="31"/>
        <v>122546</v>
      </c>
      <c r="G316" s="126">
        <f t="shared" si="31"/>
        <v>136286</v>
      </c>
      <c r="H316" s="127">
        <f t="shared" si="31"/>
        <v>37817</v>
      </c>
    </row>
    <row r="317" spans="1:8" ht="20.100000000000001" customHeight="1">
      <c r="A317" s="5"/>
      <c r="B317" s="369" t="s">
        <v>14</v>
      </c>
      <c r="C317" s="413"/>
      <c r="D317" s="35">
        <v>2011</v>
      </c>
      <c r="E317" s="124">
        <f t="shared" si="31"/>
        <v>3383</v>
      </c>
      <c r="F317" s="221">
        <f t="shared" si="31"/>
        <v>116090</v>
      </c>
      <c r="G317" s="222">
        <f t="shared" si="31"/>
        <v>128984</v>
      </c>
      <c r="H317" s="223">
        <f t="shared" si="31"/>
        <v>35831</v>
      </c>
    </row>
    <row r="318" spans="1:8" ht="20.100000000000001" customHeight="1" thickBot="1">
      <c r="A318" s="5"/>
      <c r="B318" s="370"/>
      <c r="C318" s="414"/>
      <c r="D318" s="36">
        <v>2012</v>
      </c>
      <c r="E318" s="128">
        <f t="shared" si="31"/>
        <v>3326</v>
      </c>
      <c r="F318" s="129">
        <f t="shared" si="31"/>
        <v>113976</v>
      </c>
      <c r="G318" s="129">
        <f t="shared" si="31"/>
        <v>126650</v>
      </c>
      <c r="H318" s="131">
        <f t="shared" si="31"/>
        <v>35177</v>
      </c>
    </row>
    <row r="319" spans="1:8" ht="20.100000000000001" customHeight="1" thickTop="1" thickBot="1">
      <c r="A319" s="5"/>
      <c r="B319" s="373"/>
      <c r="C319" s="39"/>
      <c r="D319" s="40"/>
      <c r="E319" s="224"/>
      <c r="F319" s="224"/>
      <c r="G319" s="224"/>
      <c r="H319" s="224"/>
    </row>
    <row r="320" spans="1:8" ht="20.100000000000001" customHeight="1" thickTop="1">
      <c r="A320" s="5"/>
      <c r="B320" s="374"/>
      <c r="C320" s="415" t="s">
        <v>27</v>
      </c>
      <c r="D320" s="35">
        <v>2010</v>
      </c>
      <c r="E320" s="225">
        <f t="shared" ref="E320:H322" si="32">E207+E260</f>
        <v>70</v>
      </c>
      <c r="F320" s="182">
        <f t="shared" si="32"/>
        <v>2393.8020000000001</v>
      </c>
      <c r="G320" s="226">
        <f t="shared" si="32"/>
        <v>2661</v>
      </c>
      <c r="H320" s="227">
        <f t="shared" si="32"/>
        <v>739.93000000000006</v>
      </c>
    </row>
    <row r="321" spans="1:20" ht="20.100000000000001" customHeight="1">
      <c r="A321" s="5"/>
      <c r="B321" s="375"/>
      <c r="C321" s="416"/>
      <c r="D321" s="35">
        <v>2011</v>
      </c>
      <c r="E321" s="214">
        <f t="shared" si="32"/>
        <v>66</v>
      </c>
      <c r="F321" s="150">
        <f t="shared" si="32"/>
        <v>2255</v>
      </c>
      <c r="G321" s="151">
        <f t="shared" si="32"/>
        <v>2506</v>
      </c>
      <c r="H321" s="152">
        <f t="shared" si="32"/>
        <v>696</v>
      </c>
    </row>
    <row r="322" spans="1:20" s="2" customFormat="1" ht="20.100000000000001" customHeight="1" thickBot="1">
      <c r="A322" s="5"/>
      <c r="B322" s="376"/>
      <c r="C322" s="417"/>
      <c r="D322" s="36">
        <v>2012</v>
      </c>
      <c r="E322" s="116">
        <f t="shared" si="32"/>
        <v>62</v>
      </c>
      <c r="F322" s="117">
        <f t="shared" si="32"/>
        <v>2119</v>
      </c>
      <c r="G322" s="118">
        <f t="shared" si="32"/>
        <v>2355</v>
      </c>
      <c r="H322" s="119">
        <f t="shared" si="32"/>
        <v>654</v>
      </c>
      <c r="I322"/>
      <c r="O322"/>
      <c r="P322"/>
      <c r="Q322"/>
      <c r="R322"/>
      <c r="S322"/>
      <c r="T322"/>
    </row>
    <row r="323" spans="1:20" s="2" customFormat="1" ht="20.100000000000001" customHeight="1" thickTop="1" thickBot="1">
      <c r="A323" s="5"/>
      <c r="B323" s="373"/>
      <c r="C323" s="39"/>
      <c r="D323" s="40"/>
      <c r="E323" s="224"/>
      <c r="F323" s="224"/>
      <c r="G323" s="224"/>
      <c r="H323" s="224"/>
      <c r="I323"/>
      <c r="O323"/>
      <c r="P323"/>
      <c r="Q323"/>
      <c r="R323"/>
      <c r="S323"/>
      <c r="T323"/>
    </row>
    <row r="324" spans="1:20" s="2" customFormat="1" ht="20.100000000000001" customHeight="1" thickTop="1">
      <c r="A324" s="5"/>
      <c r="B324" s="374"/>
      <c r="C324" s="415" t="s">
        <v>17</v>
      </c>
      <c r="D324" s="35">
        <v>2010</v>
      </c>
      <c r="E324" s="228">
        <f>E$38</f>
        <v>2746</v>
      </c>
      <c r="F324" s="229">
        <f>F$38</f>
        <v>94711</v>
      </c>
      <c r="G324" s="229">
        <f>G$38</f>
        <v>105035</v>
      </c>
      <c r="H324" s="230">
        <f>H$38</f>
        <v>29177</v>
      </c>
      <c r="I324"/>
      <c r="O324"/>
      <c r="P324"/>
      <c r="Q324"/>
      <c r="R324"/>
      <c r="S324"/>
      <c r="T324"/>
    </row>
    <row r="325" spans="1:20" s="2" customFormat="1" ht="20.100000000000001" customHeight="1">
      <c r="A325" s="5"/>
      <c r="B325" s="377"/>
      <c r="C325" s="416"/>
      <c r="D325" s="35">
        <v>2011</v>
      </c>
      <c r="E325" s="231">
        <f>E$39</f>
        <v>1503</v>
      </c>
      <c r="F325" s="232">
        <f>F$39</f>
        <v>51803</v>
      </c>
      <c r="G325" s="232">
        <f>G$39</f>
        <v>57559</v>
      </c>
      <c r="H325" s="233">
        <f>H$39</f>
        <v>15989</v>
      </c>
      <c r="I325"/>
      <c r="O325"/>
      <c r="P325"/>
      <c r="Q325"/>
      <c r="R325"/>
      <c r="S325"/>
      <c r="T325"/>
    </row>
    <row r="326" spans="1:20" s="2" customFormat="1" ht="20.100000000000001" customHeight="1" thickBot="1">
      <c r="A326" s="5"/>
      <c r="B326" s="376"/>
      <c r="C326" s="417"/>
      <c r="D326" s="36">
        <v>2012</v>
      </c>
      <c r="E326" s="234">
        <f>E$40</f>
        <v>2581</v>
      </c>
      <c r="F326" s="235">
        <f>F$40</f>
        <v>88829</v>
      </c>
      <c r="G326" s="235">
        <f>G$40</f>
        <v>98699</v>
      </c>
      <c r="H326" s="236">
        <f>H$40</f>
        <v>27416</v>
      </c>
      <c r="I326"/>
      <c r="O326"/>
      <c r="P326"/>
      <c r="Q326"/>
      <c r="R326"/>
      <c r="S326"/>
      <c r="T326"/>
    </row>
    <row r="327" spans="1:20" s="2" customFormat="1" ht="20.100000000000001" customHeight="1" thickTop="1">
      <c r="A327" s="5"/>
      <c r="B327" s="378"/>
      <c r="C327" s="415" t="s">
        <v>18</v>
      </c>
      <c r="D327" s="35">
        <v>2010</v>
      </c>
      <c r="E327" s="231">
        <f t="shared" ref="E327:H329" si="33">E267</f>
        <v>1198</v>
      </c>
      <c r="F327" s="232">
        <f t="shared" si="33"/>
        <v>41267</v>
      </c>
      <c r="G327" s="232">
        <f t="shared" si="33"/>
        <v>45852</v>
      </c>
      <c r="H327" s="237">
        <f t="shared" si="33"/>
        <v>12737</v>
      </c>
      <c r="I327"/>
      <c r="O327"/>
      <c r="P327"/>
      <c r="Q327"/>
      <c r="R327"/>
      <c r="S327"/>
      <c r="T327"/>
    </row>
    <row r="328" spans="1:20" s="2" customFormat="1" ht="20.100000000000001" customHeight="1">
      <c r="A328" s="5"/>
      <c r="B328" s="377"/>
      <c r="C328" s="416"/>
      <c r="D328" s="35">
        <v>2011</v>
      </c>
      <c r="E328" s="231">
        <f t="shared" si="33"/>
        <v>966</v>
      </c>
      <c r="F328" s="232">
        <f t="shared" si="33"/>
        <v>33330</v>
      </c>
      <c r="G328" s="232">
        <f t="shared" si="33"/>
        <v>37037</v>
      </c>
      <c r="H328" s="233">
        <f t="shared" si="33"/>
        <v>10287</v>
      </c>
      <c r="I328"/>
      <c r="O328"/>
      <c r="P328"/>
      <c r="Q328"/>
      <c r="R328"/>
      <c r="S328"/>
      <c r="T328"/>
    </row>
    <row r="329" spans="1:20" s="2" customFormat="1" ht="20.100000000000001" customHeight="1" thickBot="1">
      <c r="A329" s="5"/>
      <c r="B329" s="379"/>
      <c r="C329" s="417"/>
      <c r="D329" s="36">
        <v>2012</v>
      </c>
      <c r="E329" s="234">
        <f t="shared" si="33"/>
        <v>1378</v>
      </c>
      <c r="F329" s="235">
        <f t="shared" si="33"/>
        <v>47463</v>
      </c>
      <c r="G329" s="235">
        <f t="shared" si="33"/>
        <v>52736</v>
      </c>
      <c r="H329" s="236">
        <f t="shared" si="33"/>
        <v>14649</v>
      </c>
      <c r="I329"/>
      <c r="O329"/>
      <c r="P329"/>
      <c r="Q329"/>
      <c r="R329"/>
      <c r="S329"/>
      <c r="T329"/>
    </row>
    <row r="330" spans="1:20" s="2" customFormat="1" ht="13.5" customHeight="1" thickTop="1" thickBot="1">
      <c r="A330" s="5" t="s">
        <v>0</v>
      </c>
      <c r="B330" s="71"/>
      <c r="C330" s="71"/>
      <c r="D330" s="402"/>
      <c r="E330" s="301"/>
      <c r="F330" s="301"/>
      <c r="G330" s="301"/>
      <c r="H330" s="301"/>
      <c r="I330" s="15"/>
      <c r="O330"/>
      <c r="P330"/>
      <c r="Q330"/>
      <c r="R330"/>
      <c r="S330"/>
      <c r="T330"/>
    </row>
    <row r="331" spans="1:20" s="2" customFormat="1" ht="18.75" customHeight="1" thickTop="1">
      <c r="A331" s="5"/>
      <c r="B331" s="382"/>
      <c r="C331" s="415" t="s">
        <v>92</v>
      </c>
      <c r="D331" s="47">
        <v>2010</v>
      </c>
      <c r="E331" s="173">
        <f t="shared" ref="E331:H333" si="34">E218+E271</f>
        <v>1297</v>
      </c>
      <c r="F331" s="174">
        <f t="shared" si="34"/>
        <v>44509.36</v>
      </c>
      <c r="G331" s="174">
        <f t="shared" si="34"/>
        <v>50115.06</v>
      </c>
      <c r="H331" s="175">
        <f t="shared" si="34"/>
        <v>13735.529999999999</v>
      </c>
      <c r="I331" s="16"/>
      <c r="O331"/>
      <c r="P331"/>
      <c r="Q331"/>
      <c r="R331"/>
      <c r="S331"/>
      <c r="T331"/>
    </row>
    <row r="332" spans="1:20" s="2" customFormat="1" ht="16.5" customHeight="1">
      <c r="A332" s="5"/>
      <c r="B332" s="383"/>
      <c r="C332" s="419"/>
      <c r="D332" s="48">
        <v>2011</v>
      </c>
      <c r="E332" s="176">
        <f t="shared" si="34"/>
        <v>1184</v>
      </c>
      <c r="F332" s="167">
        <f t="shared" si="34"/>
        <v>44359</v>
      </c>
      <c r="G332" s="167">
        <f t="shared" si="34"/>
        <v>45180</v>
      </c>
      <c r="H332" s="177">
        <f t="shared" si="34"/>
        <v>12550</v>
      </c>
      <c r="I332" s="16"/>
      <c r="O332"/>
      <c r="P332"/>
      <c r="Q332"/>
      <c r="R332"/>
      <c r="S332"/>
      <c r="T332"/>
    </row>
    <row r="333" spans="1:20" s="2" customFormat="1" ht="18.75" customHeight="1" thickBot="1">
      <c r="A333" s="5"/>
      <c r="B333" s="379"/>
      <c r="C333" s="420"/>
      <c r="D333" s="36">
        <v>2012</v>
      </c>
      <c r="E333" s="178">
        <f t="shared" si="34"/>
        <v>1196</v>
      </c>
      <c r="F333" s="179">
        <f t="shared" si="34"/>
        <v>41031</v>
      </c>
      <c r="G333" s="179">
        <f t="shared" si="34"/>
        <v>45590</v>
      </c>
      <c r="H333" s="180">
        <f t="shared" si="34"/>
        <v>12664</v>
      </c>
      <c r="I333" s="16"/>
      <c r="O333"/>
      <c r="P333"/>
      <c r="Q333"/>
      <c r="R333"/>
      <c r="S333"/>
      <c r="T333"/>
    </row>
    <row r="334" spans="1:20" s="2" customFormat="1" ht="36" customHeight="1" thickTop="1">
      <c r="A334" s="5"/>
      <c r="B334" s="452" t="s">
        <v>34</v>
      </c>
      <c r="C334" s="452"/>
      <c r="D334" s="452"/>
      <c r="E334" s="452"/>
      <c r="F334" s="452"/>
      <c r="G334" s="452"/>
      <c r="H334" s="452"/>
      <c r="I334" s="16"/>
      <c r="O334"/>
      <c r="P334"/>
      <c r="Q334"/>
      <c r="R334"/>
      <c r="S334"/>
      <c r="T334"/>
    </row>
    <row r="335" spans="1:20" s="2" customFormat="1" ht="37.5" customHeight="1">
      <c r="A335" s="5"/>
      <c r="B335" s="453" t="s">
        <v>35</v>
      </c>
      <c r="C335" s="453"/>
      <c r="D335" s="453"/>
      <c r="E335" s="453"/>
      <c r="F335" s="453"/>
      <c r="G335" s="453"/>
      <c r="H335" s="453"/>
      <c r="I335" s="17"/>
      <c r="O335"/>
      <c r="P335"/>
      <c r="Q335"/>
      <c r="R335"/>
      <c r="S335"/>
      <c r="T335"/>
    </row>
    <row r="336" spans="1:20" s="2" customFormat="1" ht="20.100000000000001" customHeight="1">
      <c r="A336" s="5"/>
      <c r="B336" s="458"/>
      <c r="C336" s="458"/>
      <c r="D336" s="458"/>
      <c r="E336" s="458"/>
      <c r="F336" s="458"/>
      <c r="G336" s="458"/>
      <c r="H336" s="458"/>
      <c r="I336" s="458"/>
      <c r="O336"/>
      <c r="P336"/>
      <c r="Q336"/>
      <c r="R336"/>
      <c r="S336"/>
      <c r="T336"/>
    </row>
    <row r="337" spans="1:20" s="2" customFormat="1" ht="20.100000000000001" customHeight="1">
      <c r="A337" s="5"/>
      <c r="B337" s="70"/>
      <c r="C337" s="70"/>
      <c r="D337" s="403"/>
      <c r="E337" s="302"/>
      <c r="F337" s="302"/>
      <c r="G337" s="302"/>
      <c r="H337" s="302"/>
      <c r="I337" s="18"/>
      <c r="O337"/>
      <c r="P337"/>
      <c r="Q337"/>
      <c r="R337"/>
      <c r="S337"/>
      <c r="T337"/>
    </row>
    <row r="338" spans="1:20" ht="20.100000000000001" customHeight="1">
      <c r="A338" s="5"/>
      <c r="B338" s="70"/>
      <c r="C338" s="70"/>
      <c r="D338" s="403"/>
      <c r="E338" s="302"/>
      <c r="F338" s="302"/>
      <c r="G338" s="302"/>
      <c r="H338" s="302"/>
      <c r="I338" s="18"/>
    </row>
    <row r="339" spans="1:20" ht="20.100000000000001" customHeight="1">
      <c r="B339" s="387"/>
      <c r="C339" s="387"/>
      <c r="G339" s="200"/>
    </row>
    <row r="340" spans="1:20" ht="20.100000000000001" customHeight="1">
      <c r="B340" s="360" t="s">
        <v>94</v>
      </c>
      <c r="C340" s="388"/>
      <c r="G340" s="200"/>
    </row>
    <row r="341" spans="1:20" ht="27.75" customHeight="1">
      <c r="B341" s="362" t="s">
        <v>93</v>
      </c>
      <c r="C341" s="389"/>
      <c r="E341" s="76"/>
      <c r="F341" s="76"/>
      <c r="G341" s="76"/>
      <c r="H341" s="76"/>
    </row>
    <row r="342" spans="1:20" ht="14.1" customHeight="1">
      <c r="C342" s="390"/>
      <c r="D342" s="401"/>
      <c r="E342" s="201"/>
      <c r="F342" s="201"/>
      <c r="G342" s="201"/>
      <c r="H342" s="201"/>
    </row>
    <row r="343" spans="1:20" ht="14.1" customHeight="1">
      <c r="B343" s="451" t="s">
        <v>46</v>
      </c>
      <c r="C343" s="425"/>
      <c r="D343" s="425"/>
      <c r="E343" s="77"/>
      <c r="F343" s="77"/>
    </row>
    <row r="344" spans="1:20" ht="14.1" customHeight="1">
      <c r="B344" s="426" t="s">
        <v>47</v>
      </c>
      <c r="C344" s="427"/>
      <c r="D344" s="427"/>
      <c r="E344" s="79"/>
    </row>
    <row r="345" spans="1:20" ht="12.95" customHeight="1" thickBot="1">
      <c r="C345" s="363"/>
      <c r="D345" s="397"/>
      <c r="E345" s="79"/>
    </row>
    <row r="346" spans="1:20" ht="20.100000000000001" customHeight="1" thickTop="1" thickBot="1">
      <c r="C346" s="32"/>
      <c r="D346" s="398"/>
      <c r="E346" s="80" t="s">
        <v>1</v>
      </c>
      <c r="F346" s="81" t="s">
        <v>2</v>
      </c>
      <c r="G346" s="82" t="s">
        <v>3</v>
      </c>
      <c r="H346" s="83" t="s">
        <v>4</v>
      </c>
    </row>
    <row r="347" spans="1:20" ht="21.95" customHeight="1" thickTop="1">
      <c r="A347" s="5"/>
      <c r="B347" s="364"/>
      <c r="C347" s="428" t="s">
        <v>26</v>
      </c>
      <c r="D347" s="399"/>
      <c r="E347" s="431" t="s">
        <v>31</v>
      </c>
      <c r="F347" s="431" t="s">
        <v>32</v>
      </c>
      <c r="G347" s="433" t="s">
        <v>33</v>
      </c>
      <c r="H347" s="434"/>
    </row>
    <row r="348" spans="1:20" ht="21.95" customHeight="1">
      <c r="A348" s="5"/>
      <c r="B348" s="365"/>
      <c r="C348" s="429"/>
      <c r="D348" s="400"/>
      <c r="E348" s="432"/>
      <c r="F348" s="432"/>
      <c r="G348" s="435"/>
      <c r="H348" s="436"/>
    </row>
    <row r="349" spans="1:20" ht="54.95" customHeight="1">
      <c r="A349" s="5"/>
      <c r="B349" s="366" t="s">
        <v>0</v>
      </c>
      <c r="C349" s="429"/>
      <c r="D349" s="33"/>
      <c r="E349" s="432"/>
      <c r="F349" s="432"/>
      <c r="G349" s="437"/>
      <c r="H349" s="438"/>
    </row>
    <row r="350" spans="1:20" s="7" customFormat="1" ht="30.95" customHeight="1" thickBot="1">
      <c r="A350" s="6"/>
      <c r="B350" s="367"/>
      <c r="C350" s="430"/>
      <c r="D350" s="34"/>
      <c r="E350" s="84" t="s">
        <v>5</v>
      </c>
      <c r="F350" s="85" t="s">
        <v>6</v>
      </c>
      <c r="G350" s="86" t="s">
        <v>6</v>
      </c>
      <c r="H350" s="87" t="s">
        <v>7</v>
      </c>
      <c r="J350" s="2"/>
      <c r="K350" s="2"/>
      <c r="L350" s="2"/>
      <c r="M350" s="2"/>
      <c r="N350" s="2"/>
    </row>
    <row r="351" spans="1:20" ht="20.100000000000001" customHeight="1" thickTop="1">
      <c r="A351" s="5"/>
      <c r="B351" s="368"/>
      <c r="C351" s="421" t="s">
        <v>89</v>
      </c>
      <c r="D351" s="35">
        <v>2010</v>
      </c>
      <c r="E351" s="303">
        <v>18</v>
      </c>
      <c r="F351" s="304">
        <v>618</v>
      </c>
      <c r="G351" s="229">
        <v>687</v>
      </c>
      <c r="H351" s="230">
        <v>191</v>
      </c>
    </row>
    <row r="352" spans="1:20" ht="20.100000000000001" customHeight="1">
      <c r="A352" s="5"/>
      <c r="B352" s="369" t="s">
        <v>8</v>
      </c>
      <c r="C352" s="422"/>
      <c r="D352" s="35">
        <v>2011</v>
      </c>
      <c r="E352" s="305">
        <v>16</v>
      </c>
      <c r="F352" s="306">
        <v>550</v>
      </c>
      <c r="G352" s="288">
        <v>611</v>
      </c>
      <c r="H352" s="233">
        <v>170</v>
      </c>
    </row>
    <row r="353" spans="1:8" ht="20.100000000000001" customHeight="1" thickBot="1">
      <c r="A353" s="5"/>
      <c r="B353" s="370"/>
      <c r="C353" s="423"/>
      <c r="D353" s="36">
        <v>2012</v>
      </c>
      <c r="E353" s="248">
        <v>17</v>
      </c>
      <c r="F353" s="249">
        <v>606</v>
      </c>
      <c r="G353" s="211">
        <v>673</v>
      </c>
      <c r="H353" s="250">
        <v>187</v>
      </c>
    </row>
    <row r="354" spans="1:8" ht="20.100000000000001" customHeight="1" thickTop="1">
      <c r="A354" s="5"/>
      <c r="B354" s="371"/>
      <c r="C354" s="412" t="s">
        <v>9</v>
      </c>
      <c r="D354" s="35">
        <v>2010</v>
      </c>
      <c r="E354" s="307">
        <v>742</v>
      </c>
      <c r="F354" s="308">
        <v>25480</v>
      </c>
      <c r="G354" s="309">
        <v>28278</v>
      </c>
      <c r="H354" s="237">
        <v>7855</v>
      </c>
    </row>
    <row r="355" spans="1:8" ht="20.100000000000001" customHeight="1">
      <c r="A355" s="5"/>
      <c r="B355" s="369" t="s">
        <v>8</v>
      </c>
      <c r="C355" s="413"/>
      <c r="D355" s="35">
        <v>2011</v>
      </c>
      <c r="E355" s="305">
        <v>1034</v>
      </c>
      <c r="F355" s="306">
        <v>35491</v>
      </c>
      <c r="G355" s="310">
        <v>39434</v>
      </c>
      <c r="H355" s="233">
        <v>10954</v>
      </c>
    </row>
    <row r="356" spans="1:8" ht="20.100000000000001" customHeight="1" thickBot="1">
      <c r="A356" s="5"/>
      <c r="B356" s="370"/>
      <c r="C356" s="414"/>
      <c r="D356" s="36">
        <v>2012</v>
      </c>
      <c r="E356" s="248">
        <v>788</v>
      </c>
      <c r="F356" s="249">
        <v>26996</v>
      </c>
      <c r="G356" s="256">
        <v>29996</v>
      </c>
      <c r="H356" s="250">
        <v>8332</v>
      </c>
    </row>
    <row r="357" spans="1:8" ht="20.100000000000001" customHeight="1" thickTop="1">
      <c r="A357" s="5"/>
      <c r="B357" s="371"/>
      <c r="C357" s="412" t="s">
        <v>10</v>
      </c>
      <c r="D357" s="35">
        <v>2010</v>
      </c>
      <c r="E357" s="307">
        <v>12</v>
      </c>
      <c r="F357" s="308">
        <v>412</v>
      </c>
      <c r="G357" s="309">
        <v>456</v>
      </c>
      <c r="H357" s="237">
        <v>126</v>
      </c>
    </row>
    <row r="358" spans="1:8" ht="20.100000000000001" customHeight="1">
      <c r="A358" s="5"/>
      <c r="B358" s="369" t="s">
        <v>11</v>
      </c>
      <c r="C358" s="413"/>
      <c r="D358" s="35">
        <v>2011</v>
      </c>
      <c r="E358" s="305">
        <v>16</v>
      </c>
      <c r="F358" s="306">
        <v>550</v>
      </c>
      <c r="G358" s="310">
        <v>611</v>
      </c>
      <c r="H358" s="233">
        <v>170</v>
      </c>
    </row>
    <row r="359" spans="1:8" ht="20.100000000000001" customHeight="1" thickBot="1">
      <c r="A359" s="5"/>
      <c r="B359" s="370"/>
      <c r="C359" s="414"/>
      <c r="D359" s="36">
        <v>2012</v>
      </c>
      <c r="E359" s="248">
        <v>8</v>
      </c>
      <c r="F359" s="249">
        <v>274</v>
      </c>
      <c r="G359" s="256">
        <v>304</v>
      </c>
      <c r="H359" s="250">
        <v>84</v>
      </c>
    </row>
    <row r="360" spans="1:8" ht="20.100000000000001" customHeight="1" thickTop="1">
      <c r="A360" s="5"/>
      <c r="B360" s="371"/>
      <c r="C360" s="412" t="s">
        <v>12</v>
      </c>
      <c r="D360" s="35">
        <v>2010</v>
      </c>
      <c r="E360" s="135">
        <f t="shared" ref="E360:H362" si="35">E380-E377</f>
        <v>81</v>
      </c>
      <c r="F360" s="212">
        <f t="shared" si="35"/>
        <v>2792</v>
      </c>
      <c r="G360" s="213">
        <f t="shared" si="35"/>
        <v>3102</v>
      </c>
      <c r="H360" s="134">
        <f t="shared" si="35"/>
        <v>861</v>
      </c>
    </row>
    <row r="361" spans="1:8" ht="20.100000000000001" customHeight="1">
      <c r="A361" s="5"/>
      <c r="B361" s="369" t="s">
        <v>11</v>
      </c>
      <c r="C361" s="413"/>
      <c r="D361" s="35">
        <v>2011</v>
      </c>
      <c r="E361" s="214">
        <f t="shared" si="35"/>
        <v>478</v>
      </c>
      <c r="F361" s="150">
        <f t="shared" si="35"/>
        <v>16414</v>
      </c>
      <c r="G361" s="151">
        <f t="shared" si="35"/>
        <v>18234</v>
      </c>
      <c r="H361" s="152">
        <f t="shared" si="35"/>
        <v>5066</v>
      </c>
    </row>
    <row r="362" spans="1:8" ht="20.100000000000001" customHeight="1" thickBot="1">
      <c r="A362" s="5"/>
      <c r="B362" s="370"/>
      <c r="C362" s="414"/>
      <c r="D362" s="36">
        <v>2012</v>
      </c>
      <c r="E362" s="214">
        <f t="shared" si="35"/>
        <v>178</v>
      </c>
      <c r="F362" s="150">
        <f t="shared" si="35"/>
        <v>6137</v>
      </c>
      <c r="G362" s="151">
        <f t="shared" si="35"/>
        <v>6820</v>
      </c>
      <c r="H362" s="152">
        <f t="shared" si="35"/>
        <v>1894</v>
      </c>
    </row>
    <row r="363" spans="1:8" ht="20.100000000000001" customHeight="1" thickTop="1">
      <c r="A363" s="5"/>
      <c r="B363" s="372"/>
      <c r="C363" s="412" t="s">
        <v>13</v>
      </c>
      <c r="D363" s="35">
        <v>2010</v>
      </c>
      <c r="E363" s="215">
        <f t="shared" ref="E363:H365" si="36">E351+E354-E357-E360</f>
        <v>667</v>
      </c>
      <c r="F363" s="216">
        <f t="shared" si="36"/>
        <v>22894</v>
      </c>
      <c r="G363" s="217">
        <f t="shared" si="36"/>
        <v>25407</v>
      </c>
      <c r="H363" s="218">
        <f t="shared" si="36"/>
        <v>7059</v>
      </c>
    </row>
    <row r="364" spans="1:8" ht="20.100000000000001" customHeight="1">
      <c r="A364" s="5"/>
      <c r="B364" s="369" t="s">
        <v>14</v>
      </c>
      <c r="C364" s="413"/>
      <c r="D364" s="35">
        <v>2011</v>
      </c>
      <c r="E364" s="124">
        <f t="shared" si="36"/>
        <v>556</v>
      </c>
      <c r="F364" s="125">
        <f t="shared" si="36"/>
        <v>19077</v>
      </c>
      <c r="G364" s="126">
        <f t="shared" si="36"/>
        <v>21200</v>
      </c>
      <c r="H364" s="127">
        <f t="shared" si="36"/>
        <v>5888</v>
      </c>
    </row>
    <row r="365" spans="1:8" ht="20.100000000000001" customHeight="1" thickBot="1">
      <c r="A365" s="5"/>
      <c r="B365" s="370"/>
      <c r="C365" s="414"/>
      <c r="D365" s="36">
        <v>2012</v>
      </c>
      <c r="E365" s="128">
        <f t="shared" si="36"/>
        <v>619</v>
      </c>
      <c r="F365" s="129">
        <f t="shared" si="36"/>
        <v>21191</v>
      </c>
      <c r="G365" s="130">
        <f t="shared" si="36"/>
        <v>23545</v>
      </c>
      <c r="H365" s="131">
        <f t="shared" si="36"/>
        <v>6541</v>
      </c>
    </row>
    <row r="366" spans="1:8" ht="20.100000000000001" customHeight="1" thickTop="1">
      <c r="A366" s="5"/>
      <c r="B366" s="371"/>
      <c r="C366" s="412" t="s">
        <v>15</v>
      </c>
      <c r="D366" s="35">
        <v>2010</v>
      </c>
      <c r="E366" s="132">
        <f t="shared" ref="E366:H368" si="37">E363-E369</f>
        <v>0</v>
      </c>
      <c r="F366" s="133">
        <f t="shared" si="37"/>
        <v>0</v>
      </c>
      <c r="G366" s="133">
        <f t="shared" si="37"/>
        <v>0</v>
      </c>
      <c r="H366" s="134">
        <f t="shared" si="37"/>
        <v>0</v>
      </c>
    </row>
    <row r="367" spans="1:8" ht="20.100000000000001" customHeight="1">
      <c r="A367" s="5"/>
      <c r="B367" s="369" t="s">
        <v>11</v>
      </c>
      <c r="C367" s="413"/>
      <c r="D367" s="35">
        <v>2011</v>
      </c>
      <c r="E367" s="135">
        <f t="shared" si="37"/>
        <v>0</v>
      </c>
      <c r="F367" s="133">
        <f t="shared" si="37"/>
        <v>0</v>
      </c>
      <c r="G367" s="133">
        <f t="shared" si="37"/>
        <v>0</v>
      </c>
      <c r="H367" s="134">
        <f t="shared" si="37"/>
        <v>0</v>
      </c>
    </row>
    <row r="368" spans="1:8" ht="20.100000000000001" customHeight="1" thickBot="1">
      <c r="A368" s="5"/>
      <c r="B368" s="370"/>
      <c r="C368" s="414"/>
      <c r="D368" s="36">
        <v>2012</v>
      </c>
      <c r="E368" s="116">
        <f t="shared" si="37"/>
        <v>0</v>
      </c>
      <c r="F368" s="136">
        <f t="shared" si="37"/>
        <v>0</v>
      </c>
      <c r="G368" s="136">
        <f t="shared" si="37"/>
        <v>0</v>
      </c>
      <c r="H368" s="119">
        <f t="shared" si="37"/>
        <v>0</v>
      </c>
    </row>
    <row r="369" spans="1:8" ht="20.100000000000001" customHeight="1" thickTop="1">
      <c r="A369" s="5"/>
      <c r="B369" s="371"/>
      <c r="C369" s="412" t="s">
        <v>16</v>
      </c>
      <c r="D369" s="35">
        <v>2010</v>
      </c>
      <c r="E369" s="311">
        <v>667</v>
      </c>
      <c r="F369" s="312">
        <v>22894</v>
      </c>
      <c r="G369" s="313">
        <v>25407</v>
      </c>
      <c r="H369" s="314">
        <v>7059</v>
      </c>
    </row>
    <row r="370" spans="1:8" ht="20.100000000000001" customHeight="1">
      <c r="A370" s="5"/>
      <c r="B370" s="369" t="s">
        <v>14</v>
      </c>
      <c r="C370" s="413"/>
      <c r="D370" s="35">
        <v>2011</v>
      </c>
      <c r="E370" s="315">
        <v>556</v>
      </c>
      <c r="F370" s="316">
        <v>19077</v>
      </c>
      <c r="G370" s="317">
        <v>21200</v>
      </c>
      <c r="H370" s="318">
        <v>5888</v>
      </c>
    </row>
    <row r="371" spans="1:8" ht="20.100000000000001" customHeight="1" thickBot="1">
      <c r="A371" s="5"/>
      <c r="B371" s="370"/>
      <c r="C371" s="414"/>
      <c r="D371" s="36">
        <v>2012</v>
      </c>
      <c r="E371" s="319">
        <v>619</v>
      </c>
      <c r="F371" s="320">
        <v>21191</v>
      </c>
      <c r="G371" s="320">
        <v>23545</v>
      </c>
      <c r="H371" s="321">
        <v>6541</v>
      </c>
    </row>
    <row r="372" spans="1:8" ht="20.100000000000001" customHeight="1" thickTop="1" thickBot="1">
      <c r="A372" s="5"/>
      <c r="B372" s="373"/>
      <c r="C372" s="39"/>
      <c r="D372" s="40"/>
      <c r="E372" s="224"/>
      <c r="F372" s="224"/>
      <c r="G372" s="224"/>
      <c r="H372" s="224"/>
    </row>
    <row r="373" spans="1:8" ht="20.100000000000001" customHeight="1" thickTop="1">
      <c r="A373" s="5"/>
      <c r="B373" s="374"/>
      <c r="C373" s="415" t="s">
        <v>27</v>
      </c>
      <c r="D373" s="35">
        <v>2010</v>
      </c>
      <c r="E373" s="225">
        <v>14</v>
      </c>
      <c r="F373" s="150">
        <v>481</v>
      </c>
      <c r="G373" s="151">
        <v>536</v>
      </c>
      <c r="H373" s="152">
        <v>149</v>
      </c>
    </row>
    <row r="374" spans="1:8" ht="20.100000000000001" customHeight="1">
      <c r="A374" s="5"/>
      <c r="B374" s="375"/>
      <c r="C374" s="416"/>
      <c r="D374" s="35">
        <v>2011</v>
      </c>
      <c r="E374" s="135">
        <v>11</v>
      </c>
      <c r="F374" s="150">
        <v>393</v>
      </c>
      <c r="G374" s="151">
        <v>437</v>
      </c>
      <c r="H374" s="152">
        <v>121</v>
      </c>
    </row>
    <row r="375" spans="1:8" ht="20.100000000000001" customHeight="1" thickBot="1">
      <c r="A375" s="5"/>
      <c r="B375" s="376"/>
      <c r="C375" s="417"/>
      <c r="D375" s="36">
        <v>2012</v>
      </c>
      <c r="E375" s="96">
        <v>13</v>
      </c>
      <c r="F375" s="150">
        <v>441</v>
      </c>
      <c r="G375" s="151">
        <v>490</v>
      </c>
      <c r="H375" s="152">
        <v>136</v>
      </c>
    </row>
    <row r="376" spans="1:8" ht="20.100000000000001" customHeight="1" thickTop="1" thickBot="1">
      <c r="A376" s="5"/>
      <c r="B376" s="373"/>
      <c r="C376" s="39"/>
      <c r="D376" s="40"/>
      <c r="E376" s="224"/>
      <c r="F376" s="224"/>
      <c r="G376" s="224"/>
      <c r="H376" s="224"/>
    </row>
    <row r="377" spans="1:8" ht="20.100000000000001" customHeight="1" thickTop="1">
      <c r="A377" s="5"/>
      <c r="B377" s="374"/>
      <c r="C377" s="415" t="s">
        <v>17</v>
      </c>
      <c r="D377" s="35">
        <v>2010</v>
      </c>
      <c r="E377" s="228">
        <f t="shared" ref="E377:H378" si="38">SUM(E267)</f>
        <v>1198</v>
      </c>
      <c r="F377" s="229">
        <f t="shared" si="38"/>
        <v>41267</v>
      </c>
      <c r="G377" s="229">
        <f t="shared" si="38"/>
        <v>45852</v>
      </c>
      <c r="H377" s="230">
        <f t="shared" si="38"/>
        <v>12737</v>
      </c>
    </row>
    <row r="378" spans="1:8" ht="20.100000000000001" customHeight="1">
      <c r="A378" s="5"/>
      <c r="B378" s="377"/>
      <c r="C378" s="416"/>
      <c r="D378" s="35">
        <v>2011</v>
      </c>
      <c r="E378" s="231">
        <f t="shared" si="38"/>
        <v>966</v>
      </c>
      <c r="F378" s="232">
        <f t="shared" si="38"/>
        <v>33330</v>
      </c>
      <c r="G378" s="232">
        <f t="shared" si="38"/>
        <v>37037</v>
      </c>
      <c r="H378" s="233">
        <f t="shared" si="38"/>
        <v>10287</v>
      </c>
    </row>
    <row r="379" spans="1:8" ht="20.100000000000001" customHeight="1" thickBot="1">
      <c r="A379" s="5"/>
      <c r="B379" s="376"/>
      <c r="C379" s="417"/>
      <c r="D379" s="36">
        <v>2012</v>
      </c>
      <c r="E379" s="268">
        <f>SUM(E269)</f>
        <v>1378</v>
      </c>
      <c r="F379" s="211">
        <f>SUM(F269)</f>
        <v>47463</v>
      </c>
      <c r="G379" s="211">
        <f>SUM(G269)</f>
        <v>52736</v>
      </c>
      <c r="H379" s="250">
        <f>SUM(H269)</f>
        <v>14649</v>
      </c>
    </row>
    <row r="380" spans="1:8" ht="20.100000000000001" customHeight="1" thickTop="1">
      <c r="A380" s="5"/>
      <c r="B380" s="378"/>
      <c r="C380" s="415" t="s">
        <v>18</v>
      </c>
      <c r="D380" s="35">
        <v>2010</v>
      </c>
      <c r="E380" s="231">
        <v>1279</v>
      </c>
      <c r="F380" s="232">
        <v>44059</v>
      </c>
      <c r="G380" s="232">
        <v>48954</v>
      </c>
      <c r="H380" s="237">
        <v>13598</v>
      </c>
    </row>
    <row r="381" spans="1:8" ht="20.100000000000001" customHeight="1">
      <c r="A381" s="5"/>
      <c r="B381" s="377"/>
      <c r="C381" s="416"/>
      <c r="D381" s="35">
        <v>2011</v>
      </c>
      <c r="E381" s="231">
        <v>1444</v>
      </c>
      <c r="F381" s="232">
        <v>49744</v>
      </c>
      <c r="G381" s="232">
        <v>55271</v>
      </c>
      <c r="H381" s="233">
        <v>15353</v>
      </c>
    </row>
    <row r="382" spans="1:8" ht="20.100000000000001" customHeight="1" thickBot="1">
      <c r="A382" s="5"/>
      <c r="B382" s="379"/>
      <c r="C382" s="417"/>
      <c r="D382" s="36">
        <v>2012</v>
      </c>
      <c r="E382" s="268">
        <v>1556</v>
      </c>
      <c r="F382" s="211">
        <v>53600</v>
      </c>
      <c r="G382" s="211">
        <v>59556</v>
      </c>
      <c r="H382" s="250">
        <v>16543</v>
      </c>
    </row>
    <row r="383" spans="1:8" ht="20.100000000000001" customHeight="1" thickTop="1" thickBot="1">
      <c r="A383" s="5"/>
      <c r="B383" s="380"/>
      <c r="C383" s="45"/>
      <c r="D383" s="46"/>
      <c r="E383" s="269"/>
      <c r="F383" s="269"/>
      <c r="G383" s="269"/>
      <c r="H383" s="270"/>
    </row>
    <row r="384" spans="1:8" ht="20.100000000000001" customHeight="1" thickTop="1">
      <c r="A384" s="5"/>
      <c r="B384" s="382"/>
      <c r="C384" s="415" t="s">
        <v>92</v>
      </c>
      <c r="D384" s="47">
        <v>2010</v>
      </c>
      <c r="E384" s="173">
        <v>174</v>
      </c>
      <c r="F384" s="174">
        <f>E384*E393</f>
        <v>5975.1600000000008</v>
      </c>
      <c r="G384" s="174">
        <f>E384*F393</f>
        <v>6639.8399999999992</v>
      </c>
      <c r="H384" s="175">
        <f>E384*G393</f>
        <v>1844.3999999999999</v>
      </c>
    </row>
    <row r="385" spans="1:8" ht="20.100000000000001" customHeight="1">
      <c r="A385" s="5"/>
      <c r="B385" s="383"/>
      <c r="C385" s="419"/>
      <c r="D385" s="48">
        <v>2011</v>
      </c>
      <c r="E385" s="176">
        <v>135</v>
      </c>
      <c r="F385" s="167">
        <v>4633</v>
      </c>
      <c r="G385" s="167">
        <v>5148</v>
      </c>
      <c r="H385" s="177">
        <v>1430</v>
      </c>
    </row>
    <row r="386" spans="1:8" ht="20.100000000000001" customHeight="1" thickBot="1">
      <c r="A386" s="5"/>
      <c r="B386" s="379"/>
      <c r="C386" s="420"/>
      <c r="D386" s="36">
        <v>2012</v>
      </c>
      <c r="E386" s="178">
        <v>182</v>
      </c>
      <c r="F386" s="179">
        <v>8241</v>
      </c>
      <c r="G386" s="179">
        <v>6934</v>
      </c>
      <c r="H386" s="180">
        <v>1926</v>
      </c>
    </row>
    <row r="387" spans="1:8" ht="67.5" customHeight="1" thickTop="1">
      <c r="A387" s="5"/>
      <c r="B387" s="380"/>
      <c r="C387" s="45"/>
      <c r="D387" s="46"/>
      <c r="E387" s="238"/>
      <c r="F387" s="238"/>
      <c r="G387" s="238"/>
      <c r="H387" s="239"/>
    </row>
    <row r="388" spans="1:8" ht="24" customHeight="1">
      <c r="A388" s="5"/>
      <c r="B388" s="449" t="s">
        <v>19</v>
      </c>
      <c r="C388" s="450"/>
      <c r="D388" s="450"/>
      <c r="E388" s="450"/>
      <c r="F388" s="450"/>
      <c r="G388" s="450"/>
      <c r="H388" s="450"/>
    </row>
    <row r="389" spans="1:8" ht="33" customHeight="1" thickBot="1">
      <c r="A389" s="5"/>
      <c r="B389" s="439" t="s">
        <v>20</v>
      </c>
      <c r="C389" s="440"/>
      <c r="D389" s="440"/>
      <c r="E389" s="440"/>
      <c r="F389" s="440"/>
      <c r="G389" s="440"/>
      <c r="H389" s="440"/>
    </row>
    <row r="390" spans="1:8" ht="51.75" customHeight="1" thickTop="1">
      <c r="A390" s="5"/>
      <c r="B390" s="380"/>
      <c r="C390" s="45"/>
      <c r="D390" s="49"/>
      <c r="E390" s="441" t="s">
        <v>21</v>
      </c>
      <c r="F390" s="442"/>
      <c r="G390" s="443"/>
      <c r="H390" s="183"/>
    </row>
    <row r="391" spans="1:8" ht="53.25" customHeight="1">
      <c r="A391" s="5"/>
      <c r="B391" s="380"/>
      <c r="C391" s="45"/>
      <c r="D391" s="49"/>
      <c r="E391" s="184" t="s">
        <v>28</v>
      </c>
      <c r="F391" s="444" t="s">
        <v>22</v>
      </c>
      <c r="G391" s="445"/>
      <c r="H391" s="183"/>
    </row>
    <row r="392" spans="1:8" ht="24" customHeight="1" thickBot="1">
      <c r="B392" s="385"/>
      <c r="C392" s="50"/>
      <c r="D392" s="59"/>
      <c r="E392" s="185" t="s">
        <v>23</v>
      </c>
      <c r="F392" s="186" t="s">
        <v>23</v>
      </c>
      <c r="G392" s="187" t="s">
        <v>24</v>
      </c>
      <c r="H392" s="188"/>
    </row>
    <row r="393" spans="1:8" ht="18.75" customHeight="1" thickTop="1">
      <c r="B393" s="392"/>
      <c r="C393" s="446" t="s">
        <v>25</v>
      </c>
      <c r="D393" s="37">
        <v>2010</v>
      </c>
      <c r="E393" s="322">
        <v>34.340000000000003</v>
      </c>
      <c r="F393" s="323">
        <v>38.159999999999997</v>
      </c>
      <c r="G393" s="324">
        <v>10.6</v>
      </c>
      <c r="H393" s="192"/>
    </row>
    <row r="394" spans="1:8">
      <c r="B394" s="61"/>
      <c r="C394" s="447"/>
      <c r="D394" s="37">
        <v>2011</v>
      </c>
      <c r="E394" s="325">
        <v>34.32</v>
      </c>
      <c r="F394" s="326">
        <v>38.130000000000003</v>
      </c>
      <c r="G394" s="327">
        <v>10.59</v>
      </c>
      <c r="H394" s="192"/>
    </row>
    <row r="395" spans="1:8" ht="21" thickBot="1">
      <c r="B395" s="63"/>
      <c r="C395" s="448"/>
      <c r="D395" s="38">
        <v>2012</v>
      </c>
      <c r="E395" s="298">
        <v>34.229999999999997</v>
      </c>
      <c r="F395" s="299">
        <v>38.04</v>
      </c>
      <c r="G395" s="300">
        <v>10.57</v>
      </c>
      <c r="H395" s="192"/>
    </row>
    <row r="396" spans="1:8" ht="39" customHeight="1" thickTop="1">
      <c r="B396" s="459">
        <v>5</v>
      </c>
      <c r="C396" s="459"/>
      <c r="D396" s="459"/>
      <c r="E396" s="452"/>
      <c r="F396" s="452"/>
      <c r="G396" s="452"/>
      <c r="H396" s="452"/>
    </row>
    <row r="397" spans="1:8" ht="34.5" customHeight="1">
      <c r="B397" s="453"/>
      <c r="C397" s="453"/>
      <c r="D397" s="453"/>
      <c r="E397" s="453"/>
      <c r="F397" s="453"/>
      <c r="G397" s="453"/>
      <c r="H397" s="453"/>
    </row>
    <row r="398" spans="1:8" ht="18.75" customHeight="1">
      <c r="B398" s="385"/>
      <c r="C398" s="50"/>
      <c r="D398" s="51"/>
      <c r="E398" s="199"/>
      <c r="F398" s="199"/>
      <c r="G398" s="199"/>
      <c r="H398" s="284"/>
    </row>
    <row r="399" spans="1:8" ht="18.75" customHeight="1">
      <c r="B399" s="385"/>
      <c r="C399" s="50"/>
      <c r="D399" s="51"/>
      <c r="E399" s="199"/>
      <c r="F399" s="199"/>
      <c r="G399" s="199"/>
      <c r="H399" s="284"/>
    </row>
    <row r="400" spans="1:8" ht="18.75" customHeight="1">
      <c r="B400" s="385"/>
      <c r="C400" s="50"/>
      <c r="D400" s="51"/>
      <c r="E400" s="199"/>
      <c r="F400" s="199"/>
      <c r="G400" s="199"/>
      <c r="H400" s="284"/>
    </row>
    <row r="401" spans="1:14" ht="18" customHeight="1">
      <c r="B401" s="381"/>
      <c r="C401" s="45"/>
      <c r="D401" s="51"/>
      <c r="E401" s="199"/>
      <c r="F401" s="199"/>
      <c r="G401" s="199"/>
      <c r="H401" s="199"/>
    </row>
    <row r="402" spans="1:14" ht="18.75" customHeight="1">
      <c r="B402" s="380"/>
      <c r="C402" s="45"/>
      <c r="D402" s="51"/>
      <c r="E402" s="199"/>
      <c r="F402" s="199"/>
      <c r="G402" s="199"/>
      <c r="H402" s="199"/>
    </row>
    <row r="403" spans="1:14" ht="20.100000000000001" customHeight="1">
      <c r="B403" s="387"/>
      <c r="C403" s="387"/>
      <c r="G403" s="200"/>
    </row>
    <row r="404" spans="1:14" ht="20.100000000000001" customHeight="1">
      <c r="B404" s="360" t="s">
        <v>94</v>
      </c>
      <c r="C404" s="388"/>
      <c r="G404" s="200"/>
    </row>
    <row r="405" spans="1:14" ht="27.75" customHeight="1">
      <c r="B405" s="362" t="s">
        <v>93</v>
      </c>
      <c r="C405" s="389"/>
      <c r="E405" s="76"/>
      <c r="F405" s="76"/>
      <c r="G405" s="76"/>
      <c r="H405" s="76"/>
    </row>
    <row r="406" spans="1:14" ht="14.1" customHeight="1">
      <c r="C406" s="390"/>
      <c r="D406" s="401"/>
      <c r="E406" s="201"/>
      <c r="F406" s="201"/>
      <c r="G406" s="201"/>
      <c r="H406" s="201"/>
    </row>
    <row r="407" spans="1:14" ht="14.1" customHeight="1">
      <c r="B407" s="424" t="s">
        <v>48</v>
      </c>
      <c r="C407" s="425"/>
      <c r="D407" s="425"/>
      <c r="E407" s="202"/>
    </row>
    <row r="408" spans="1:14" ht="14.1" customHeight="1">
      <c r="B408" s="426" t="s">
        <v>49</v>
      </c>
      <c r="C408" s="427"/>
      <c r="D408" s="427"/>
      <c r="E408" s="202"/>
    </row>
    <row r="409" spans="1:14" ht="12.95" customHeight="1" thickBot="1">
      <c r="C409" s="363"/>
      <c r="D409" s="397"/>
      <c r="E409" s="79"/>
    </row>
    <row r="410" spans="1:14" ht="20.100000000000001" customHeight="1" thickTop="1" thickBot="1">
      <c r="C410" s="32"/>
      <c r="D410" s="398"/>
      <c r="E410" s="80" t="s">
        <v>1</v>
      </c>
      <c r="F410" s="81" t="s">
        <v>2</v>
      </c>
      <c r="G410" s="82" t="s">
        <v>3</v>
      </c>
      <c r="H410" s="83" t="s">
        <v>4</v>
      </c>
    </row>
    <row r="411" spans="1:14" ht="21.95" customHeight="1" thickTop="1">
      <c r="A411" s="5"/>
      <c r="B411" s="364"/>
      <c r="C411" s="428" t="s">
        <v>26</v>
      </c>
      <c r="D411" s="399"/>
      <c r="E411" s="431" t="s">
        <v>31</v>
      </c>
      <c r="F411" s="431" t="s">
        <v>32</v>
      </c>
      <c r="G411" s="433" t="s">
        <v>33</v>
      </c>
      <c r="H411" s="434"/>
    </row>
    <row r="412" spans="1:14" ht="21.95" customHeight="1">
      <c r="A412" s="5"/>
      <c r="B412" s="365"/>
      <c r="C412" s="429"/>
      <c r="D412" s="400"/>
      <c r="E412" s="432"/>
      <c r="F412" s="432"/>
      <c r="G412" s="435"/>
      <c r="H412" s="436"/>
    </row>
    <row r="413" spans="1:14" ht="54.95" customHeight="1">
      <c r="A413" s="5"/>
      <c r="B413" s="366" t="s">
        <v>0</v>
      </c>
      <c r="C413" s="429"/>
      <c r="D413" s="33"/>
      <c r="E413" s="432"/>
      <c r="F413" s="432"/>
      <c r="G413" s="437"/>
      <c r="H413" s="438"/>
    </row>
    <row r="414" spans="1:14" s="7" customFormat="1" ht="30.95" customHeight="1" thickBot="1">
      <c r="A414" s="6"/>
      <c r="B414" s="367"/>
      <c r="C414" s="430"/>
      <c r="D414" s="34"/>
      <c r="E414" s="84" t="s">
        <v>5</v>
      </c>
      <c r="F414" s="85" t="s">
        <v>6</v>
      </c>
      <c r="G414" s="86" t="s">
        <v>6</v>
      </c>
      <c r="H414" s="87" t="s">
        <v>7</v>
      </c>
      <c r="J414" s="2"/>
      <c r="K414" s="2"/>
      <c r="L414" s="2"/>
      <c r="M414" s="2"/>
      <c r="N414" s="2"/>
    </row>
    <row r="415" spans="1:14" ht="20.100000000000001" customHeight="1" thickTop="1">
      <c r="A415" s="5"/>
      <c r="B415" s="368"/>
      <c r="C415" s="421" t="s">
        <v>89</v>
      </c>
      <c r="D415" s="35">
        <v>2010</v>
      </c>
      <c r="E415" s="285">
        <f t="shared" ref="E415:H423" si="39">E298+E351</f>
        <v>65</v>
      </c>
      <c r="F415" s="286">
        <f t="shared" si="39"/>
        <v>2259</v>
      </c>
      <c r="G415" s="229">
        <f t="shared" si="39"/>
        <v>2512</v>
      </c>
      <c r="H415" s="287">
        <f t="shared" si="39"/>
        <v>694</v>
      </c>
    </row>
    <row r="416" spans="1:14" ht="20.100000000000001" customHeight="1">
      <c r="A416" s="5"/>
      <c r="B416" s="369" t="s">
        <v>8</v>
      </c>
      <c r="C416" s="422"/>
      <c r="D416" s="35">
        <v>2011</v>
      </c>
      <c r="E416" s="214">
        <f t="shared" si="39"/>
        <v>73</v>
      </c>
      <c r="F416" s="150">
        <f t="shared" si="39"/>
        <v>2522</v>
      </c>
      <c r="G416" s="288">
        <f t="shared" si="39"/>
        <v>2802</v>
      </c>
      <c r="H416" s="152">
        <f t="shared" si="39"/>
        <v>779</v>
      </c>
    </row>
    <row r="417" spans="1:8" ht="20.100000000000001" customHeight="1" thickBot="1">
      <c r="A417" s="5"/>
      <c r="B417" s="370"/>
      <c r="C417" s="423"/>
      <c r="D417" s="36">
        <v>2012</v>
      </c>
      <c r="E417" s="116">
        <f t="shared" si="39"/>
        <v>74</v>
      </c>
      <c r="F417" s="117">
        <f t="shared" si="39"/>
        <v>2614</v>
      </c>
      <c r="G417" s="235">
        <f t="shared" si="39"/>
        <v>2914</v>
      </c>
      <c r="H417" s="119">
        <f t="shared" si="39"/>
        <v>806</v>
      </c>
    </row>
    <row r="418" spans="1:8" ht="20.100000000000001" customHeight="1" thickTop="1">
      <c r="A418" s="5"/>
      <c r="B418" s="371"/>
      <c r="C418" s="412" t="s">
        <v>9</v>
      </c>
      <c r="D418" s="35">
        <v>2010</v>
      </c>
      <c r="E418" s="135">
        <f t="shared" si="39"/>
        <v>3249</v>
      </c>
      <c r="F418" s="212">
        <f t="shared" si="39"/>
        <v>111410</v>
      </c>
      <c r="G418" s="213">
        <f t="shared" si="39"/>
        <v>123866</v>
      </c>
      <c r="H418" s="134">
        <f t="shared" si="39"/>
        <v>34371</v>
      </c>
    </row>
    <row r="419" spans="1:8" ht="20.100000000000001" customHeight="1">
      <c r="A419" s="5"/>
      <c r="B419" s="369" t="s">
        <v>8</v>
      </c>
      <c r="C419" s="413"/>
      <c r="D419" s="35">
        <v>2011</v>
      </c>
      <c r="E419" s="214">
        <f t="shared" si="39"/>
        <v>3872</v>
      </c>
      <c r="F419" s="150">
        <f t="shared" si="39"/>
        <v>132819</v>
      </c>
      <c r="G419" s="151">
        <f t="shared" si="39"/>
        <v>147575</v>
      </c>
      <c r="H419" s="152">
        <f t="shared" si="39"/>
        <v>40993</v>
      </c>
    </row>
    <row r="420" spans="1:8" ht="20.100000000000001" customHeight="1" thickBot="1">
      <c r="A420" s="5"/>
      <c r="B420" s="370"/>
      <c r="C420" s="414"/>
      <c r="D420" s="36">
        <v>2012</v>
      </c>
      <c r="E420" s="116">
        <f t="shared" si="39"/>
        <v>2892</v>
      </c>
      <c r="F420" s="117">
        <f t="shared" si="39"/>
        <v>98911</v>
      </c>
      <c r="G420" s="118">
        <f t="shared" si="39"/>
        <v>109900</v>
      </c>
      <c r="H420" s="119">
        <f t="shared" si="39"/>
        <v>30528</v>
      </c>
    </row>
    <row r="421" spans="1:8" ht="20.100000000000001" customHeight="1" thickTop="1">
      <c r="A421" s="5"/>
      <c r="B421" s="371"/>
      <c r="C421" s="412" t="s">
        <v>10</v>
      </c>
      <c r="D421" s="35">
        <v>2010</v>
      </c>
      <c r="E421" s="135">
        <f t="shared" si="39"/>
        <v>43</v>
      </c>
      <c r="F421" s="212">
        <f t="shared" si="39"/>
        <v>1473</v>
      </c>
      <c r="G421" s="213">
        <f t="shared" si="39"/>
        <v>1636</v>
      </c>
      <c r="H421" s="134">
        <f t="shared" si="39"/>
        <v>454</v>
      </c>
    </row>
    <row r="422" spans="1:8" ht="20.100000000000001" customHeight="1">
      <c r="A422" s="5"/>
      <c r="B422" s="369" t="s">
        <v>11</v>
      </c>
      <c r="C422" s="413"/>
      <c r="D422" s="35">
        <v>2011</v>
      </c>
      <c r="E422" s="214">
        <f t="shared" si="39"/>
        <v>65</v>
      </c>
      <c r="F422" s="150">
        <f t="shared" si="39"/>
        <v>2233</v>
      </c>
      <c r="G422" s="151">
        <f t="shared" si="39"/>
        <v>2481</v>
      </c>
      <c r="H422" s="152">
        <f t="shared" si="39"/>
        <v>689</v>
      </c>
    </row>
    <row r="423" spans="1:8" ht="20.100000000000001" customHeight="1" thickBot="1">
      <c r="A423" s="5"/>
      <c r="B423" s="370"/>
      <c r="C423" s="414"/>
      <c r="D423" s="36">
        <v>2012</v>
      </c>
      <c r="E423" s="116">
        <f t="shared" si="39"/>
        <v>46</v>
      </c>
      <c r="F423" s="117">
        <f t="shared" si="39"/>
        <v>1587</v>
      </c>
      <c r="G423" s="118">
        <f t="shared" si="39"/>
        <v>1762</v>
      </c>
      <c r="H423" s="119">
        <f t="shared" si="39"/>
        <v>489</v>
      </c>
    </row>
    <row r="424" spans="1:8" ht="20.100000000000001" customHeight="1" thickTop="1">
      <c r="A424" s="5"/>
      <c r="B424" s="371"/>
      <c r="C424" s="412" t="s">
        <v>12</v>
      </c>
      <c r="D424" s="35">
        <v>2010</v>
      </c>
      <c r="E424" s="135">
        <f t="shared" ref="E424:H426" si="40">E444-E441</f>
        <v>-1467</v>
      </c>
      <c r="F424" s="212">
        <f t="shared" si="40"/>
        <v>-50652</v>
      </c>
      <c r="G424" s="213">
        <f t="shared" si="40"/>
        <v>-56081</v>
      </c>
      <c r="H424" s="134">
        <f t="shared" si="40"/>
        <v>-15579</v>
      </c>
    </row>
    <row r="425" spans="1:8" ht="20.100000000000001" customHeight="1">
      <c r="A425" s="5"/>
      <c r="B425" s="369" t="s">
        <v>11</v>
      </c>
      <c r="C425" s="413"/>
      <c r="D425" s="35">
        <v>2011</v>
      </c>
      <c r="E425" s="214">
        <f t="shared" si="40"/>
        <v>-59</v>
      </c>
      <c r="F425" s="150">
        <f t="shared" si="40"/>
        <v>-2059</v>
      </c>
      <c r="G425" s="151">
        <f t="shared" si="40"/>
        <v>-2288</v>
      </c>
      <c r="H425" s="152">
        <f t="shared" si="40"/>
        <v>-636</v>
      </c>
    </row>
    <row r="426" spans="1:8" ht="20.100000000000001" customHeight="1" thickBot="1">
      <c r="A426" s="5"/>
      <c r="B426" s="370"/>
      <c r="C426" s="414"/>
      <c r="D426" s="36">
        <v>2012</v>
      </c>
      <c r="E426" s="116">
        <f t="shared" si="40"/>
        <v>-1025</v>
      </c>
      <c r="F426" s="117">
        <f t="shared" si="40"/>
        <v>-35229</v>
      </c>
      <c r="G426" s="118">
        <f t="shared" si="40"/>
        <v>-39143</v>
      </c>
      <c r="H426" s="119">
        <f t="shared" si="40"/>
        <v>-10873</v>
      </c>
    </row>
    <row r="427" spans="1:8" ht="20.100000000000001" customHeight="1" thickTop="1">
      <c r="A427" s="5"/>
      <c r="B427" s="372"/>
      <c r="C427" s="412" t="s">
        <v>13</v>
      </c>
      <c r="D427" s="35">
        <v>2010</v>
      </c>
      <c r="E427" s="215">
        <f t="shared" ref="E427:H429" si="41">E415+E418-E421-E424</f>
        <v>4738</v>
      </c>
      <c r="F427" s="216">
        <f t="shared" si="41"/>
        <v>162848</v>
      </c>
      <c r="G427" s="217">
        <f t="shared" si="41"/>
        <v>180823</v>
      </c>
      <c r="H427" s="218">
        <f t="shared" si="41"/>
        <v>50190</v>
      </c>
    </row>
    <row r="428" spans="1:8" ht="20.100000000000001" customHeight="1">
      <c r="A428" s="5"/>
      <c r="B428" s="369" t="s">
        <v>14</v>
      </c>
      <c r="C428" s="413"/>
      <c r="D428" s="35">
        <v>2011</v>
      </c>
      <c r="E428" s="124">
        <f t="shared" si="41"/>
        <v>3939</v>
      </c>
      <c r="F428" s="125">
        <f t="shared" si="41"/>
        <v>135167</v>
      </c>
      <c r="G428" s="126">
        <f t="shared" si="41"/>
        <v>150184</v>
      </c>
      <c r="H428" s="127">
        <f t="shared" si="41"/>
        <v>41719</v>
      </c>
    </row>
    <row r="429" spans="1:8" ht="20.100000000000001" customHeight="1" thickBot="1">
      <c r="A429" s="5"/>
      <c r="B429" s="370"/>
      <c r="C429" s="414"/>
      <c r="D429" s="36">
        <v>2012</v>
      </c>
      <c r="E429" s="128">
        <f t="shared" si="41"/>
        <v>3945</v>
      </c>
      <c r="F429" s="129">
        <f t="shared" si="41"/>
        <v>135167</v>
      </c>
      <c r="G429" s="130">
        <f t="shared" si="41"/>
        <v>150195</v>
      </c>
      <c r="H429" s="131">
        <f t="shared" si="41"/>
        <v>41718</v>
      </c>
    </row>
    <row r="430" spans="1:8" ht="20.100000000000001" customHeight="1" thickTop="1">
      <c r="A430" s="5"/>
      <c r="B430" s="371"/>
      <c r="C430" s="412" t="s">
        <v>15</v>
      </c>
      <c r="D430" s="35">
        <v>2010</v>
      </c>
      <c r="E430" s="132">
        <f t="shared" ref="E430:H432" si="42">E427-E433</f>
        <v>500</v>
      </c>
      <c r="F430" s="133">
        <f t="shared" si="42"/>
        <v>17408</v>
      </c>
      <c r="G430" s="133">
        <f t="shared" si="42"/>
        <v>19130</v>
      </c>
      <c r="H430" s="134">
        <f t="shared" si="42"/>
        <v>5314</v>
      </c>
    </row>
    <row r="431" spans="1:8" ht="20.100000000000001" customHeight="1">
      <c r="A431" s="5"/>
      <c r="B431" s="369" t="s">
        <v>11</v>
      </c>
      <c r="C431" s="413"/>
      <c r="D431" s="35">
        <v>2011</v>
      </c>
      <c r="E431" s="135">
        <f t="shared" si="42"/>
        <v>0</v>
      </c>
      <c r="F431" s="133">
        <f t="shared" si="42"/>
        <v>0</v>
      </c>
      <c r="G431" s="133">
        <f t="shared" si="42"/>
        <v>0</v>
      </c>
      <c r="H431" s="134">
        <f t="shared" si="42"/>
        <v>0</v>
      </c>
    </row>
    <row r="432" spans="1:8" ht="20.100000000000001" customHeight="1" thickBot="1">
      <c r="A432" s="5"/>
      <c r="B432" s="370"/>
      <c r="C432" s="414"/>
      <c r="D432" s="36">
        <v>2012</v>
      </c>
      <c r="E432" s="116">
        <f t="shared" si="42"/>
        <v>0</v>
      </c>
      <c r="F432" s="136">
        <f t="shared" si="42"/>
        <v>0</v>
      </c>
      <c r="G432" s="136">
        <f t="shared" si="42"/>
        <v>0</v>
      </c>
      <c r="H432" s="119">
        <f t="shared" si="42"/>
        <v>0</v>
      </c>
    </row>
    <row r="433" spans="1:20" ht="20.100000000000001" customHeight="1" thickTop="1">
      <c r="A433" s="5"/>
      <c r="B433" s="371"/>
      <c r="C433" s="412" t="s">
        <v>16</v>
      </c>
      <c r="D433" s="35">
        <v>2010</v>
      </c>
      <c r="E433" s="219">
        <f t="shared" ref="E433:H435" si="43">E316+E369</f>
        <v>4238</v>
      </c>
      <c r="F433" s="220">
        <f t="shared" si="43"/>
        <v>145440</v>
      </c>
      <c r="G433" s="126">
        <f t="shared" si="43"/>
        <v>161693</v>
      </c>
      <c r="H433" s="127">
        <f t="shared" si="43"/>
        <v>44876</v>
      </c>
    </row>
    <row r="434" spans="1:20" s="2" customFormat="1" ht="20.100000000000001" customHeight="1">
      <c r="A434" s="5"/>
      <c r="B434" s="369" t="s">
        <v>14</v>
      </c>
      <c r="C434" s="413"/>
      <c r="D434" s="35">
        <v>2011</v>
      </c>
      <c r="E434" s="124">
        <f t="shared" si="43"/>
        <v>3939</v>
      </c>
      <c r="F434" s="221">
        <f t="shared" si="43"/>
        <v>135167</v>
      </c>
      <c r="G434" s="222">
        <f t="shared" si="43"/>
        <v>150184</v>
      </c>
      <c r="H434" s="223">
        <f t="shared" si="43"/>
        <v>41719</v>
      </c>
      <c r="I434"/>
      <c r="O434"/>
      <c r="P434"/>
      <c r="Q434"/>
      <c r="R434"/>
      <c r="S434"/>
      <c r="T434"/>
    </row>
    <row r="435" spans="1:20" s="2" customFormat="1" ht="20.100000000000001" customHeight="1" thickBot="1">
      <c r="A435" s="5"/>
      <c r="B435" s="370"/>
      <c r="C435" s="414"/>
      <c r="D435" s="36">
        <v>2012</v>
      </c>
      <c r="E435" s="128">
        <f t="shared" si="43"/>
        <v>3945</v>
      </c>
      <c r="F435" s="129">
        <f t="shared" si="43"/>
        <v>135167</v>
      </c>
      <c r="G435" s="129">
        <f t="shared" si="43"/>
        <v>150195</v>
      </c>
      <c r="H435" s="131">
        <f t="shared" si="43"/>
        <v>41718</v>
      </c>
      <c r="I435"/>
      <c r="O435"/>
      <c r="P435"/>
      <c r="Q435"/>
      <c r="R435"/>
      <c r="S435"/>
      <c r="T435"/>
    </row>
    <row r="436" spans="1:20" s="2" customFormat="1" ht="20.100000000000001" customHeight="1" thickTop="1" thickBot="1">
      <c r="A436" s="5"/>
      <c r="B436" s="373"/>
      <c r="C436" s="39"/>
      <c r="D436" s="40"/>
      <c r="E436" s="224"/>
      <c r="F436" s="224"/>
      <c r="G436" s="224"/>
      <c r="H436" s="224"/>
      <c r="I436"/>
      <c r="O436"/>
      <c r="P436"/>
      <c r="Q436"/>
      <c r="R436"/>
      <c r="S436"/>
      <c r="T436"/>
    </row>
    <row r="437" spans="1:20" s="2" customFormat="1" ht="20.100000000000001" customHeight="1" thickTop="1">
      <c r="A437" s="5"/>
      <c r="B437" s="374"/>
      <c r="C437" s="415" t="s">
        <v>27</v>
      </c>
      <c r="D437" s="35">
        <v>2010</v>
      </c>
      <c r="E437" s="225">
        <f t="shared" ref="E437:H439" si="44">E320+E373</f>
        <v>84</v>
      </c>
      <c r="F437" s="182">
        <f t="shared" si="44"/>
        <v>2874.8020000000001</v>
      </c>
      <c r="G437" s="226">
        <f t="shared" si="44"/>
        <v>3197</v>
      </c>
      <c r="H437" s="227">
        <f t="shared" si="44"/>
        <v>888.93000000000006</v>
      </c>
      <c r="I437"/>
      <c r="O437"/>
      <c r="P437"/>
      <c r="Q437"/>
      <c r="R437"/>
      <c r="S437"/>
      <c r="T437"/>
    </row>
    <row r="438" spans="1:20" s="2" customFormat="1" ht="20.100000000000001" customHeight="1">
      <c r="A438" s="5"/>
      <c r="B438" s="375"/>
      <c r="C438" s="416"/>
      <c r="D438" s="35">
        <v>2011</v>
      </c>
      <c r="E438" s="214">
        <f t="shared" si="44"/>
        <v>77</v>
      </c>
      <c r="F438" s="150">
        <f t="shared" si="44"/>
        <v>2648</v>
      </c>
      <c r="G438" s="151">
        <f t="shared" si="44"/>
        <v>2943</v>
      </c>
      <c r="H438" s="152">
        <f t="shared" si="44"/>
        <v>817</v>
      </c>
      <c r="I438"/>
      <c r="O438"/>
      <c r="P438"/>
      <c r="Q438"/>
      <c r="R438"/>
      <c r="S438"/>
      <c r="T438"/>
    </row>
    <row r="439" spans="1:20" s="2" customFormat="1" ht="20.100000000000001" customHeight="1" thickBot="1">
      <c r="A439" s="5"/>
      <c r="B439" s="376"/>
      <c r="C439" s="417"/>
      <c r="D439" s="36">
        <v>2012</v>
      </c>
      <c r="E439" s="116">
        <f t="shared" si="44"/>
        <v>75</v>
      </c>
      <c r="F439" s="117">
        <f t="shared" si="44"/>
        <v>2560</v>
      </c>
      <c r="G439" s="118">
        <f t="shared" si="44"/>
        <v>2845</v>
      </c>
      <c r="H439" s="119">
        <f t="shared" si="44"/>
        <v>790</v>
      </c>
      <c r="I439"/>
      <c r="O439"/>
      <c r="P439"/>
      <c r="Q439"/>
      <c r="R439"/>
      <c r="S439"/>
      <c r="T439"/>
    </row>
    <row r="440" spans="1:20" s="2" customFormat="1" ht="20.100000000000001" customHeight="1" thickTop="1" thickBot="1">
      <c r="A440" s="5"/>
      <c r="B440" s="373"/>
      <c r="C440" s="39"/>
      <c r="D440" s="40"/>
      <c r="E440" s="224"/>
      <c r="F440" s="224"/>
      <c r="G440" s="224"/>
      <c r="H440" s="224"/>
      <c r="I440"/>
      <c r="O440"/>
      <c r="P440"/>
      <c r="Q440"/>
      <c r="R440"/>
      <c r="S440"/>
      <c r="T440"/>
    </row>
    <row r="441" spans="1:20" s="2" customFormat="1" ht="20.100000000000001" customHeight="1" thickTop="1">
      <c r="A441" s="5"/>
      <c r="B441" s="374"/>
      <c r="C441" s="415" t="s">
        <v>17</v>
      </c>
      <c r="D441" s="35">
        <v>2010</v>
      </c>
      <c r="E441" s="228">
        <f>E$38</f>
        <v>2746</v>
      </c>
      <c r="F441" s="229">
        <f>F$38</f>
        <v>94711</v>
      </c>
      <c r="G441" s="229">
        <f>G$38</f>
        <v>105035</v>
      </c>
      <c r="H441" s="230">
        <f>H$38</f>
        <v>29177</v>
      </c>
      <c r="I441"/>
      <c r="O441"/>
      <c r="P441"/>
      <c r="Q441"/>
      <c r="R441"/>
      <c r="S441"/>
      <c r="T441"/>
    </row>
    <row r="442" spans="1:20" s="2" customFormat="1" ht="20.100000000000001" customHeight="1">
      <c r="A442" s="5"/>
      <c r="B442" s="377"/>
      <c r="C442" s="416"/>
      <c r="D442" s="35">
        <v>2011</v>
      </c>
      <c r="E442" s="231">
        <f>E$39</f>
        <v>1503</v>
      </c>
      <c r="F442" s="232">
        <f>F$39</f>
        <v>51803</v>
      </c>
      <c r="G442" s="232">
        <f>G$39</f>
        <v>57559</v>
      </c>
      <c r="H442" s="233">
        <f>H$39</f>
        <v>15989</v>
      </c>
      <c r="I442"/>
      <c r="O442"/>
      <c r="P442"/>
      <c r="Q442"/>
      <c r="R442"/>
      <c r="S442"/>
      <c r="T442"/>
    </row>
    <row r="443" spans="1:20" s="2" customFormat="1" ht="20.100000000000001" customHeight="1" thickBot="1">
      <c r="A443" s="5"/>
      <c r="B443" s="376"/>
      <c r="C443" s="417"/>
      <c r="D443" s="36">
        <v>2012</v>
      </c>
      <c r="E443" s="234">
        <f>E$40</f>
        <v>2581</v>
      </c>
      <c r="F443" s="235">
        <f>F$40</f>
        <v>88829</v>
      </c>
      <c r="G443" s="235">
        <f>G$40</f>
        <v>98699</v>
      </c>
      <c r="H443" s="236">
        <f>H$40</f>
        <v>27416</v>
      </c>
      <c r="I443"/>
      <c r="O443"/>
      <c r="P443"/>
      <c r="Q443"/>
      <c r="R443"/>
      <c r="S443"/>
      <c r="T443"/>
    </row>
    <row r="444" spans="1:20" s="2" customFormat="1" ht="20.100000000000001" customHeight="1" thickTop="1">
      <c r="A444" s="5"/>
      <c r="B444" s="378"/>
      <c r="C444" s="415" t="s">
        <v>18</v>
      </c>
      <c r="D444" s="35">
        <v>2010</v>
      </c>
      <c r="E444" s="231">
        <f t="shared" ref="E444:H446" si="45">E380</f>
        <v>1279</v>
      </c>
      <c r="F444" s="232">
        <f t="shared" si="45"/>
        <v>44059</v>
      </c>
      <c r="G444" s="232">
        <f t="shared" si="45"/>
        <v>48954</v>
      </c>
      <c r="H444" s="237">
        <f t="shared" si="45"/>
        <v>13598</v>
      </c>
      <c r="I444"/>
      <c r="O444"/>
      <c r="P444"/>
      <c r="Q444"/>
      <c r="R444"/>
      <c r="S444"/>
      <c r="T444"/>
    </row>
    <row r="445" spans="1:20" s="2" customFormat="1" ht="20.100000000000001" customHeight="1">
      <c r="A445" s="5"/>
      <c r="B445" s="377"/>
      <c r="C445" s="416"/>
      <c r="D445" s="35">
        <v>2011</v>
      </c>
      <c r="E445" s="231">
        <f t="shared" si="45"/>
        <v>1444</v>
      </c>
      <c r="F445" s="232">
        <f t="shared" si="45"/>
        <v>49744</v>
      </c>
      <c r="G445" s="232">
        <f t="shared" si="45"/>
        <v>55271</v>
      </c>
      <c r="H445" s="233">
        <f t="shared" si="45"/>
        <v>15353</v>
      </c>
      <c r="I445"/>
      <c r="O445"/>
      <c r="P445"/>
      <c r="Q445"/>
      <c r="R445"/>
      <c r="S445"/>
      <c r="T445"/>
    </row>
    <row r="446" spans="1:20" s="2" customFormat="1" ht="20.100000000000001" customHeight="1" thickBot="1">
      <c r="A446" s="5"/>
      <c r="B446" s="379"/>
      <c r="C446" s="417"/>
      <c r="D446" s="36">
        <v>2012</v>
      </c>
      <c r="E446" s="234">
        <f t="shared" si="45"/>
        <v>1556</v>
      </c>
      <c r="F446" s="235">
        <f t="shared" si="45"/>
        <v>53600</v>
      </c>
      <c r="G446" s="235">
        <f t="shared" si="45"/>
        <v>59556</v>
      </c>
      <c r="H446" s="236">
        <f t="shared" si="45"/>
        <v>16543</v>
      </c>
      <c r="I446"/>
      <c r="O446"/>
      <c r="P446"/>
      <c r="Q446"/>
      <c r="R446"/>
      <c r="S446"/>
      <c r="T446"/>
    </row>
    <row r="447" spans="1:20" s="2" customFormat="1" ht="15.75" customHeight="1" thickTop="1" thickBot="1">
      <c r="A447" s="5"/>
      <c r="B447" s="71"/>
      <c r="C447" s="71"/>
      <c r="D447" s="402"/>
      <c r="E447" s="301"/>
      <c r="F447" s="301"/>
      <c r="G447" s="301"/>
      <c r="H447" s="301"/>
      <c r="I447" s="15"/>
      <c r="O447"/>
      <c r="P447"/>
      <c r="Q447"/>
      <c r="R447"/>
      <c r="S447"/>
      <c r="T447"/>
    </row>
    <row r="448" spans="1:20" s="2" customFormat="1" ht="18.75" customHeight="1" thickTop="1">
      <c r="A448" s="5"/>
      <c r="B448" s="382"/>
      <c r="C448" s="415" t="s">
        <v>92</v>
      </c>
      <c r="D448" s="47">
        <v>2010</v>
      </c>
      <c r="E448" s="173">
        <f t="shared" ref="E448:H450" si="46">E331+E384</f>
        <v>1471</v>
      </c>
      <c r="F448" s="174">
        <f t="shared" si="46"/>
        <v>50484.520000000004</v>
      </c>
      <c r="G448" s="174">
        <f t="shared" si="46"/>
        <v>56754.899999999994</v>
      </c>
      <c r="H448" s="175">
        <f t="shared" si="46"/>
        <v>15579.929999999998</v>
      </c>
      <c r="I448" s="16"/>
      <c r="O448"/>
      <c r="P448"/>
      <c r="Q448"/>
      <c r="R448"/>
      <c r="S448"/>
      <c r="T448"/>
    </row>
    <row r="449" spans="1:20" s="2" customFormat="1" ht="18.75" customHeight="1">
      <c r="A449" s="5"/>
      <c r="B449" s="383"/>
      <c r="C449" s="419"/>
      <c r="D449" s="48">
        <v>2011</v>
      </c>
      <c r="E449" s="176">
        <f t="shared" si="46"/>
        <v>1319</v>
      </c>
      <c r="F449" s="167">
        <f t="shared" si="46"/>
        <v>48992</v>
      </c>
      <c r="G449" s="167">
        <f t="shared" si="46"/>
        <v>50328</v>
      </c>
      <c r="H449" s="177">
        <f t="shared" si="46"/>
        <v>13980</v>
      </c>
      <c r="I449" s="16"/>
      <c r="O449"/>
      <c r="P449"/>
      <c r="Q449"/>
      <c r="R449"/>
      <c r="S449"/>
      <c r="T449"/>
    </row>
    <row r="450" spans="1:20" s="2" customFormat="1" ht="21" customHeight="1" thickBot="1">
      <c r="A450" s="5"/>
      <c r="B450" s="379"/>
      <c r="C450" s="420"/>
      <c r="D450" s="36">
        <v>2012</v>
      </c>
      <c r="E450" s="178">
        <f t="shared" si="46"/>
        <v>1378</v>
      </c>
      <c r="F450" s="179">
        <f t="shared" si="46"/>
        <v>49272</v>
      </c>
      <c r="G450" s="179">
        <f t="shared" si="46"/>
        <v>52524</v>
      </c>
      <c r="H450" s="180">
        <f t="shared" si="46"/>
        <v>14590</v>
      </c>
      <c r="I450" s="16"/>
      <c r="O450"/>
      <c r="P450"/>
      <c r="Q450"/>
      <c r="R450"/>
      <c r="S450"/>
      <c r="T450"/>
    </row>
    <row r="451" spans="1:20" s="2" customFormat="1" ht="31.5" customHeight="1" thickTop="1">
      <c r="A451" s="5"/>
      <c r="B451" s="452" t="s">
        <v>34</v>
      </c>
      <c r="C451" s="452"/>
      <c r="D451" s="452"/>
      <c r="E451" s="452"/>
      <c r="F451" s="452"/>
      <c r="G451" s="452"/>
      <c r="H451" s="452"/>
      <c r="I451" s="16"/>
      <c r="O451"/>
      <c r="P451"/>
      <c r="Q451"/>
      <c r="R451"/>
      <c r="S451"/>
      <c r="T451"/>
    </row>
    <row r="452" spans="1:20" s="2" customFormat="1" ht="36" customHeight="1">
      <c r="A452" s="5"/>
      <c r="B452" s="453" t="s">
        <v>35</v>
      </c>
      <c r="C452" s="453"/>
      <c r="D452" s="453"/>
      <c r="E452" s="453"/>
      <c r="F452" s="453"/>
      <c r="G452" s="453"/>
      <c r="H452" s="453"/>
      <c r="I452" s="16"/>
      <c r="O452"/>
      <c r="P452"/>
      <c r="Q452"/>
      <c r="R452"/>
      <c r="S452"/>
      <c r="T452"/>
    </row>
    <row r="453" spans="1:20" s="2" customFormat="1" ht="15.75" customHeight="1">
      <c r="A453" s="5"/>
      <c r="B453" s="56"/>
      <c r="C453" s="71"/>
      <c r="D453" s="402"/>
      <c r="E453" s="328"/>
      <c r="F453" s="328"/>
      <c r="G453" s="328"/>
      <c r="H453" s="328"/>
      <c r="I453" s="16"/>
      <c r="O453"/>
      <c r="P453"/>
      <c r="Q453"/>
      <c r="R453"/>
      <c r="S453"/>
      <c r="T453"/>
    </row>
    <row r="454" spans="1:20" s="2" customFormat="1" ht="15.75" customHeight="1">
      <c r="A454" s="5"/>
      <c r="B454" s="391"/>
      <c r="C454" s="71"/>
      <c r="D454" s="402"/>
      <c r="E454" s="328"/>
      <c r="F454" s="328"/>
      <c r="G454" s="328"/>
      <c r="H454" s="328"/>
      <c r="I454" s="16"/>
      <c r="O454"/>
      <c r="P454"/>
      <c r="Q454"/>
      <c r="R454"/>
      <c r="S454"/>
      <c r="T454"/>
    </row>
    <row r="455" spans="1:20" s="2" customFormat="1" ht="20.100000000000001" customHeight="1">
      <c r="A455" s="5"/>
      <c r="B455" s="458"/>
      <c r="C455" s="458"/>
      <c r="D455" s="458"/>
      <c r="E455" s="458"/>
      <c r="F455" s="458"/>
      <c r="G455" s="458"/>
      <c r="H455" s="458"/>
      <c r="I455" s="458"/>
      <c r="O455"/>
      <c r="P455"/>
      <c r="Q455"/>
      <c r="R455"/>
      <c r="S455"/>
      <c r="T455"/>
    </row>
    <row r="456" spans="1:20" s="2" customFormat="1" ht="20.100000000000001" customHeight="1">
      <c r="A456" s="5"/>
      <c r="B456" s="458"/>
      <c r="C456" s="458"/>
      <c r="D456" s="458"/>
      <c r="E456" s="458"/>
      <c r="F456" s="458"/>
      <c r="G456" s="458"/>
      <c r="H456" s="458"/>
      <c r="I456" s="458"/>
      <c r="O456"/>
      <c r="P456"/>
      <c r="Q456"/>
      <c r="R456"/>
      <c r="S456"/>
      <c r="T456"/>
    </row>
    <row r="457" spans="1:20" s="2" customFormat="1" ht="20.100000000000001" customHeight="1">
      <c r="A457" s="5"/>
      <c r="B457" s="70"/>
      <c r="C457" s="70"/>
      <c r="D457" s="403"/>
      <c r="E457" s="302"/>
      <c r="F457" s="302"/>
      <c r="G457" s="302"/>
      <c r="H457" s="302"/>
      <c r="I457" s="18"/>
      <c r="O457"/>
      <c r="P457"/>
      <c r="Q457"/>
      <c r="R457"/>
      <c r="S457"/>
      <c r="T457"/>
    </row>
    <row r="458" spans="1:20" s="2" customFormat="1" ht="20.100000000000001" customHeight="1">
      <c r="A458" s="5"/>
      <c r="B458" s="394"/>
      <c r="C458" s="45"/>
      <c r="D458" s="46"/>
      <c r="E458" s="238"/>
      <c r="F458" s="238"/>
      <c r="G458" s="238"/>
      <c r="H458" s="239"/>
      <c r="I458"/>
      <c r="O458"/>
      <c r="P458"/>
      <c r="Q458"/>
      <c r="R458"/>
      <c r="S458"/>
      <c r="T458"/>
    </row>
    <row r="459" spans="1:20" s="2" customFormat="1" ht="20.100000000000001" customHeight="1">
      <c r="A459"/>
      <c r="B459" s="360" t="s">
        <v>94</v>
      </c>
      <c r="C459" s="388"/>
      <c r="D459" s="396"/>
      <c r="E459" s="78"/>
      <c r="F459" s="78"/>
      <c r="G459" s="200"/>
      <c r="H459" s="78"/>
      <c r="I459"/>
      <c r="O459"/>
      <c r="P459"/>
      <c r="Q459"/>
      <c r="R459"/>
      <c r="S459"/>
      <c r="T459"/>
    </row>
    <row r="460" spans="1:20" s="2" customFormat="1" ht="27.75" customHeight="1">
      <c r="A460"/>
      <c r="B460" s="362" t="s">
        <v>93</v>
      </c>
      <c r="C460" s="389"/>
      <c r="D460" s="396"/>
      <c r="E460" s="76"/>
      <c r="F460" s="76"/>
      <c r="G460" s="76"/>
      <c r="H460" s="76"/>
      <c r="I460"/>
      <c r="O460"/>
      <c r="P460"/>
      <c r="Q460"/>
      <c r="R460"/>
      <c r="S460"/>
      <c r="T460"/>
    </row>
    <row r="461" spans="1:20" s="2" customFormat="1" ht="14.1" customHeight="1">
      <c r="A461"/>
      <c r="B461" s="362"/>
      <c r="C461" s="390"/>
      <c r="D461" s="401"/>
      <c r="E461" s="201"/>
      <c r="F461" s="201"/>
      <c r="G461" s="201"/>
      <c r="H461" s="201"/>
      <c r="I461"/>
      <c r="O461"/>
      <c r="P461"/>
      <c r="Q461"/>
      <c r="R461"/>
      <c r="S461"/>
      <c r="T461"/>
    </row>
    <row r="462" spans="1:20" s="2" customFormat="1" ht="14.1" customHeight="1">
      <c r="A462"/>
      <c r="B462" s="451" t="s">
        <v>50</v>
      </c>
      <c r="C462" s="425"/>
      <c r="D462" s="425"/>
      <c r="E462" s="77"/>
      <c r="F462" s="77"/>
      <c r="G462" s="78"/>
      <c r="H462" s="78"/>
      <c r="I462"/>
      <c r="O462"/>
      <c r="P462"/>
      <c r="Q462"/>
      <c r="R462"/>
      <c r="S462"/>
      <c r="T462"/>
    </row>
    <row r="463" spans="1:20" s="2" customFormat="1" ht="14.1" customHeight="1">
      <c r="A463"/>
      <c r="B463" s="426" t="s">
        <v>51</v>
      </c>
      <c r="C463" s="427"/>
      <c r="D463" s="427"/>
      <c r="E463" s="79"/>
      <c r="F463" s="78"/>
      <c r="G463" s="78"/>
      <c r="H463" s="78"/>
      <c r="I463"/>
      <c r="O463"/>
      <c r="P463"/>
      <c r="Q463"/>
      <c r="R463"/>
      <c r="S463"/>
      <c r="T463"/>
    </row>
    <row r="464" spans="1:20" s="2" customFormat="1" ht="12.95" customHeight="1" thickBot="1">
      <c r="A464"/>
      <c r="B464" s="361"/>
      <c r="C464" s="363"/>
      <c r="D464" s="397"/>
      <c r="E464" s="79"/>
      <c r="F464" s="78"/>
      <c r="G464" s="78"/>
      <c r="H464" s="78"/>
      <c r="I464"/>
      <c r="O464"/>
      <c r="P464"/>
      <c r="Q464"/>
      <c r="R464"/>
      <c r="S464"/>
      <c r="T464"/>
    </row>
    <row r="465" spans="1:20" s="2" customFormat="1" ht="20.100000000000001" customHeight="1" thickTop="1" thickBot="1">
      <c r="A465"/>
      <c r="B465" s="361"/>
      <c r="C465" s="32"/>
      <c r="D465" s="398"/>
      <c r="E465" s="80" t="s">
        <v>1</v>
      </c>
      <c r="F465" s="81" t="s">
        <v>2</v>
      </c>
      <c r="G465" s="82" t="s">
        <v>3</v>
      </c>
      <c r="H465" s="83" t="s">
        <v>4</v>
      </c>
      <c r="I465"/>
      <c r="O465"/>
      <c r="P465"/>
      <c r="Q465"/>
      <c r="R465"/>
      <c r="S465"/>
      <c r="T465"/>
    </row>
    <row r="466" spans="1:20" ht="21.95" customHeight="1" thickTop="1">
      <c r="A466" s="5"/>
      <c r="B466" s="364"/>
      <c r="C466" s="428" t="s">
        <v>26</v>
      </c>
      <c r="D466" s="399"/>
      <c r="E466" s="431" t="s">
        <v>31</v>
      </c>
      <c r="F466" s="431" t="s">
        <v>32</v>
      </c>
      <c r="G466" s="433" t="s">
        <v>33</v>
      </c>
      <c r="H466" s="434"/>
    </row>
    <row r="467" spans="1:20" ht="21.95" customHeight="1">
      <c r="A467" s="5"/>
      <c r="B467" s="365"/>
      <c r="C467" s="429"/>
      <c r="D467" s="400"/>
      <c r="E467" s="432"/>
      <c r="F467" s="432"/>
      <c r="G467" s="435"/>
      <c r="H467" s="436"/>
    </row>
    <row r="468" spans="1:20" ht="54.95" customHeight="1">
      <c r="A468" s="5"/>
      <c r="B468" s="366" t="s">
        <v>0</v>
      </c>
      <c r="C468" s="429"/>
      <c r="D468" s="33"/>
      <c r="E468" s="432"/>
      <c r="F468" s="432"/>
      <c r="G468" s="437"/>
      <c r="H468" s="438"/>
    </row>
    <row r="469" spans="1:20" s="7" customFormat="1" ht="30.95" customHeight="1" thickBot="1">
      <c r="A469" s="6"/>
      <c r="B469" s="367"/>
      <c r="C469" s="430"/>
      <c r="D469" s="34"/>
      <c r="E469" s="84" t="s">
        <v>5</v>
      </c>
      <c r="F469" s="85" t="s">
        <v>6</v>
      </c>
      <c r="G469" s="86" t="s">
        <v>6</v>
      </c>
      <c r="H469" s="87" t="s">
        <v>7</v>
      </c>
      <c r="J469" s="2"/>
      <c r="K469" s="2"/>
      <c r="L469" s="2"/>
      <c r="M469" s="2"/>
      <c r="N469" s="2"/>
    </row>
    <row r="470" spans="1:20" ht="20.100000000000001" customHeight="1" thickTop="1">
      <c r="A470" s="5"/>
      <c r="B470" s="368"/>
      <c r="C470" s="421" t="s">
        <v>89</v>
      </c>
      <c r="D470" s="35">
        <v>2010</v>
      </c>
      <c r="E470" s="303">
        <v>16</v>
      </c>
      <c r="F470" s="304">
        <v>544</v>
      </c>
      <c r="G470" s="229">
        <v>610</v>
      </c>
      <c r="H470" s="230">
        <v>169</v>
      </c>
    </row>
    <row r="471" spans="1:20" ht="20.100000000000001" customHeight="1">
      <c r="A471" s="5"/>
      <c r="B471" s="369" t="s">
        <v>8</v>
      </c>
      <c r="C471" s="422"/>
      <c r="D471" s="35">
        <v>2011</v>
      </c>
      <c r="E471" s="305">
        <v>13</v>
      </c>
      <c r="F471" s="306">
        <v>451</v>
      </c>
      <c r="G471" s="288">
        <v>501</v>
      </c>
      <c r="H471" s="233">
        <v>139</v>
      </c>
    </row>
    <row r="472" spans="1:20" ht="20.100000000000001" customHeight="1" thickBot="1">
      <c r="A472" s="5"/>
      <c r="B472" s="370"/>
      <c r="C472" s="423"/>
      <c r="D472" s="36">
        <v>2012</v>
      </c>
      <c r="E472" s="248">
        <v>17</v>
      </c>
      <c r="F472" s="249">
        <v>608</v>
      </c>
      <c r="G472" s="211">
        <v>676</v>
      </c>
      <c r="H472" s="250">
        <v>188</v>
      </c>
    </row>
    <row r="473" spans="1:20" ht="20.100000000000001" customHeight="1" thickTop="1">
      <c r="A473" s="5"/>
      <c r="B473" s="371"/>
      <c r="C473" s="412" t="s">
        <v>9</v>
      </c>
      <c r="D473" s="35">
        <v>2010</v>
      </c>
      <c r="E473" s="307">
        <v>690</v>
      </c>
      <c r="F473" s="308">
        <v>23668</v>
      </c>
      <c r="G473" s="309">
        <v>26268</v>
      </c>
      <c r="H473" s="237">
        <v>7305</v>
      </c>
    </row>
    <row r="474" spans="1:20" ht="20.100000000000001" customHeight="1">
      <c r="A474" s="5"/>
      <c r="B474" s="369" t="s">
        <v>8</v>
      </c>
      <c r="C474" s="413"/>
      <c r="D474" s="35">
        <v>2011</v>
      </c>
      <c r="E474" s="305">
        <v>881</v>
      </c>
      <c r="F474" s="306">
        <v>30210</v>
      </c>
      <c r="G474" s="310">
        <v>33566</v>
      </c>
      <c r="H474" s="233">
        <v>9324</v>
      </c>
    </row>
    <row r="475" spans="1:20" ht="20.100000000000001" customHeight="1" thickBot="1">
      <c r="A475" s="5"/>
      <c r="B475" s="370"/>
      <c r="C475" s="414"/>
      <c r="D475" s="36">
        <v>2012</v>
      </c>
      <c r="E475" s="248">
        <v>605</v>
      </c>
      <c r="F475" s="249">
        <v>20768</v>
      </c>
      <c r="G475" s="256">
        <v>23075</v>
      </c>
      <c r="H475" s="250">
        <v>6410</v>
      </c>
    </row>
    <row r="476" spans="1:20" ht="20.100000000000001" customHeight="1" thickTop="1">
      <c r="A476" s="5"/>
      <c r="B476" s="371"/>
      <c r="C476" s="412" t="s">
        <v>10</v>
      </c>
      <c r="D476" s="35">
        <v>2010</v>
      </c>
      <c r="E476" s="307">
        <v>14</v>
      </c>
      <c r="F476" s="308">
        <v>480</v>
      </c>
      <c r="G476" s="309">
        <v>534</v>
      </c>
      <c r="H476" s="237">
        <v>148</v>
      </c>
    </row>
    <row r="477" spans="1:20" ht="20.100000000000001" customHeight="1">
      <c r="A477" s="5"/>
      <c r="B477" s="369" t="s">
        <v>11</v>
      </c>
      <c r="C477" s="413"/>
      <c r="D477" s="35">
        <v>2011</v>
      </c>
      <c r="E477" s="305">
        <v>20</v>
      </c>
      <c r="F477" s="306">
        <v>687</v>
      </c>
      <c r="G477" s="310">
        <v>763</v>
      </c>
      <c r="H477" s="233">
        <v>212</v>
      </c>
    </row>
    <row r="478" spans="1:20" ht="20.100000000000001" customHeight="1" thickBot="1">
      <c r="A478" s="5"/>
      <c r="B478" s="370"/>
      <c r="C478" s="414"/>
      <c r="D478" s="36">
        <v>2012</v>
      </c>
      <c r="E478" s="248">
        <v>10</v>
      </c>
      <c r="F478" s="249">
        <v>329</v>
      </c>
      <c r="G478" s="256">
        <v>366</v>
      </c>
      <c r="H478" s="250">
        <v>102</v>
      </c>
    </row>
    <row r="479" spans="1:20" ht="20.100000000000001" customHeight="1" thickTop="1">
      <c r="A479" s="5"/>
      <c r="B479" s="371"/>
      <c r="C479" s="412" t="s">
        <v>12</v>
      </c>
      <c r="D479" s="35">
        <v>2010</v>
      </c>
      <c r="E479" s="214">
        <f t="shared" ref="E479:H481" si="47">E499-E496</f>
        <v>194</v>
      </c>
      <c r="F479" s="212">
        <f t="shared" si="47"/>
        <v>6653</v>
      </c>
      <c r="G479" s="213">
        <f t="shared" si="47"/>
        <v>7393</v>
      </c>
      <c r="H479" s="134">
        <f t="shared" si="47"/>
        <v>2054</v>
      </c>
    </row>
    <row r="480" spans="1:20" ht="20.100000000000001" customHeight="1">
      <c r="A480" s="5"/>
      <c r="B480" s="369" t="s">
        <v>11</v>
      </c>
      <c r="C480" s="413"/>
      <c r="D480" s="35">
        <v>2011</v>
      </c>
      <c r="E480" s="214">
        <f t="shared" si="47"/>
        <v>444</v>
      </c>
      <c r="F480" s="150">
        <f t="shared" si="47"/>
        <v>15267</v>
      </c>
      <c r="G480" s="151">
        <f t="shared" si="47"/>
        <v>16963</v>
      </c>
      <c r="H480" s="152">
        <f t="shared" si="47"/>
        <v>4712</v>
      </c>
    </row>
    <row r="481" spans="1:8" ht="20.100000000000001" customHeight="1" thickBot="1">
      <c r="A481" s="5"/>
      <c r="B481" s="370"/>
      <c r="C481" s="414"/>
      <c r="D481" s="36">
        <v>2012</v>
      </c>
      <c r="E481" s="116">
        <f t="shared" si="47"/>
        <v>250</v>
      </c>
      <c r="F481" s="117">
        <f t="shared" si="47"/>
        <v>8623</v>
      </c>
      <c r="G481" s="118">
        <f t="shared" si="47"/>
        <v>9581</v>
      </c>
      <c r="H481" s="119">
        <f t="shared" si="47"/>
        <v>2662</v>
      </c>
    </row>
    <row r="482" spans="1:8" ht="20.100000000000001" customHeight="1" thickTop="1">
      <c r="A482" s="5"/>
      <c r="B482" s="372"/>
      <c r="C482" s="412" t="s">
        <v>13</v>
      </c>
      <c r="D482" s="35">
        <v>2010</v>
      </c>
      <c r="E482" s="215">
        <f t="shared" ref="E482:H484" si="48">E470+E473-E476-E479</f>
        <v>498</v>
      </c>
      <c r="F482" s="216">
        <f t="shared" si="48"/>
        <v>17079</v>
      </c>
      <c r="G482" s="217">
        <f t="shared" si="48"/>
        <v>18951</v>
      </c>
      <c r="H482" s="218">
        <f t="shared" si="48"/>
        <v>5272</v>
      </c>
    </row>
    <row r="483" spans="1:8" ht="20.100000000000001" customHeight="1">
      <c r="A483" s="5"/>
      <c r="B483" s="369" t="s">
        <v>14</v>
      </c>
      <c r="C483" s="413"/>
      <c r="D483" s="35">
        <v>2011</v>
      </c>
      <c r="E483" s="124">
        <f t="shared" si="48"/>
        <v>430</v>
      </c>
      <c r="F483" s="125">
        <f t="shared" si="48"/>
        <v>14707</v>
      </c>
      <c r="G483" s="126">
        <f t="shared" si="48"/>
        <v>16341</v>
      </c>
      <c r="H483" s="127">
        <f t="shared" si="48"/>
        <v>4539</v>
      </c>
    </row>
    <row r="484" spans="1:8" ht="20.100000000000001" customHeight="1" thickBot="1">
      <c r="A484" s="5"/>
      <c r="B484" s="370"/>
      <c r="C484" s="414"/>
      <c r="D484" s="36">
        <v>2012</v>
      </c>
      <c r="E484" s="128">
        <f t="shared" si="48"/>
        <v>362</v>
      </c>
      <c r="F484" s="129">
        <f t="shared" si="48"/>
        <v>12424</v>
      </c>
      <c r="G484" s="130">
        <f t="shared" si="48"/>
        <v>13804</v>
      </c>
      <c r="H484" s="131">
        <f t="shared" si="48"/>
        <v>3834</v>
      </c>
    </row>
    <row r="485" spans="1:8" ht="20.100000000000001" customHeight="1" thickTop="1">
      <c r="A485" s="5"/>
      <c r="B485" s="371"/>
      <c r="C485" s="412" t="s">
        <v>15</v>
      </c>
      <c r="D485" s="35">
        <v>2010</v>
      </c>
      <c r="E485" s="132">
        <f t="shared" ref="E485:H487" si="49">E482-E488</f>
        <v>0</v>
      </c>
      <c r="F485" s="133">
        <f t="shared" si="49"/>
        <v>0</v>
      </c>
      <c r="G485" s="133">
        <f t="shared" si="49"/>
        <v>0</v>
      </c>
      <c r="H485" s="134">
        <f t="shared" si="49"/>
        <v>0</v>
      </c>
    </row>
    <row r="486" spans="1:8" ht="20.100000000000001" customHeight="1">
      <c r="A486" s="5"/>
      <c r="B486" s="369" t="s">
        <v>11</v>
      </c>
      <c r="C486" s="413"/>
      <c r="D486" s="35">
        <v>2011</v>
      </c>
      <c r="E486" s="135">
        <f t="shared" si="49"/>
        <v>0</v>
      </c>
      <c r="F486" s="133">
        <f t="shared" si="49"/>
        <v>0</v>
      </c>
      <c r="G486" s="133">
        <f t="shared" si="49"/>
        <v>0</v>
      </c>
      <c r="H486" s="134">
        <f t="shared" si="49"/>
        <v>0</v>
      </c>
    </row>
    <row r="487" spans="1:8" ht="20.100000000000001" customHeight="1" thickBot="1">
      <c r="A487" s="5"/>
      <c r="B487" s="370"/>
      <c r="C487" s="414"/>
      <c r="D487" s="36">
        <v>2012</v>
      </c>
      <c r="E487" s="116">
        <f t="shared" si="49"/>
        <v>0</v>
      </c>
      <c r="F487" s="136">
        <f t="shared" si="49"/>
        <v>0</v>
      </c>
      <c r="G487" s="136">
        <f t="shared" si="49"/>
        <v>0</v>
      </c>
      <c r="H487" s="119">
        <f t="shared" si="49"/>
        <v>0</v>
      </c>
    </row>
    <row r="488" spans="1:8" ht="20.100000000000001" customHeight="1" thickTop="1">
      <c r="A488" s="5"/>
      <c r="B488" s="371"/>
      <c r="C488" s="412" t="s">
        <v>16</v>
      </c>
      <c r="D488" s="35">
        <v>2010</v>
      </c>
      <c r="E488" s="311">
        <v>498</v>
      </c>
      <c r="F488" s="312">
        <v>17079</v>
      </c>
      <c r="G488" s="313">
        <v>18951</v>
      </c>
      <c r="H488" s="314">
        <v>5272</v>
      </c>
    </row>
    <row r="489" spans="1:8" ht="20.100000000000001" customHeight="1">
      <c r="A489" s="5"/>
      <c r="B489" s="369" t="s">
        <v>14</v>
      </c>
      <c r="C489" s="413"/>
      <c r="D489" s="35">
        <v>2011</v>
      </c>
      <c r="E489" s="315">
        <v>430</v>
      </c>
      <c r="F489" s="316">
        <v>14707</v>
      </c>
      <c r="G489" s="317">
        <v>16341</v>
      </c>
      <c r="H489" s="318">
        <v>4539</v>
      </c>
    </row>
    <row r="490" spans="1:8" ht="20.100000000000001" customHeight="1" thickBot="1">
      <c r="A490" s="5"/>
      <c r="B490" s="370"/>
      <c r="C490" s="414"/>
      <c r="D490" s="36">
        <v>2012</v>
      </c>
      <c r="E490" s="319">
        <v>362</v>
      </c>
      <c r="F490" s="320">
        <v>12424</v>
      </c>
      <c r="G490" s="320">
        <v>13804</v>
      </c>
      <c r="H490" s="321">
        <v>3834</v>
      </c>
    </row>
    <row r="491" spans="1:8" ht="20.100000000000001" customHeight="1" thickTop="1" thickBot="1">
      <c r="A491" s="5"/>
      <c r="B491" s="373"/>
      <c r="C491" s="39"/>
      <c r="D491" s="40"/>
      <c r="E491" s="224"/>
      <c r="F491" s="224"/>
      <c r="G491" s="224"/>
      <c r="H491" s="224"/>
    </row>
    <row r="492" spans="1:8" ht="20.100000000000001" customHeight="1" thickTop="1">
      <c r="A492" s="5"/>
      <c r="B492" s="374"/>
      <c r="C492" s="415" t="s">
        <v>27</v>
      </c>
      <c r="D492" s="35">
        <v>2010</v>
      </c>
      <c r="E492" s="225">
        <v>10</v>
      </c>
      <c r="F492" s="150">
        <v>343</v>
      </c>
      <c r="G492" s="151">
        <v>381</v>
      </c>
      <c r="H492" s="152">
        <v>106</v>
      </c>
    </row>
    <row r="493" spans="1:8" ht="20.100000000000001" customHeight="1">
      <c r="A493" s="5"/>
      <c r="B493" s="375"/>
      <c r="C493" s="416"/>
      <c r="D493" s="35">
        <v>2011</v>
      </c>
      <c r="E493" s="214">
        <v>10</v>
      </c>
      <c r="F493" s="150">
        <v>347</v>
      </c>
      <c r="G493" s="151">
        <v>389</v>
      </c>
      <c r="H493" s="152">
        <v>108</v>
      </c>
    </row>
    <row r="494" spans="1:8" ht="20.100000000000001" customHeight="1" thickBot="1">
      <c r="A494" s="5"/>
      <c r="B494" s="376"/>
      <c r="C494" s="417"/>
      <c r="D494" s="36">
        <v>2012</v>
      </c>
      <c r="E494" s="96">
        <v>7</v>
      </c>
      <c r="F494" s="150">
        <v>237</v>
      </c>
      <c r="G494" s="151">
        <v>263</v>
      </c>
      <c r="H494" s="152">
        <v>73</v>
      </c>
    </row>
    <row r="495" spans="1:8" ht="20.100000000000001" customHeight="1" thickTop="1" thickBot="1">
      <c r="A495" s="5"/>
      <c r="B495" s="373"/>
      <c r="C495" s="39"/>
      <c r="D495" s="40"/>
      <c r="E495" s="224"/>
      <c r="F495" s="224"/>
      <c r="G495" s="224"/>
      <c r="H495" s="224"/>
    </row>
    <row r="496" spans="1:8" ht="20.100000000000001" customHeight="1" thickTop="1">
      <c r="A496" s="5"/>
      <c r="B496" s="374"/>
      <c r="C496" s="415" t="s">
        <v>17</v>
      </c>
      <c r="D496" s="35">
        <v>2010</v>
      </c>
      <c r="E496" s="228">
        <f t="shared" ref="E496:H497" si="50">E380</f>
        <v>1279</v>
      </c>
      <c r="F496" s="229">
        <f t="shared" si="50"/>
        <v>44059</v>
      </c>
      <c r="G496" s="229">
        <f t="shared" si="50"/>
        <v>48954</v>
      </c>
      <c r="H496" s="230">
        <f t="shared" si="50"/>
        <v>13598</v>
      </c>
    </row>
    <row r="497" spans="1:8" ht="20.100000000000001" customHeight="1">
      <c r="A497" s="5"/>
      <c r="B497" s="377"/>
      <c r="C497" s="416"/>
      <c r="D497" s="35">
        <v>2011</v>
      </c>
      <c r="E497" s="231">
        <f t="shared" si="50"/>
        <v>1444</v>
      </c>
      <c r="F497" s="232">
        <f t="shared" si="50"/>
        <v>49744</v>
      </c>
      <c r="G497" s="232">
        <f t="shared" si="50"/>
        <v>55271</v>
      </c>
      <c r="H497" s="233">
        <f t="shared" si="50"/>
        <v>15353</v>
      </c>
    </row>
    <row r="498" spans="1:8" ht="20.100000000000001" customHeight="1" thickBot="1">
      <c r="A498" s="5"/>
      <c r="B498" s="376"/>
      <c r="C498" s="417"/>
      <c r="D498" s="36">
        <v>2012</v>
      </c>
      <c r="E498" s="268">
        <f>E382</f>
        <v>1556</v>
      </c>
      <c r="F498" s="211">
        <f>F382</f>
        <v>53600</v>
      </c>
      <c r="G498" s="211">
        <f>G382</f>
        <v>59556</v>
      </c>
      <c r="H498" s="250">
        <f>H382</f>
        <v>16543</v>
      </c>
    </row>
    <row r="499" spans="1:8" ht="20.100000000000001" customHeight="1" thickTop="1">
      <c r="A499" s="5"/>
      <c r="B499" s="378"/>
      <c r="C499" s="415" t="s">
        <v>18</v>
      </c>
      <c r="D499" s="35">
        <v>2010</v>
      </c>
      <c r="E499" s="231">
        <v>1473</v>
      </c>
      <c r="F499" s="232">
        <v>50712</v>
      </c>
      <c r="G499" s="232">
        <v>56347</v>
      </c>
      <c r="H499" s="237">
        <v>15652</v>
      </c>
    </row>
    <row r="500" spans="1:8" ht="20.100000000000001" customHeight="1">
      <c r="A500" s="5"/>
      <c r="B500" s="377"/>
      <c r="C500" s="416"/>
      <c r="D500" s="35">
        <v>2011</v>
      </c>
      <c r="E500" s="231">
        <v>1888</v>
      </c>
      <c r="F500" s="232">
        <v>65011</v>
      </c>
      <c r="G500" s="232">
        <v>72234</v>
      </c>
      <c r="H500" s="233">
        <v>20065</v>
      </c>
    </row>
    <row r="501" spans="1:8" ht="20.100000000000001" customHeight="1" thickBot="1">
      <c r="A501" s="5"/>
      <c r="B501" s="379"/>
      <c r="C501" s="417"/>
      <c r="D501" s="36">
        <v>2012</v>
      </c>
      <c r="E501" s="268">
        <v>1806</v>
      </c>
      <c r="F501" s="211">
        <v>62223</v>
      </c>
      <c r="G501" s="211">
        <v>69137</v>
      </c>
      <c r="H501" s="250">
        <v>19205</v>
      </c>
    </row>
    <row r="502" spans="1:8" ht="20.100000000000001" customHeight="1" thickTop="1" thickBot="1">
      <c r="A502" s="5"/>
      <c r="B502" s="380"/>
      <c r="C502" s="45"/>
      <c r="D502" s="46"/>
      <c r="E502" s="269"/>
      <c r="F502" s="269"/>
      <c r="G502" s="269"/>
      <c r="H502" s="270"/>
    </row>
    <row r="503" spans="1:8" ht="20.100000000000001" customHeight="1" thickTop="1">
      <c r="A503" s="5"/>
      <c r="B503" s="382"/>
      <c r="C503" s="415" t="s">
        <v>92</v>
      </c>
      <c r="D503" s="47">
        <v>2010</v>
      </c>
      <c r="E503" s="173">
        <v>108</v>
      </c>
      <c r="F503" s="174">
        <f>E503*E512</f>
        <v>3704.3999999999996</v>
      </c>
      <c r="G503" s="174">
        <f>E503*F512</f>
        <v>4115.88</v>
      </c>
      <c r="H503" s="175">
        <f>E503*G512</f>
        <v>1143.72</v>
      </c>
    </row>
    <row r="504" spans="1:8" ht="20.100000000000001" customHeight="1">
      <c r="A504" s="5"/>
      <c r="B504" s="383"/>
      <c r="C504" s="419"/>
      <c r="D504" s="48">
        <v>2011</v>
      </c>
      <c r="E504" s="176">
        <v>75</v>
      </c>
      <c r="F504" s="167">
        <v>2569</v>
      </c>
      <c r="G504" s="167">
        <v>2855</v>
      </c>
      <c r="H504" s="177">
        <v>793</v>
      </c>
    </row>
    <row r="505" spans="1:8" ht="20.100000000000001" customHeight="1" thickBot="1">
      <c r="A505" s="5"/>
      <c r="B505" s="379"/>
      <c r="C505" s="420"/>
      <c r="D505" s="36">
        <v>2012</v>
      </c>
      <c r="E505" s="178">
        <v>54</v>
      </c>
      <c r="F505" s="179">
        <v>1844</v>
      </c>
      <c r="G505" s="179">
        <v>2048</v>
      </c>
      <c r="H505" s="180">
        <v>569</v>
      </c>
    </row>
    <row r="506" spans="1:8" ht="67.5" customHeight="1" thickTop="1">
      <c r="A506" s="5"/>
      <c r="B506" s="380"/>
      <c r="C506" s="45"/>
      <c r="D506" s="46"/>
      <c r="E506" s="238"/>
      <c r="F506" s="238"/>
      <c r="G506" s="238"/>
      <c r="H506" s="239"/>
    </row>
    <row r="507" spans="1:8" ht="24" customHeight="1">
      <c r="A507" s="5"/>
      <c r="B507" s="449" t="s">
        <v>19</v>
      </c>
      <c r="C507" s="450"/>
      <c r="D507" s="450"/>
      <c r="E507" s="450"/>
      <c r="F507" s="450"/>
      <c r="G507" s="450"/>
      <c r="H507" s="450"/>
    </row>
    <row r="508" spans="1:8" ht="33" customHeight="1" thickBot="1">
      <c r="A508" s="5"/>
      <c r="B508" s="439" t="s">
        <v>20</v>
      </c>
      <c r="C508" s="440"/>
      <c r="D508" s="440"/>
      <c r="E508" s="440"/>
      <c r="F508" s="440"/>
      <c r="G508" s="440"/>
      <c r="H508" s="440"/>
    </row>
    <row r="509" spans="1:8" ht="51.75" customHeight="1" thickTop="1">
      <c r="A509" s="5"/>
      <c r="B509" s="380"/>
      <c r="C509" s="45"/>
      <c r="D509" s="49"/>
      <c r="E509" s="441" t="s">
        <v>21</v>
      </c>
      <c r="F509" s="442"/>
      <c r="G509" s="443"/>
      <c r="H509" s="183"/>
    </row>
    <row r="510" spans="1:8" ht="53.25" customHeight="1">
      <c r="A510" s="5"/>
      <c r="B510" s="380"/>
      <c r="C510" s="45"/>
      <c r="D510" s="49"/>
      <c r="E510" s="184" t="s">
        <v>28</v>
      </c>
      <c r="F510" s="444" t="s">
        <v>22</v>
      </c>
      <c r="G510" s="445"/>
      <c r="H510" s="183"/>
    </row>
    <row r="511" spans="1:8" ht="24" customHeight="1" thickBot="1">
      <c r="B511" s="385"/>
      <c r="C511" s="50"/>
      <c r="D511" s="59"/>
      <c r="E511" s="271" t="s">
        <v>23</v>
      </c>
      <c r="F511" s="272" t="s">
        <v>23</v>
      </c>
      <c r="G511" s="273" t="s">
        <v>24</v>
      </c>
      <c r="H511" s="188"/>
    </row>
    <row r="512" spans="1:8" ht="18.75" customHeight="1" thickTop="1">
      <c r="B512" s="392"/>
      <c r="C512" s="446" t="s">
        <v>25</v>
      </c>
      <c r="D512" s="35">
        <v>2010</v>
      </c>
      <c r="E512" s="329">
        <v>34.299999999999997</v>
      </c>
      <c r="F512" s="330">
        <v>38.11</v>
      </c>
      <c r="G512" s="331">
        <v>10.59</v>
      </c>
      <c r="H512" s="188"/>
    </row>
    <row r="513" spans="1:8">
      <c r="B513" s="61"/>
      <c r="C513" s="447"/>
      <c r="D513" s="35">
        <v>2011</v>
      </c>
      <c r="E513" s="332">
        <v>34.200000000000003</v>
      </c>
      <c r="F513" s="326">
        <v>38</v>
      </c>
      <c r="G513" s="333">
        <v>10.56</v>
      </c>
      <c r="H513" s="188"/>
    </row>
    <row r="514" spans="1:8" ht="21" thickBot="1">
      <c r="B514" s="63"/>
      <c r="C514" s="448"/>
      <c r="D514" s="36">
        <v>2012</v>
      </c>
      <c r="E514" s="280">
        <v>34.32</v>
      </c>
      <c r="F514" s="281">
        <v>38.130000000000003</v>
      </c>
      <c r="G514" s="282">
        <v>10.59</v>
      </c>
      <c r="H514" s="188"/>
    </row>
    <row r="515" spans="1:8" ht="18.75" customHeight="1" thickTop="1">
      <c r="B515" s="393"/>
      <c r="C515" s="454"/>
      <c r="D515" s="65"/>
      <c r="E515" s="283"/>
      <c r="F515" s="283"/>
      <c r="G515" s="283"/>
      <c r="H515" s="284"/>
    </row>
    <row r="516" spans="1:8">
      <c r="B516" s="381"/>
      <c r="C516" s="455"/>
      <c r="D516" s="51"/>
      <c r="E516" s="199"/>
      <c r="F516" s="199"/>
      <c r="G516" s="199"/>
      <c r="H516" s="199"/>
    </row>
    <row r="517" spans="1:8" ht="18.75" customHeight="1">
      <c r="B517" s="380"/>
      <c r="C517" s="455"/>
      <c r="D517" s="51"/>
      <c r="E517" s="199"/>
      <c r="F517" s="199"/>
      <c r="G517" s="199"/>
      <c r="H517" s="199"/>
    </row>
    <row r="518" spans="1:8" ht="20.100000000000001" customHeight="1">
      <c r="B518" s="387"/>
      <c r="C518" s="387"/>
      <c r="G518" s="200"/>
    </row>
    <row r="519" spans="1:8" ht="20.100000000000001" customHeight="1">
      <c r="B519" s="360" t="s">
        <v>94</v>
      </c>
      <c r="C519" s="388"/>
      <c r="G519" s="200"/>
    </row>
    <row r="520" spans="1:8" ht="27.75" customHeight="1">
      <c r="B520" s="362" t="s">
        <v>93</v>
      </c>
      <c r="C520" s="389"/>
      <c r="E520" s="76"/>
      <c r="F520" s="76"/>
      <c r="G520" s="76"/>
      <c r="H520" s="76"/>
    </row>
    <row r="521" spans="1:8" ht="14.1" customHeight="1">
      <c r="C521" s="390"/>
      <c r="D521" s="401"/>
      <c r="E521" s="201"/>
      <c r="F521" s="201"/>
      <c r="G521" s="201"/>
      <c r="H521" s="201"/>
    </row>
    <row r="522" spans="1:8" ht="14.1" customHeight="1">
      <c r="B522" s="424" t="s">
        <v>52</v>
      </c>
      <c r="C522" s="425"/>
      <c r="D522" s="425"/>
      <c r="E522" s="202"/>
    </row>
    <row r="523" spans="1:8" ht="14.1" customHeight="1">
      <c r="B523" s="426" t="s">
        <v>53</v>
      </c>
      <c r="C523" s="427"/>
      <c r="D523" s="427"/>
      <c r="E523" s="202"/>
    </row>
    <row r="524" spans="1:8" ht="12.95" customHeight="1" thickBot="1">
      <c r="C524" s="363"/>
      <c r="D524" s="397"/>
      <c r="E524" s="79"/>
    </row>
    <row r="525" spans="1:8" ht="20.100000000000001" customHeight="1" thickTop="1" thickBot="1">
      <c r="C525" s="32"/>
      <c r="D525" s="398"/>
      <c r="E525" s="80" t="s">
        <v>1</v>
      </c>
      <c r="F525" s="81" t="s">
        <v>2</v>
      </c>
      <c r="G525" s="82" t="s">
        <v>3</v>
      </c>
      <c r="H525" s="83" t="s">
        <v>4</v>
      </c>
    </row>
    <row r="526" spans="1:8" ht="21.95" customHeight="1" thickTop="1">
      <c r="A526" s="5"/>
      <c r="B526" s="364"/>
      <c r="C526" s="428" t="s">
        <v>26</v>
      </c>
      <c r="D526" s="399"/>
      <c r="E526" s="431" t="s">
        <v>31</v>
      </c>
      <c r="F526" s="431" t="s">
        <v>32</v>
      </c>
      <c r="G526" s="433" t="s">
        <v>33</v>
      </c>
      <c r="H526" s="434"/>
    </row>
    <row r="527" spans="1:8" ht="21.95" customHeight="1">
      <c r="A527" s="5"/>
      <c r="B527" s="365"/>
      <c r="C527" s="429"/>
      <c r="D527" s="400"/>
      <c r="E527" s="432"/>
      <c r="F527" s="432"/>
      <c r="G527" s="435"/>
      <c r="H527" s="436"/>
    </row>
    <row r="528" spans="1:8" ht="54.95" customHeight="1">
      <c r="A528" s="5"/>
      <c r="B528" s="366" t="s">
        <v>0</v>
      </c>
      <c r="C528" s="429"/>
      <c r="D528" s="33"/>
      <c r="E528" s="432"/>
      <c r="F528" s="432"/>
      <c r="G528" s="437"/>
      <c r="H528" s="438"/>
    </row>
    <row r="529" spans="1:14" s="7" customFormat="1" ht="30.95" customHeight="1" thickBot="1">
      <c r="A529" s="6"/>
      <c r="B529" s="367"/>
      <c r="C529" s="430"/>
      <c r="D529" s="34"/>
      <c r="E529" s="84" t="s">
        <v>5</v>
      </c>
      <c r="F529" s="85" t="s">
        <v>6</v>
      </c>
      <c r="G529" s="86" t="s">
        <v>6</v>
      </c>
      <c r="H529" s="87" t="s">
        <v>7</v>
      </c>
      <c r="J529" s="2"/>
      <c r="K529" s="2"/>
      <c r="L529" s="2"/>
      <c r="M529" s="2"/>
      <c r="N529" s="2"/>
    </row>
    <row r="530" spans="1:14" ht="20.100000000000001" customHeight="1" thickTop="1">
      <c r="A530" s="5"/>
      <c r="B530" s="368"/>
      <c r="C530" s="421" t="s">
        <v>89</v>
      </c>
      <c r="D530" s="35">
        <v>2010</v>
      </c>
      <c r="E530" s="285">
        <f t="shared" ref="E530:H538" si="51">E415+E470</f>
        <v>81</v>
      </c>
      <c r="F530" s="286">
        <f t="shared" si="51"/>
        <v>2803</v>
      </c>
      <c r="G530" s="229">
        <f t="shared" si="51"/>
        <v>3122</v>
      </c>
      <c r="H530" s="287">
        <f t="shared" si="51"/>
        <v>863</v>
      </c>
    </row>
    <row r="531" spans="1:14" ht="20.100000000000001" customHeight="1">
      <c r="A531" s="5"/>
      <c r="B531" s="369" t="s">
        <v>8</v>
      </c>
      <c r="C531" s="422"/>
      <c r="D531" s="35">
        <v>2011</v>
      </c>
      <c r="E531" s="214">
        <f t="shared" si="51"/>
        <v>86</v>
      </c>
      <c r="F531" s="150">
        <f t="shared" si="51"/>
        <v>2973</v>
      </c>
      <c r="G531" s="288">
        <f t="shared" si="51"/>
        <v>3303</v>
      </c>
      <c r="H531" s="152">
        <f t="shared" si="51"/>
        <v>918</v>
      </c>
    </row>
    <row r="532" spans="1:14" ht="20.100000000000001" customHeight="1" thickBot="1">
      <c r="A532" s="5"/>
      <c r="B532" s="370"/>
      <c r="C532" s="423"/>
      <c r="D532" s="36">
        <v>2012</v>
      </c>
      <c r="E532" s="116">
        <f t="shared" si="51"/>
        <v>91</v>
      </c>
      <c r="F532" s="117">
        <f t="shared" si="51"/>
        <v>3222</v>
      </c>
      <c r="G532" s="235">
        <f t="shared" si="51"/>
        <v>3590</v>
      </c>
      <c r="H532" s="119">
        <f t="shared" si="51"/>
        <v>994</v>
      </c>
    </row>
    <row r="533" spans="1:14" ht="20.100000000000001" customHeight="1" thickTop="1">
      <c r="A533" s="5"/>
      <c r="B533" s="371"/>
      <c r="C533" s="412" t="s">
        <v>9</v>
      </c>
      <c r="D533" s="35">
        <v>2010</v>
      </c>
      <c r="E533" s="135">
        <f t="shared" si="51"/>
        <v>3939</v>
      </c>
      <c r="F533" s="212">
        <f t="shared" si="51"/>
        <v>135078</v>
      </c>
      <c r="G533" s="213">
        <f t="shared" si="51"/>
        <v>150134</v>
      </c>
      <c r="H533" s="134">
        <f t="shared" si="51"/>
        <v>41676</v>
      </c>
    </row>
    <row r="534" spans="1:14" ht="20.100000000000001" customHeight="1">
      <c r="A534" s="5"/>
      <c r="B534" s="369" t="s">
        <v>8</v>
      </c>
      <c r="C534" s="413"/>
      <c r="D534" s="35">
        <v>2011</v>
      </c>
      <c r="E534" s="214">
        <f t="shared" si="51"/>
        <v>4753</v>
      </c>
      <c r="F534" s="150">
        <f t="shared" si="51"/>
        <v>163029</v>
      </c>
      <c r="G534" s="151">
        <f t="shared" si="51"/>
        <v>181141</v>
      </c>
      <c r="H534" s="152">
        <f t="shared" si="51"/>
        <v>50317</v>
      </c>
    </row>
    <row r="535" spans="1:14" ht="20.100000000000001" customHeight="1" thickBot="1">
      <c r="A535" s="5"/>
      <c r="B535" s="370"/>
      <c r="C535" s="414"/>
      <c r="D535" s="36">
        <v>2012</v>
      </c>
      <c r="E535" s="116">
        <f t="shared" si="51"/>
        <v>3497</v>
      </c>
      <c r="F535" s="117">
        <f t="shared" si="51"/>
        <v>119679</v>
      </c>
      <c r="G535" s="118">
        <f t="shared" si="51"/>
        <v>132975</v>
      </c>
      <c r="H535" s="119">
        <f t="shared" si="51"/>
        <v>36938</v>
      </c>
    </row>
    <row r="536" spans="1:14" ht="20.100000000000001" customHeight="1" thickTop="1">
      <c r="A536" s="5"/>
      <c r="B536" s="371"/>
      <c r="C536" s="412" t="s">
        <v>10</v>
      </c>
      <c r="D536" s="35">
        <v>2010</v>
      </c>
      <c r="E536" s="135">
        <f t="shared" si="51"/>
        <v>57</v>
      </c>
      <c r="F536" s="212">
        <f t="shared" si="51"/>
        <v>1953</v>
      </c>
      <c r="G536" s="213">
        <f t="shared" si="51"/>
        <v>2170</v>
      </c>
      <c r="H536" s="134">
        <f t="shared" si="51"/>
        <v>602</v>
      </c>
    </row>
    <row r="537" spans="1:14" ht="20.100000000000001" customHeight="1">
      <c r="A537" s="5"/>
      <c r="B537" s="369" t="s">
        <v>11</v>
      </c>
      <c r="C537" s="413"/>
      <c r="D537" s="35">
        <v>2011</v>
      </c>
      <c r="E537" s="214">
        <f t="shared" si="51"/>
        <v>85</v>
      </c>
      <c r="F537" s="150">
        <f t="shared" si="51"/>
        <v>2920</v>
      </c>
      <c r="G537" s="151">
        <f t="shared" si="51"/>
        <v>3244</v>
      </c>
      <c r="H537" s="152">
        <f t="shared" si="51"/>
        <v>901</v>
      </c>
    </row>
    <row r="538" spans="1:14" ht="20.100000000000001" customHeight="1" thickBot="1">
      <c r="A538" s="5"/>
      <c r="B538" s="370"/>
      <c r="C538" s="414"/>
      <c r="D538" s="36">
        <v>2012</v>
      </c>
      <c r="E538" s="116">
        <f t="shared" si="51"/>
        <v>56</v>
      </c>
      <c r="F538" s="117">
        <f t="shared" si="51"/>
        <v>1916</v>
      </c>
      <c r="G538" s="118">
        <f t="shared" si="51"/>
        <v>2128</v>
      </c>
      <c r="H538" s="119">
        <f t="shared" si="51"/>
        <v>591</v>
      </c>
    </row>
    <row r="539" spans="1:14" ht="20.100000000000001" customHeight="1" thickTop="1">
      <c r="A539" s="5"/>
      <c r="B539" s="371"/>
      <c r="C539" s="412" t="s">
        <v>12</v>
      </c>
      <c r="D539" s="35">
        <v>2010</v>
      </c>
      <c r="E539" s="135">
        <f t="shared" ref="E539:H541" si="52">E559-E556</f>
        <v>-1273</v>
      </c>
      <c r="F539" s="212">
        <f t="shared" si="52"/>
        <v>-43999</v>
      </c>
      <c r="G539" s="213">
        <f t="shared" si="52"/>
        <v>-48688</v>
      </c>
      <c r="H539" s="134">
        <f t="shared" si="52"/>
        <v>-13525</v>
      </c>
    </row>
    <row r="540" spans="1:14" ht="20.100000000000001" customHeight="1">
      <c r="A540" s="5"/>
      <c r="B540" s="369" t="s">
        <v>11</v>
      </c>
      <c r="C540" s="413"/>
      <c r="D540" s="35">
        <v>2011</v>
      </c>
      <c r="E540" s="214">
        <f t="shared" si="52"/>
        <v>385</v>
      </c>
      <c r="F540" s="150">
        <f t="shared" si="52"/>
        <v>13208</v>
      </c>
      <c r="G540" s="151">
        <f t="shared" si="52"/>
        <v>14675</v>
      </c>
      <c r="H540" s="152">
        <f t="shared" si="52"/>
        <v>4076</v>
      </c>
    </row>
    <row r="541" spans="1:14" ht="20.100000000000001" customHeight="1" thickBot="1">
      <c r="A541" s="5"/>
      <c r="B541" s="370"/>
      <c r="C541" s="414"/>
      <c r="D541" s="36">
        <v>2012</v>
      </c>
      <c r="E541" s="116">
        <f t="shared" si="52"/>
        <v>-775</v>
      </c>
      <c r="F541" s="117">
        <f t="shared" si="52"/>
        <v>-26606</v>
      </c>
      <c r="G541" s="118">
        <f t="shared" si="52"/>
        <v>-29562</v>
      </c>
      <c r="H541" s="119">
        <f t="shared" si="52"/>
        <v>-8211</v>
      </c>
    </row>
    <row r="542" spans="1:14" ht="20.100000000000001" customHeight="1" thickTop="1">
      <c r="A542" s="5"/>
      <c r="B542" s="372"/>
      <c r="C542" s="412" t="s">
        <v>13</v>
      </c>
      <c r="D542" s="35">
        <v>2010</v>
      </c>
      <c r="E542" s="215">
        <f t="shared" ref="E542:H544" si="53">E530+E533-E536-E539</f>
        <v>5236</v>
      </c>
      <c r="F542" s="216">
        <f t="shared" si="53"/>
        <v>179927</v>
      </c>
      <c r="G542" s="217">
        <f t="shared" si="53"/>
        <v>199774</v>
      </c>
      <c r="H542" s="218">
        <f t="shared" si="53"/>
        <v>55462</v>
      </c>
    </row>
    <row r="543" spans="1:14" ht="20.100000000000001" customHeight="1">
      <c r="A543" s="5"/>
      <c r="B543" s="369" t="s">
        <v>14</v>
      </c>
      <c r="C543" s="413"/>
      <c r="D543" s="35">
        <v>2011</v>
      </c>
      <c r="E543" s="124">
        <f t="shared" si="53"/>
        <v>4369</v>
      </c>
      <c r="F543" s="125">
        <f t="shared" si="53"/>
        <v>149874</v>
      </c>
      <c r="G543" s="126">
        <f t="shared" si="53"/>
        <v>166525</v>
      </c>
      <c r="H543" s="127">
        <f t="shared" si="53"/>
        <v>46258</v>
      </c>
    </row>
    <row r="544" spans="1:14" ht="20.100000000000001" customHeight="1" thickBot="1">
      <c r="A544" s="5"/>
      <c r="B544" s="370"/>
      <c r="C544" s="414"/>
      <c r="D544" s="36">
        <v>2012</v>
      </c>
      <c r="E544" s="128">
        <f t="shared" si="53"/>
        <v>4307</v>
      </c>
      <c r="F544" s="129">
        <f t="shared" si="53"/>
        <v>147591</v>
      </c>
      <c r="G544" s="130">
        <f t="shared" si="53"/>
        <v>163999</v>
      </c>
      <c r="H544" s="131">
        <f t="shared" si="53"/>
        <v>45552</v>
      </c>
    </row>
    <row r="545" spans="1:8" ht="20.100000000000001" customHeight="1" thickTop="1">
      <c r="A545" s="5"/>
      <c r="B545" s="371"/>
      <c r="C545" s="412" t="s">
        <v>15</v>
      </c>
      <c r="D545" s="35">
        <v>2010</v>
      </c>
      <c r="E545" s="132">
        <f t="shared" ref="E545:H547" si="54">E542-E548</f>
        <v>500</v>
      </c>
      <c r="F545" s="133">
        <f t="shared" si="54"/>
        <v>17408</v>
      </c>
      <c r="G545" s="133">
        <f t="shared" si="54"/>
        <v>19130</v>
      </c>
      <c r="H545" s="134">
        <f t="shared" si="54"/>
        <v>5314</v>
      </c>
    </row>
    <row r="546" spans="1:8" ht="20.100000000000001" customHeight="1">
      <c r="A546" s="5"/>
      <c r="B546" s="369" t="s">
        <v>11</v>
      </c>
      <c r="C546" s="413"/>
      <c r="D546" s="35">
        <v>2011</v>
      </c>
      <c r="E546" s="135">
        <f t="shared" si="54"/>
        <v>0</v>
      </c>
      <c r="F546" s="133">
        <f t="shared" si="54"/>
        <v>0</v>
      </c>
      <c r="G546" s="133">
        <f t="shared" si="54"/>
        <v>0</v>
      </c>
      <c r="H546" s="134">
        <f t="shared" si="54"/>
        <v>0</v>
      </c>
    </row>
    <row r="547" spans="1:8" ht="20.100000000000001" customHeight="1" thickBot="1">
      <c r="A547" s="5"/>
      <c r="B547" s="370"/>
      <c r="C547" s="414"/>
      <c r="D547" s="36">
        <v>2012</v>
      </c>
      <c r="E547" s="116">
        <f t="shared" si="54"/>
        <v>0</v>
      </c>
      <c r="F547" s="136">
        <f t="shared" si="54"/>
        <v>0</v>
      </c>
      <c r="G547" s="136">
        <f t="shared" si="54"/>
        <v>0</v>
      </c>
      <c r="H547" s="119">
        <f t="shared" si="54"/>
        <v>0</v>
      </c>
    </row>
    <row r="548" spans="1:8" ht="20.100000000000001" customHeight="1" thickTop="1">
      <c r="A548" s="5"/>
      <c r="B548" s="371"/>
      <c r="C548" s="412" t="s">
        <v>16</v>
      </c>
      <c r="D548" s="35">
        <v>2010</v>
      </c>
      <c r="E548" s="219">
        <f t="shared" ref="E548:H550" si="55">E433+E488</f>
        <v>4736</v>
      </c>
      <c r="F548" s="220">
        <f t="shared" si="55"/>
        <v>162519</v>
      </c>
      <c r="G548" s="126">
        <f t="shared" si="55"/>
        <v>180644</v>
      </c>
      <c r="H548" s="127">
        <f t="shared" si="55"/>
        <v>50148</v>
      </c>
    </row>
    <row r="549" spans="1:8" ht="20.100000000000001" customHeight="1">
      <c r="A549" s="5"/>
      <c r="B549" s="369" t="s">
        <v>14</v>
      </c>
      <c r="C549" s="413"/>
      <c r="D549" s="35">
        <v>2011</v>
      </c>
      <c r="E549" s="124">
        <f t="shared" si="55"/>
        <v>4369</v>
      </c>
      <c r="F549" s="221">
        <f t="shared" si="55"/>
        <v>149874</v>
      </c>
      <c r="G549" s="222">
        <f t="shared" si="55"/>
        <v>166525</v>
      </c>
      <c r="H549" s="223">
        <f t="shared" si="55"/>
        <v>46258</v>
      </c>
    </row>
    <row r="550" spans="1:8" ht="20.100000000000001" customHeight="1" thickBot="1">
      <c r="A550" s="5"/>
      <c r="B550" s="370"/>
      <c r="C550" s="414"/>
      <c r="D550" s="36">
        <v>2012</v>
      </c>
      <c r="E550" s="128">
        <f t="shared" si="55"/>
        <v>4307</v>
      </c>
      <c r="F550" s="129">
        <f t="shared" si="55"/>
        <v>147591</v>
      </c>
      <c r="G550" s="129">
        <f t="shared" si="55"/>
        <v>163999</v>
      </c>
      <c r="H550" s="131">
        <f t="shared" si="55"/>
        <v>45552</v>
      </c>
    </row>
    <row r="551" spans="1:8" ht="20.100000000000001" customHeight="1" thickTop="1" thickBot="1">
      <c r="A551" s="5"/>
      <c r="B551" s="373"/>
      <c r="C551" s="39"/>
      <c r="D551" s="40"/>
      <c r="E551" s="224"/>
      <c r="F551" s="224"/>
      <c r="G551" s="224"/>
      <c r="H551" s="224"/>
    </row>
    <row r="552" spans="1:8" ht="20.100000000000001" customHeight="1" thickTop="1">
      <c r="A552" s="5"/>
      <c r="B552" s="374"/>
      <c r="C552" s="415" t="s">
        <v>27</v>
      </c>
      <c r="D552" s="35">
        <v>2010</v>
      </c>
      <c r="E552" s="225">
        <f t="shared" ref="E552:H554" si="56">E437+E492</f>
        <v>94</v>
      </c>
      <c r="F552" s="182">
        <f t="shared" si="56"/>
        <v>3217.8020000000001</v>
      </c>
      <c r="G552" s="226">
        <f t="shared" si="56"/>
        <v>3578</v>
      </c>
      <c r="H552" s="227">
        <f t="shared" si="56"/>
        <v>994.93000000000006</v>
      </c>
    </row>
    <row r="553" spans="1:8" ht="20.100000000000001" customHeight="1">
      <c r="A553" s="5"/>
      <c r="B553" s="375"/>
      <c r="C553" s="416"/>
      <c r="D553" s="35">
        <v>2011</v>
      </c>
      <c r="E553" s="214">
        <f t="shared" si="56"/>
        <v>87</v>
      </c>
      <c r="F553" s="150">
        <f t="shared" si="56"/>
        <v>2995</v>
      </c>
      <c r="G553" s="151">
        <f t="shared" si="56"/>
        <v>3332</v>
      </c>
      <c r="H553" s="152">
        <f t="shared" si="56"/>
        <v>925</v>
      </c>
    </row>
    <row r="554" spans="1:8" ht="20.100000000000001" customHeight="1" thickBot="1">
      <c r="A554" s="5"/>
      <c r="B554" s="376"/>
      <c r="C554" s="417"/>
      <c r="D554" s="36">
        <v>2012</v>
      </c>
      <c r="E554" s="116">
        <f t="shared" si="56"/>
        <v>82</v>
      </c>
      <c r="F554" s="117">
        <f t="shared" si="56"/>
        <v>2797</v>
      </c>
      <c r="G554" s="118">
        <f t="shared" si="56"/>
        <v>3108</v>
      </c>
      <c r="H554" s="119">
        <f t="shared" si="56"/>
        <v>863</v>
      </c>
    </row>
    <row r="555" spans="1:8" ht="20.100000000000001" customHeight="1" thickTop="1" thickBot="1">
      <c r="A555" s="5"/>
      <c r="B555" s="373"/>
      <c r="C555" s="39"/>
      <c r="D555" s="40"/>
      <c r="E555" s="224"/>
      <c r="F555" s="224"/>
      <c r="G555" s="224"/>
      <c r="H555" s="224"/>
    </row>
    <row r="556" spans="1:8" ht="20.100000000000001" customHeight="1" thickTop="1">
      <c r="A556" s="5"/>
      <c r="B556" s="374"/>
      <c r="C556" s="415" t="s">
        <v>17</v>
      </c>
      <c r="D556" s="35">
        <v>2010</v>
      </c>
      <c r="E556" s="228">
        <f>E$38</f>
        <v>2746</v>
      </c>
      <c r="F556" s="229">
        <f>F$38</f>
        <v>94711</v>
      </c>
      <c r="G556" s="229">
        <f>G$38</f>
        <v>105035</v>
      </c>
      <c r="H556" s="230">
        <f>H$38</f>
        <v>29177</v>
      </c>
    </row>
    <row r="557" spans="1:8" ht="20.100000000000001" customHeight="1">
      <c r="A557" s="5"/>
      <c r="B557" s="377"/>
      <c r="C557" s="416"/>
      <c r="D557" s="35">
        <v>2011</v>
      </c>
      <c r="E557" s="231">
        <f>E$39</f>
        <v>1503</v>
      </c>
      <c r="F557" s="232">
        <f>F$39</f>
        <v>51803</v>
      </c>
      <c r="G557" s="232">
        <f>G$39</f>
        <v>57559</v>
      </c>
      <c r="H557" s="233">
        <f>H$39</f>
        <v>15989</v>
      </c>
    </row>
    <row r="558" spans="1:8" ht="20.100000000000001" customHeight="1" thickBot="1">
      <c r="A558" s="5"/>
      <c r="B558" s="376"/>
      <c r="C558" s="417"/>
      <c r="D558" s="36">
        <v>2012</v>
      </c>
      <c r="E558" s="234">
        <f>E$40</f>
        <v>2581</v>
      </c>
      <c r="F558" s="235">
        <f>F$40</f>
        <v>88829</v>
      </c>
      <c r="G558" s="235">
        <f>G$40</f>
        <v>98699</v>
      </c>
      <c r="H558" s="236">
        <f>H$40</f>
        <v>27416</v>
      </c>
    </row>
    <row r="559" spans="1:8" ht="20.100000000000001" customHeight="1" thickTop="1">
      <c r="A559" s="5"/>
      <c r="B559" s="378"/>
      <c r="C559" s="415" t="s">
        <v>18</v>
      </c>
      <c r="D559" s="35">
        <v>2010</v>
      </c>
      <c r="E559" s="231">
        <f t="shared" ref="E559:H561" si="57">E499</f>
        <v>1473</v>
      </c>
      <c r="F559" s="232">
        <f t="shared" si="57"/>
        <v>50712</v>
      </c>
      <c r="G559" s="232">
        <f t="shared" si="57"/>
        <v>56347</v>
      </c>
      <c r="H559" s="237">
        <f t="shared" si="57"/>
        <v>15652</v>
      </c>
    </row>
    <row r="560" spans="1:8" ht="20.100000000000001" customHeight="1">
      <c r="A560" s="5"/>
      <c r="B560" s="377"/>
      <c r="C560" s="416"/>
      <c r="D560" s="35">
        <v>2011</v>
      </c>
      <c r="E560" s="231">
        <f t="shared" si="57"/>
        <v>1888</v>
      </c>
      <c r="F560" s="232">
        <f t="shared" si="57"/>
        <v>65011</v>
      </c>
      <c r="G560" s="232">
        <f t="shared" si="57"/>
        <v>72234</v>
      </c>
      <c r="H560" s="233">
        <f t="shared" si="57"/>
        <v>20065</v>
      </c>
    </row>
    <row r="561" spans="1:20" ht="20.100000000000001" customHeight="1" thickBot="1">
      <c r="A561" s="5"/>
      <c r="B561" s="379"/>
      <c r="C561" s="417"/>
      <c r="D561" s="36">
        <v>2012</v>
      </c>
      <c r="E561" s="234">
        <f t="shared" si="57"/>
        <v>1806</v>
      </c>
      <c r="F561" s="235">
        <f t="shared" si="57"/>
        <v>62223</v>
      </c>
      <c r="G561" s="235">
        <f t="shared" si="57"/>
        <v>69137</v>
      </c>
      <c r="H561" s="236">
        <f t="shared" si="57"/>
        <v>19205</v>
      </c>
    </row>
    <row r="562" spans="1:20" s="2" customFormat="1" ht="12.75" customHeight="1" thickTop="1" thickBot="1">
      <c r="A562" s="5"/>
      <c r="B562" s="71"/>
      <c r="C562" s="71"/>
      <c r="D562" s="402"/>
      <c r="E562" s="301"/>
      <c r="F562" s="301"/>
      <c r="G562" s="301"/>
      <c r="H562" s="301"/>
      <c r="I562" s="15"/>
      <c r="O562"/>
      <c r="P562"/>
      <c r="Q562"/>
      <c r="R562"/>
      <c r="S562"/>
      <c r="T562"/>
    </row>
    <row r="563" spans="1:20" s="2" customFormat="1" ht="18" customHeight="1" thickTop="1">
      <c r="A563" s="5"/>
      <c r="B563" s="382"/>
      <c r="C563" s="415" t="s">
        <v>92</v>
      </c>
      <c r="D563" s="47">
        <v>2010</v>
      </c>
      <c r="E563" s="173">
        <f t="shared" ref="E563:H565" si="58">E448+E503</f>
        <v>1579</v>
      </c>
      <c r="F563" s="174">
        <f t="shared" si="58"/>
        <v>54188.920000000006</v>
      </c>
      <c r="G563" s="174">
        <f t="shared" si="58"/>
        <v>60870.779999999992</v>
      </c>
      <c r="H563" s="175">
        <f t="shared" si="58"/>
        <v>16723.649999999998</v>
      </c>
      <c r="I563" s="16"/>
      <c r="O563"/>
      <c r="P563"/>
      <c r="Q563"/>
      <c r="R563"/>
      <c r="S563"/>
      <c r="T563"/>
    </row>
    <row r="564" spans="1:20" s="2" customFormat="1" ht="18" customHeight="1">
      <c r="A564" s="5"/>
      <c r="B564" s="383"/>
      <c r="C564" s="419"/>
      <c r="D564" s="48">
        <v>2011</v>
      </c>
      <c r="E564" s="176">
        <f t="shared" si="58"/>
        <v>1394</v>
      </c>
      <c r="F564" s="167">
        <f t="shared" si="58"/>
        <v>51561</v>
      </c>
      <c r="G564" s="167">
        <f t="shared" si="58"/>
        <v>53183</v>
      </c>
      <c r="H564" s="177">
        <f t="shared" si="58"/>
        <v>14773</v>
      </c>
      <c r="I564" s="16"/>
      <c r="O564"/>
      <c r="P564"/>
      <c r="Q564"/>
      <c r="R564"/>
      <c r="S564"/>
      <c r="T564"/>
    </row>
    <row r="565" spans="1:20" s="2" customFormat="1" ht="18.75" customHeight="1" thickBot="1">
      <c r="A565" s="5"/>
      <c r="B565" s="379"/>
      <c r="C565" s="420"/>
      <c r="D565" s="36">
        <v>2012</v>
      </c>
      <c r="E565" s="178">
        <f t="shared" si="58"/>
        <v>1432</v>
      </c>
      <c r="F565" s="179">
        <f t="shared" si="58"/>
        <v>51116</v>
      </c>
      <c r="G565" s="179">
        <f t="shared" si="58"/>
        <v>54572</v>
      </c>
      <c r="H565" s="180">
        <f t="shared" si="58"/>
        <v>15159</v>
      </c>
      <c r="I565" s="16"/>
      <c r="O565"/>
      <c r="P565"/>
      <c r="Q565"/>
      <c r="R565"/>
      <c r="S565"/>
      <c r="T565"/>
    </row>
    <row r="566" spans="1:20" s="2" customFormat="1" ht="12.75" customHeight="1" thickTop="1">
      <c r="A566" s="5"/>
      <c r="B566" s="71"/>
      <c r="C566" s="71"/>
      <c r="D566" s="402"/>
      <c r="E566" s="328"/>
      <c r="F566" s="328"/>
      <c r="G566" s="328"/>
      <c r="H566" s="328"/>
      <c r="I566" s="16"/>
      <c r="O566"/>
      <c r="P566"/>
      <c r="Q566"/>
      <c r="R566"/>
      <c r="S566"/>
      <c r="T566"/>
    </row>
    <row r="567" spans="1:20" s="2" customFormat="1" ht="37.5" customHeight="1">
      <c r="A567" s="5"/>
      <c r="B567" s="452" t="s">
        <v>34</v>
      </c>
      <c r="C567" s="452"/>
      <c r="D567" s="452"/>
      <c r="E567" s="452"/>
      <c r="F567" s="452"/>
      <c r="G567" s="452"/>
      <c r="H567" s="452"/>
      <c r="I567" s="19"/>
      <c r="O567"/>
      <c r="P567"/>
      <c r="Q567"/>
      <c r="R567"/>
      <c r="S567"/>
      <c r="T567"/>
    </row>
    <row r="568" spans="1:20" s="2" customFormat="1" ht="37.5" customHeight="1">
      <c r="A568" s="5"/>
      <c r="B568" s="453" t="s">
        <v>35</v>
      </c>
      <c r="C568" s="453"/>
      <c r="D568" s="453"/>
      <c r="E568" s="453"/>
      <c r="F568" s="453"/>
      <c r="G568" s="453"/>
      <c r="H568" s="453"/>
      <c r="I568" s="20"/>
      <c r="O568"/>
      <c r="P568"/>
      <c r="Q568"/>
      <c r="R568"/>
      <c r="S568"/>
      <c r="T568"/>
    </row>
    <row r="569" spans="1:20" s="2" customFormat="1" ht="37.5" customHeight="1">
      <c r="A569" s="5"/>
      <c r="B569" s="72"/>
      <c r="C569" s="72"/>
      <c r="D569" s="404"/>
      <c r="E569" s="334"/>
      <c r="F569" s="334"/>
      <c r="G569" s="334"/>
      <c r="H569" s="334"/>
      <c r="I569" s="20"/>
      <c r="O569"/>
      <c r="P569"/>
      <c r="Q569"/>
      <c r="R569"/>
      <c r="S569"/>
      <c r="T569"/>
    </row>
    <row r="570" spans="1:20" s="2" customFormat="1" ht="20.100000000000001" customHeight="1">
      <c r="A570" s="5"/>
      <c r="B570" s="394"/>
      <c r="C570" s="45"/>
      <c r="D570" s="46"/>
      <c r="E570" s="238"/>
      <c r="F570" s="238"/>
      <c r="G570" s="238"/>
      <c r="H570" s="239"/>
      <c r="I570"/>
      <c r="O570"/>
      <c r="P570"/>
      <c r="Q570"/>
      <c r="R570"/>
      <c r="S570"/>
      <c r="T570"/>
    </row>
    <row r="571" spans="1:20" s="2" customFormat="1" ht="20.100000000000001" customHeight="1">
      <c r="A571"/>
      <c r="B571" s="360" t="s">
        <v>94</v>
      </c>
      <c r="C571" s="388"/>
      <c r="D571" s="396"/>
      <c r="E571" s="78"/>
      <c r="F571" s="78"/>
      <c r="G571" s="200"/>
      <c r="H571" s="78"/>
      <c r="I571"/>
      <c r="O571"/>
      <c r="P571"/>
      <c r="Q571"/>
      <c r="R571"/>
      <c r="S571"/>
      <c r="T571"/>
    </row>
    <row r="572" spans="1:20" s="2" customFormat="1" ht="27.75" customHeight="1">
      <c r="A572"/>
      <c r="B572" s="362" t="s">
        <v>93</v>
      </c>
      <c r="C572" s="389"/>
      <c r="D572" s="396"/>
      <c r="E572" s="76"/>
      <c r="F572" s="76"/>
      <c r="G572" s="76"/>
      <c r="H572" s="76"/>
      <c r="I572"/>
      <c r="O572"/>
      <c r="P572"/>
      <c r="Q572"/>
      <c r="R572"/>
      <c r="S572"/>
      <c r="T572"/>
    </row>
    <row r="573" spans="1:20" s="2" customFormat="1" ht="14.1" customHeight="1">
      <c r="A573"/>
      <c r="B573" s="361"/>
      <c r="C573" s="390"/>
      <c r="D573" s="401"/>
      <c r="E573" s="201"/>
      <c r="F573" s="201"/>
      <c r="G573" s="201"/>
      <c r="H573" s="201"/>
      <c r="I573"/>
      <c r="O573"/>
      <c r="P573"/>
      <c r="Q573"/>
      <c r="R573"/>
      <c r="S573"/>
      <c r="T573"/>
    </row>
    <row r="574" spans="1:20" s="2" customFormat="1" ht="14.1" customHeight="1">
      <c r="A574"/>
      <c r="B574" s="451" t="s">
        <v>54</v>
      </c>
      <c r="C574" s="425"/>
      <c r="D574" s="425"/>
      <c r="E574" s="77"/>
      <c r="F574" s="77"/>
      <c r="G574" s="78"/>
      <c r="H574" s="78"/>
      <c r="I574"/>
      <c r="O574"/>
      <c r="P574"/>
      <c r="Q574"/>
      <c r="R574"/>
      <c r="S574"/>
      <c r="T574"/>
    </row>
    <row r="575" spans="1:20" s="2" customFormat="1" ht="14.1" customHeight="1">
      <c r="A575"/>
      <c r="B575" s="426" t="s">
        <v>55</v>
      </c>
      <c r="C575" s="427"/>
      <c r="D575" s="427"/>
      <c r="E575" s="79"/>
      <c r="F575" s="78"/>
      <c r="G575" s="78"/>
      <c r="H575" s="78"/>
      <c r="I575"/>
      <c r="O575"/>
      <c r="P575"/>
      <c r="Q575"/>
      <c r="R575"/>
      <c r="S575"/>
      <c r="T575"/>
    </row>
    <row r="576" spans="1:20" s="2" customFormat="1" ht="12.95" customHeight="1" thickBot="1">
      <c r="A576"/>
      <c r="B576" s="361"/>
      <c r="C576" s="363"/>
      <c r="D576" s="397"/>
      <c r="E576" s="79"/>
      <c r="F576" s="78"/>
      <c r="G576" s="78"/>
      <c r="H576" s="78"/>
      <c r="I576"/>
      <c r="O576"/>
      <c r="P576"/>
      <c r="Q576"/>
      <c r="R576"/>
      <c r="S576"/>
      <c r="T576"/>
    </row>
    <row r="577" spans="1:20" s="2" customFormat="1" ht="20.100000000000001" customHeight="1" thickTop="1" thickBot="1">
      <c r="A577"/>
      <c r="B577" s="361"/>
      <c r="C577" s="32"/>
      <c r="D577" s="398"/>
      <c r="E577" s="80" t="s">
        <v>1</v>
      </c>
      <c r="F577" s="81" t="s">
        <v>2</v>
      </c>
      <c r="G577" s="82" t="s">
        <v>3</v>
      </c>
      <c r="H577" s="83" t="s">
        <v>4</v>
      </c>
      <c r="I577"/>
      <c r="O577"/>
      <c r="P577"/>
      <c r="Q577"/>
      <c r="R577"/>
      <c r="S577"/>
      <c r="T577"/>
    </row>
    <row r="578" spans="1:20" ht="21.95" customHeight="1" thickTop="1">
      <c r="A578" s="5"/>
      <c r="B578" s="364"/>
      <c r="C578" s="428" t="s">
        <v>26</v>
      </c>
      <c r="D578" s="399"/>
      <c r="E578" s="431" t="s">
        <v>31</v>
      </c>
      <c r="F578" s="431" t="s">
        <v>32</v>
      </c>
      <c r="G578" s="433" t="s">
        <v>33</v>
      </c>
      <c r="H578" s="434"/>
    </row>
    <row r="579" spans="1:20" ht="21.95" customHeight="1">
      <c r="A579" s="5"/>
      <c r="B579" s="365"/>
      <c r="C579" s="429"/>
      <c r="D579" s="400"/>
      <c r="E579" s="432"/>
      <c r="F579" s="432"/>
      <c r="G579" s="435"/>
      <c r="H579" s="436"/>
    </row>
    <row r="580" spans="1:20" ht="54.95" customHeight="1">
      <c r="A580" s="5"/>
      <c r="B580" s="366" t="s">
        <v>0</v>
      </c>
      <c r="C580" s="429"/>
      <c r="D580" s="33"/>
      <c r="E580" s="432"/>
      <c r="F580" s="432"/>
      <c r="G580" s="437"/>
      <c r="H580" s="438"/>
    </row>
    <row r="581" spans="1:20" s="7" customFormat="1" ht="30.95" customHeight="1" thickBot="1">
      <c r="A581" s="6"/>
      <c r="B581" s="367"/>
      <c r="C581" s="430"/>
      <c r="D581" s="34"/>
      <c r="E581" s="84" t="s">
        <v>5</v>
      </c>
      <c r="F581" s="85" t="s">
        <v>6</v>
      </c>
      <c r="G581" s="86" t="s">
        <v>6</v>
      </c>
      <c r="H581" s="87" t="s">
        <v>7</v>
      </c>
      <c r="J581" s="2"/>
      <c r="K581" s="2"/>
      <c r="L581" s="2"/>
      <c r="M581" s="2"/>
      <c r="N581" s="2"/>
    </row>
    <row r="582" spans="1:20" ht="20.100000000000001" customHeight="1" thickTop="1">
      <c r="A582" s="5"/>
      <c r="B582" s="368"/>
      <c r="C582" s="421" t="s">
        <v>89</v>
      </c>
      <c r="D582" s="35">
        <v>2010</v>
      </c>
      <c r="E582" s="303">
        <v>17</v>
      </c>
      <c r="F582" s="304">
        <v>585</v>
      </c>
      <c r="G582" s="229">
        <v>650</v>
      </c>
      <c r="H582" s="230">
        <v>181</v>
      </c>
    </row>
    <row r="583" spans="1:20" ht="20.100000000000001" customHeight="1">
      <c r="A583" s="5"/>
      <c r="B583" s="369" t="s">
        <v>8</v>
      </c>
      <c r="C583" s="422"/>
      <c r="D583" s="35">
        <v>2011</v>
      </c>
      <c r="E583" s="305">
        <v>13</v>
      </c>
      <c r="F583" s="306">
        <v>446</v>
      </c>
      <c r="G583" s="288">
        <v>496</v>
      </c>
      <c r="H583" s="233">
        <v>138</v>
      </c>
    </row>
    <row r="584" spans="1:20" ht="20.100000000000001" customHeight="1" thickBot="1">
      <c r="A584" s="5"/>
      <c r="B584" s="370"/>
      <c r="C584" s="423"/>
      <c r="D584" s="36">
        <v>2012</v>
      </c>
      <c r="E584" s="248">
        <v>16</v>
      </c>
      <c r="F584" s="249">
        <v>571</v>
      </c>
      <c r="G584" s="211">
        <v>634</v>
      </c>
      <c r="H584" s="250">
        <v>176</v>
      </c>
    </row>
    <row r="585" spans="1:20" ht="20.100000000000001" customHeight="1" thickTop="1">
      <c r="A585" s="5"/>
      <c r="B585" s="371"/>
      <c r="C585" s="412" t="s">
        <v>9</v>
      </c>
      <c r="D585" s="35">
        <v>2010</v>
      </c>
      <c r="E585" s="307">
        <v>621</v>
      </c>
      <c r="F585" s="308">
        <v>21366</v>
      </c>
      <c r="G585" s="309">
        <v>23740</v>
      </c>
      <c r="H585" s="237">
        <v>6594</v>
      </c>
    </row>
    <row r="586" spans="1:20" ht="20.100000000000001" customHeight="1">
      <c r="A586" s="5"/>
      <c r="B586" s="369" t="s">
        <v>8</v>
      </c>
      <c r="C586" s="413"/>
      <c r="D586" s="35">
        <v>2011</v>
      </c>
      <c r="E586" s="305">
        <v>595</v>
      </c>
      <c r="F586" s="306">
        <v>20430</v>
      </c>
      <c r="G586" s="310">
        <v>22700</v>
      </c>
      <c r="H586" s="233">
        <v>6306</v>
      </c>
    </row>
    <row r="587" spans="1:20" ht="20.100000000000001" customHeight="1" thickBot="1">
      <c r="A587" s="5"/>
      <c r="B587" s="370"/>
      <c r="C587" s="414"/>
      <c r="D587" s="36">
        <v>2012</v>
      </c>
      <c r="E587" s="248">
        <v>516</v>
      </c>
      <c r="F587" s="249">
        <v>17744</v>
      </c>
      <c r="G587" s="256">
        <v>19715</v>
      </c>
      <c r="H587" s="250">
        <v>5476</v>
      </c>
    </row>
    <row r="588" spans="1:20" ht="20.100000000000001" customHeight="1" thickTop="1">
      <c r="A588" s="5"/>
      <c r="B588" s="371"/>
      <c r="C588" s="412" t="s">
        <v>10</v>
      </c>
      <c r="D588" s="35">
        <v>2010</v>
      </c>
      <c r="E588" s="307">
        <v>14</v>
      </c>
      <c r="F588" s="308">
        <v>481</v>
      </c>
      <c r="G588" s="309">
        <v>536</v>
      </c>
      <c r="H588" s="237">
        <v>149</v>
      </c>
    </row>
    <row r="589" spans="1:20" ht="20.100000000000001" customHeight="1">
      <c r="A589" s="5"/>
      <c r="B589" s="369" t="s">
        <v>11</v>
      </c>
      <c r="C589" s="413"/>
      <c r="D589" s="35">
        <v>2011</v>
      </c>
      <c r="E589" s="305">
        <v>18</v>
      </c>
      <c r="F589" s="306">
        <v>617</v>
      </c>
      <c r="G589" s="310">
        <v>686</v>
      </c>
      <c r="H589" s="233">
        <v>191</v>
      </c>
    </row>
    <row r="590" spans="1:20" ht="20.100000000000001" customHeight="1" thickBot="1">
      <c r="A590" s="5"/>
      <c r="B590" s="370"/>
      <c r="C590" s="414"/>
      <c r="D590" s="36">
        <v>2012</v>
      </c>
      <c r="E590" s="248">
        <v>18</v>
      </c>
      <c r="F590" s="249">
        <v>622</v>
      </c>
      <c r="G590" s="256">
        <v>691</v>
      </c>
      <c r="H590" s="250">
        <v>192</v>
      </c>
    </row>
    <row r="591" spans="1:20" ht="20.100000000000001" customHeight="1" thickTop="1">
      <c r="A591" s="5"/>
      <c r="B591" s="371"/>
      <c r="C591" s="412" t="s">
        <v>12</v>
      </c>
      <c r="D591" s="35">
        <v>2010</v>
      </c>
      <c r="E591" s="135">
        <f t="shared" ref="E591:H593" si="59">E611-E608</f>
        <v>237</v>
      </c>
      <c r="F591" s="212">
        <f t="shared" si="59"/>
        <v>8171</v>
      </c>
      <c r="G591" s="213">
        <f t="shared" si="59"/>
        <v>9078</v>
      </c>
      <c r="H591" s="134">
        <f t="shared" si="59"/>
        <v>2522</v>
      </c>
    </row>
    <row r="592" spans="1:20" ht="20.100000000000001" customHeight="1">
      <c r="A592" s="5"/>
      <c r="B592" s="369" t="s">
        <v>11</v>
      </c>
      <c r="C592" s="413"/>
      <c r="D592" s="35">
        <v>2011</v>
      </c>
      <c r="E592" s="214">
        <f t="shared" si="59"/>
        <v>258</v>
      </c>
      <c r="F592" s="150">
        <f t="shared" si="59"/>
        <v>8861</v>
      </c>
      <c r="G592" s="151">
        <f t="shared" si="59"/>
        <v>9846</v>
      </c>
      <c r="H592" s="152">
        <f t="shared" si="59"/>
        <v>2735</v>
      </c>
    </row>
    <row r="593" spans="1:8" ht="20.100000000000001" customHeight="1" thickBot="1">
      <c r="A593" s="5"/>
      <c r="B593" s="370"/>
      <c r="C593" s="414"/>
      <c r="D593" s="36">
        <v>2012</v>
      </c>
      <c r="E593" s="116">
        <f t="shared" si="59"/>
        <v>232</v>
      </c>
      <c r="F593" s="117">
        <f t="shared" si="59"/>
        <v>7969</v>
      </c>
      <c r="G593" s="118">
        <f t="shared" si="59"/>
        <v>8854</v>
      </c>
      <c r="H593" s="119">
        <f t="shared" si="59"/>
        <v>2459</v>
      </c>
    </row>
    <row r="594" spans="1:8" ht="20.100000000000001" customHeight="1" thickTop="1">
      <c r="A594" s="5"/>
      <c r="B594" s="372"/>
      <c r="C594" s="412" t="s">
        <v>13</v>
      </c>
      <c r="D594" s="35">
        <v>2010</v>
      </c>
      <c r="E594" s="215">
        <f t="shared" ref="E594:H596" si="60">E582+E585-E588-E591</f>
        <v>387</v>
      </c>
      <c r="F594" s="216">
        <f t="shared" si="60"/>
        <v>13299</v>
      </c>
      <c r="G594" s="217">
        <f t="shared" si="60"/>
        <v>14776</v>
      </c>
      <c r="H594" s="218">
        <f t="shared" si="60"/>
        <v>4104</v>
      </c>
    </row>
    <row r="595" spans="1:8" ht="20.100000000000001" customHeight="1">
      <c r="A595" s="5"/>
      <c r="B595" s="369" t="s">
        <v>14</v>
      </c>
      <c r="C595" s="413"/>
      <c r="D595" s="35">
        <v>2011</v>
      </c>
      <c r="E595" s="124">
        <f t="shared" si="60"/>
        <v>332</v>
      </c>
      <c r="F595" s="125">
        <f t="shared" si="60"/>
        <v>11398</v>
      </c>
      <c r="G595" s="126">
        <f t="shared" si="60"/>
        <v>12664</v>
      </c>
      <c r="H595" s="127">
        <f t="shared" si="60"/>
        <v>3518</v>
      </c>
    </row>
    <row r="596" spans="1:8" ht="20.100000000000001" customHeight="1" thickBot="1">
      <c r="A596" s="5"/>
      <c r="B596" s="370"/>
      <c r="C596" s="414"/>
      <c r="D596" s="36">
        <v>2012</v>
      </c>
      <c r="E596" s="128">
        <f t="shared" si="60"/>
        <v>282</v>
      </c>
      <c r="F596" s="129">
        <f t="shared" si="60"/>
        <v>9724</v>
      </c>
      <c r="G596" s="130">
        <f t="shared" si="60"/>
        <v>10804</v>
      </c>
      <c r="H596" s="131">
        <f t="shared" si="60"/>
        <v>3001</v>
      </c>
    </row>
    <row r="597" spans="1:8" ht="20.100000000000001" customHeight="1" thickTop="1">
      <c r="A597" s="5"/>
      <c r="B597" s="371"/>
      <c r="C597" s="412" t="s">
        <v>15</v>
      </c>
      <c r="D597" s="35">
        <v>2010</v>
      </c>
      <c r="E597" s="132">
        <f t="shared" ref="E597:H599" si="61">E594-E600</f>
        <v>0</v>
      </c>
      <c r="F597" s="133">
        <f t="shared" si="61"/>
        <v>0</v>
      </c>
      <c r="G597" s="133">
        <f t="shared" si="61"/>
        <v>0</v>
      </c>
      <c r="H597" s="134">
        <f t="shared" si="61"/>
        <v>0</v>
      </c>
    </row>
    <row r="598" spans="1:8" ht="20.100000000000001" customHeight="1">
      <c r="A598" s="5"/>
      <c r="B598" s="369" t="s">
        <v>11</v>
      </c>
      <c r="C598" s="413"/>
      <c r="D598" s="35">
        <v>2011</v>
      </c>
      <c r="E598" s="135">
        <f t="shared" si="61"/>
        <v>0</v>
      </c>
      <c r="F598" s="133">
        <f t="shared" si="61"/>
        <v>0</v>
      </c>
      <c r="G598" s="133">
        <f t="shared" si="61"/>
        <v>0</v>
      </c>
      <c r="H598" s="134">
        <f t="shared" si="61"/>
        <v>0</v>
      </c>
    </row>
    <row r="599" spans="1:8" ht="20.100000000000001" customHeight="1" thickBot="1">
      <c r="A599" s="5"/>
      <c r="B599" s="370"/>
      <c r="C599" s="414"/>
      <c r="D599" s="36">
        <v>2012</v>
      </c>
      <c r="E599" s="116">
        <f t="shared" si="61"/>
        <v>0</v>
      </c>
      <c r="F599" s="136">
        <f t="shared" si="61"/>
        <v>0</v>
      </c>
      <c r="G599" s="136">
        <f t="shared" si="61"/>
        <v>0</v>
      </c>
      <c r="H599" s="119">
        <f t="shared" si="61"/>
        <v>0</v>
      </c>
    </row>
    <row r="600" spans="1:8" ht="20.100000000000001" customHeight="1" thickTop="1">
      <c r="A600" s="5"/>
      <c r="B600" s="371"/>
      <c r="C600" s="412" t="s">
        <v>16</v>
      </c>
      <c r="D600" s="35">
        <v>2010</v>
      </c>
      <c r="E600" s="311">
        <v>387</v>
      </c>
      <c r="F600" s="312">
        <v>13299</v>
      </c>
      <c r="G600" s="313">
        <v>14776</v>
      </c>
      <c r="H600" s="314">
        <v>4104</v>
      </c>
    </row>
    <row r="601" spans="1:8" ht="20.100000000000001" customHeight="1">
      <c r="A601" s="5"/>
      <c r="B601" s="369" t="s">
        <v>14</v>
      </c>
      <c r="C601" s="413"/>
      <c r="D601" s="35">
        <v>2011</v>
      </c>
      <c r="E601" s="315">
        <v>332</v>
      </c>
      <c r="F601" s="316">
        <v>11398</v>
      </c>
      <c r="G601" s="317">
        <v>12664</v>
      </c>
      <c r="H601" s="318">
        <v>3518</v>
      </c>
    </row>
    <row r="602" spans="1:8" ht="20.100000000000001" customHeight="1" thickBot="1">
      <c r="A602" s="5"/>
      <c r="B602" s="370"/>
      <c r="C602" s="414"/>
      <c r="D602" s="36">
        <v>2012</v>
      </c>
      <c r="E602" s="319">
        <v>282</v>
      </c>
      <c r="F602" s="320">
        <v>9724</v>
      </c>
      <c r="G602" s="320">
        <v>10804</v>
      </c>
      <c r="H602" s="321">
        <v>3001</v>
      </c>
    </row>
    <row r="603" spans="1:8" ht="20.100000000000001" customHeight="1" thickTop="1" thickBot="1">
      <c r="A603" s="5"/>
      <c r="B603" s="373"/>
      <c r="C603" s="39"/>
      <c r="D603" s="40"/>
      <c r="E603" s="224"/>
      <c r="F603" s="224"/>
      <c r="G603" s="224"/>
      <c r="H603" s="224"/>
    </row>
    <row r="604" spans="1:8" ht="20.100000000000001" customHeight="1" thickTop="1">
      <c r="A604" s="5"/>
      <c r="B604" s="374"/>
      <c r="C604" s="415" t="s">
        <v>27</v>
      </c>
      <c r="D604" s="35">
        <v>2010</v>
      </c>
      <c r="E604" s="225">
        <v>8</v>
      </c>
      <c r="F604" s="150">
        <v>275</v>
      </c>
      <c r="G604" s="151">
        <v>306</v>
      </c>
      <c r="H604" s="152">
        <v>85</v>
      </c>
    </row>
    <row r="605" spans="1:8" ht="20.100000000000001" customHeight="1">
      <c r="A605" s="5"/>
      <c r="B605" s="375"/>
      <c r="C605" s="416"/>
      <c r="D605" s="35">
        <v>2011</v>
      </c>
      <c r="E605" s="214">
        <v>7</v>
      </c>
      <c r="F605" s="150">
        <v>233</v>
      </c>
      <c r="G605" s="151">
        <v>259</v>
      </c>
      <c r="H605" s="152">
        <v>72</v>
      </c>
    </row>
    <row r="606" spans="1:8" ht="20.100000000000001" customHeight="1" thickBot="1">
      <c r="A606" s="5"/>
      <c r="B606" s="376"/>
      <c r="C606" s="417"/>
      <c r="D606" s="36">
        <v>2012</v>
      </c>
      <c r="E606" s="96">
        <v>7</v>
      </c>
      <c r="F606" s="150">
        <v>230</v>
      </c>
      <c r="G606" s="151">
        <v>256</v>
      </c>
      <c r="H606" s="152">
        <v>71</v>
      </c>
    </row>
    <row r="607" spans="1:8" ht="20.100000000000001" customHeight="1" thickTop="1" thickBot="1">
      <c r="A607" s="5"/>
      <c r="B607" s="373"/>
      <c r="C607" s="39"/>
      <c r="D607" s="40"/>
      <c r="E607" s="224"/>
      <c r="F607" s="224"/>
      <c r="G607" s="224"/>
      <c r="H607" s="224"/>
    </row>
    <row r="608" spans="1:8" ht="20.100000000000001" customHeight="1" thickTop="1">
      <c r="A608" s="5"/>
      <c r="B608" s="374"/>
      <c r="C608" s="415" t="s">
        <v>17</v>
      </c>
      <c r="D608" s="35">
        <v>2010</v>
      </c>
      <c r="E608" s="228">
        <f t="shared" ref="E608:H610" si="62">E499</f>
        <v>1473</v>
      </c>
      <c r="F608" s="229">
        <f t="shared" si="62"/>
        <v>50712</v>
      </c>
      <c r="G608" s="229">
        <f t="shared" si="62"/>
        <v>56347</v>
      </c>
      <c r="H608" s="230">
        <f t="shared" si="62"/>
        <v>15652</v>
      </c>
    </row>
    <row r="609" spans="1:8" ht="20.100000000000001" customHeight="1">
      <c r="A609" s="5"/>
      <c r="B609" s="377"/>
      <c r="C609" s="416"/>
      <c r="D609" s="35">
        <v>2011</v>
      </c>
      <c r="E609" s="231">
        <f t="shared" si="62"/>
        <v>1888</v>
      </c>
      <c r="F609" s="232">
        <f t="shared" si="62"/>
        <v>65011</v>
      </c>
      <c r="G609" s="232">
        <f t="shared" si="62"/>
        <v>72234</v>
      </c>
      <c r="H609" s="233">
        <f t="shared" si="62"/>
        <v>20065</v>
      </c>
    </row>
    <row r="610" spans="1:8" ht="20.100000000000001" customHeight="1" thickBot="1">
      <c r="A610" s="5"/>
      <c r="B610" s="376"/>
      <c r="C610" s="417"/>
      <c r="D610" s="36">
        <v>2012</v>
      </c>
      <c r="E610" s="268">
        <f t="shared" si="62"/>
        <v>1806</v>
      </c>
      <c r="F610" s="211">
        <f t="shared" si="62"/>
        <v>62223</v>
      </c>
      <c r="G610" s="211">
        <f t="shared" si="62"/>
        <v>69137</v>
      </c>
      <c r="H610" s="250">
        <f t="shared" si="62"/>
        <v>19205</v>
      </c>
    </row>
    <row r="611" spans="1:8" ht="20.100000000000001" customHeight="1" thickTop="1">
      <c r="A611" s="5"/>
      <c r="B611" s="378"/>
      <c r="C611" s="415" t="s">
        <v>18</v>
      </c>
      <c r="D611" s="35">
        <v>2010</v>
      </c>
      <c r="E611" s="231">
        <v>1710</v>
      </c>
      <c r="F611" s="232">
        <v>58883</v>
      </c>
      <c r="G611" s="232">
        <v>65425</v>
      </c>
      <c r="H611" s="237">
        <v>18174</v>
      </c>
    </row>
    <row r="612" spans="1:8" ht="20.100000000000001" customHeight="1">
      <c r="A612" s="5"/>
      <c r="B612" s="377"/>
      <c r="C612" s="416"/>
      <c r="D612" s="35">
        <v>2011</v>
      </c>
      <c r="E612" s="231">
        <v>2146</v>
      </c>
      <c r="F612" s="232">
        <v>73872</v>
      </c>
      <c r="G612" s="232">
        <v>82080</v>
      </c>
      <c r="H612" s="233">
        <v>22800</v>
      </c>
    </row>
    <row r="613" spans="1:8" ht="20.100000000000001" customHeight="1" thickBot="1">
      <c r="A613" s="5"/>
      <c r="B613" s="379"/>
      <c r="C613" s="417"/>
      <c r="D613" s="36">
        <v>2012</v>
      </c>
      <c r="E613" s="268">
        <v>2038</v>
      </c>
      <c r="F613" s="211">
        <v>70192</v>
      </c>
      <c r="G613" s="211">
        <v>77991</v>
      </c>
      <c r="H613" s="250">
        <v>21664</v>
      </c>
    </row>
    <row r="614" spans="1:8" ht="20.100000000000001" customHeight="1" thickTop="1" thickBot="1">
      <c r="A614" s="5"/>
      <c r="B614" s="380"/>
      <c r="C614" s="45"/>
      <c r="D614" s="46"/>
      <c r="E614" s="269"/>
      <c r="F614" s="269"/>
      <c r="G614" s="269"/>
      <c r="H614" s="270"/>
    </row>
    <row r="615" spans="1:8" ht="20.100000000000001" customHeight="1" thickTop="1">
      <c r="A615" s="5"/>
      <c r="B615" s="382"/>
      <c r="C615" s="415" t="s">
        <v>92</v>
      </c>
      <c r="D615" s="47">
        <v>2010</v>
      </c>
      <c r="E615" s="173">
        <v>45</v>
      </c>
      <c r="F615" s="174">
        <f>E615*E624</f>
        <v>1548.4499999999998</v>
      </c>
      <c r="G615" s="174">
        <f>E615*F624</f>
        <v>1720.35</v>
      </c>
      <c r="H615" s="175">
        <f>E615*G624</f>
        <v>477.9</v>
      </c>
    </row>
    <row r="616" spans="1:8" ht="20.100000000000001" customHeight="1">
      <c r="A616" s="5"/>
      <c r="B616" s="383"/>
      <c r="C616" s="419"/>
      <c r="D616" s="48">
        <v>2011</v>
      </c>
      <c r="E616" s="176">
        <v>34</v>
      </c>
      <c r="F616" s="167">
        <v>1157</v>
      </c>
      <c r="G616" s="167">
        <v>1285</v>
      </c>
      <c r="H616" s="177">
        <v>357</v>
      </c>
    </row>
    <row r="617" spans="1:8" ht="20.100000000000001" customHeight="1" thickBot="1">
      <c r="A617" s="5"/>
      <c r="B617" s="379"/>
      <c r="C617" s="420"/>
      <c r="D617" s="36">
        <v>2012</v>
      </c>
      <c r="E617" s="178">
        <v>39</v>
      </c>
      <c r="F617" s="179">
        <v>1322</v>
      </c>
      <c r="G617" s="179">
        <v>1469</v>
      </c>
      <c r="H617" s="180">
        <v>408</v>
      </c>
    </row>
    <row r="618" spans="1:8" ht="67.5" customHeight="1" thickTop="1">
      <c r="A618" s="5"/>
      <c r="B618" s="380"/>
      <c r="C618" s="45"/>
      <c r="D618" s="46"/>
      <c r="E618" s="238"/>
      <c r="F618" s="238"/>
      <c r="G618" s="238"/>
      <c r="H618" s="239"/>
    </row>
    <row r="619" spans="1:8" ht="24" customHeight="1">
      <c r="A619" s="5"/>
      <c r="B619" s="449" t="s">
        <v>19</v>
      </c>
      <c r="C619" s="450"/>
      <c r="D619" s="450"/>
      <c r="E619" s="450"/>
      <c r="F619" s="450"/>
      <c r="G619" s="450"/>
      <c r="H619" s="450"/>
    </row>
    <row r="620" spans="1:8" ht="33" customHeight="1" thickBot="1">
      <c r="A620" s="5"/>
      <c r="B620" s="439" t="s">
        <v>20</v>
      </c>
      <c r="C620" s="440"/>
      <c r="D620" s="440"/>
      <c r="E620" s="440"/>
      <c r="F620" s="440"/>
      <c r="G620" s="440"/>
      <c r="H620" s="440"/>
    </row>
    <row r="621" spans="1:8" ht="51.75" customHeight="1" thickTop="1">
      <c r="A621" s="5"/>
      <c r="B621" s="380"/>
      <c r="C621" s="45"/>
      <c r="D621" s="49"/>
      <c r="E621" s="441" t="s">
        <v>21</v>
      </c>
      <c r="F621" s="442"/>
      <c r="G621" s="443"/>
      <c r="H621" s="183"/>
    </row>
    <row r="622" spans="1:8" ht="53.25" customHeight="1">
      <c r="A622" s="5"/>
      <c r="B622" s="380"/>
      <c r="C622" s="45"/>
      <c r="D622" s="49"/>
      <c r="E622" s="184" t="s">
        <v>28</v>
      </c>
      <c r="F622" s="444" t="s">
        <v>22</v>
      </c>
      <c r="G622" s="445"/>
      <c r="H622" s="183"/>
    </row>
    <row r="623" spans="1:8" ht="24" customHeight="1" thickBot="1">
      <c r="B623" s="385"/>
      <c r="C623" s="50"/>
      <c r="D623" s="59"/>
      <c r="E623" s="271" t="s">
        <v>23</v>
      </c>
      <c r="F623" s="272" t="s">
        <v>23</v>
      </c>
      <c r="G623" s="273" t="s">
        <v>24</v>
      </c>
      <c r="H623" s="188"/>
    </row>
    <row r="624" spans="1:8" ht="18.75" customHeight="1" thickTop="1">
      <c r="B624" s="392"/>
      <c r="C624" s="446" t="s">
        <v>25</v>
      </c>
      <c r="D624" s="35">
        <v>2010</v>
      </c>
      <c r="E624" s="329">
        <v>34.409999999999997</v>
      </c>
      <c r="F624" s="330">
        <v>38.229999999999997</v>
      </c>
      <c r="G624" s="331">
        <v>10.62</v>
      </c>
      <c r="H624" s="188"/>
    </row>
    <row r="625" spans="1:8">
      <c r="B625" s="61"/>
      <c r="C625" s="447"/>
      <c r="D625" s="35">
        <v>2011</v>
      </c>
      <c r="E625" s="332">
        <v>34.33</v>
      </c>
      <c r="F625" s="326">
        <v>38.14</v>
      </c>
      <c r="G625" s="333">
        <v>10.6</v>
      </c>
      <c r="H625" s="188"/>
    </row>
    <row r="626" spans="1:8" ht="21" thickBot="1">
      <c r="B626" s="63"/>
      <c r="C626" s="448"/>
      <c r="D626" s="36">
        <v>2012</v>
      </c>
      <c r="E626" s="280">
        <v>34.479999999999997</v>
      </c>
      <c r="F626" s="281">
        <v>38.31</v>
      </c>
      <c r="G626" s="282">
        <v>10.64</v>
      </c>
      <c r="H626" s="188"/>
    </row>
    <row r="627" spans="1:8" ht="18.75" customHeight="1" thickTop="1">
      <c r="B627" s="393"/>
      <c r="C627" s="454"/>
      <c r="D627" s="65"/>
      <c r="E627" s="283"/>
      <c r="F627" s="283"/>
      <c r="G627" s="283"/>
      <c r="H627" s="284"/>
    </row>
    <row r="628" spans="1:8">
      <c r="B628" s="381"/>
      <c r="C628" s="455"/>
      <c r="D628" s="51"/>
      <c r="E628" s="199"/>
      <c r="F628" s="199"/>
      <c r="G628" s="199"/>
      <c r="H628" s="199"/>
    </row>
    <row r="629" spans="1:8" ht="18.75" customHeight="1">
      <c r="B629" s="380"/>
      <c r="C629" s="455"/>
      <c r="D629" s="51"/>
      <c r="E629" s="199"/>
      <c r="F629" s="199"/>
      <c r="G629" s="199"/>
      <c r="H629" s="199"/>
    </row>
    <row r="630" spans="1:8" ht="20.100000000000001" customHeight="1">
      <c r="B630" s="387"/>
      <c r="C630" s="387"/>
      <c r="D630" s="405"/>
      <c r="E630" s="335"/>
      <c r="F630" s="335"/>
      <c r="G630" s="335"/>
      <c r="H630" s="335"/>
    </row>
    <row r="631" spans="1:8" ht="20.100000000000001" customHeight="1">
      <c r="B631" s="360" t="s">
        <v>94</v>
      </c>
      <c r="C631" s="387"/>
      <c r="D631" s="405"/>
      <c r="E631" s="335"/>
      <c r="F631" s="335"/>
      <c r="G631" s="335"/>
      <c r="H631" s="335"/>
    </row>
    <row r="632" spans="1:8" ht="27.75" customHeight="1">
      <c r="B632" s="362" t="s">
        <v>93</v>
      </c>
      <c r="C632" s="387"/>
      <c r="D632" s="405"/>
      <c r="E632" s="335"/>
      <c r="F632" s="335"/>
      <c r="G632" s="335"/>
      <c r="H632" s="335"/>
    </row>
    <row r="633" spans="1:8" ht="14.1" customHeight="1">
      <c r="B633" s="387"/>
      <c r="C633" s="387"/>
      <c r="D633" s="405"/>
      <c r="E633" s="335"/>
      <c r="F633" s="335"/>
      <c r="G633" s="335"/>
      <c r="H633" s="335"/>
    </row>
    <row r="634" spans="1:8" ht="14.1" customHeight="1">
      <c r="B634" s="424" t="s">
        <v>56</v>
      </c>
      <c r="C634" s="425"/>
      <c r="D634" s="425"/>
      <c r="E634" s="202"/>
    </row>
    <row r="635" spans="1:8" ht="14.1" customHeight="1">
      <c r="B635" s="426" t="s">
        <v>57</v>
      </c>
      <c r="C635" s="427"/>
      <c r="D635" s="427"/>
      <c r="E635" s="202"/>
    </row>
    <row r="636" spans="1:8" ht="12.95" customHeight="1" thickBot="1">
      <c r="C636" s="363"/>
      <c r="D636" s="397"/>
      <c r="E636" s="79"/>
    </row>
    <row r="637" spans="1:8" ht="20.100000000000001" customHeight="1" thickTop="1" thickBot="1">
      <c r="C637" s="32"/>
      <c r="D637" s="398"/>
      <c r="E637" s="80" t="s">
        <v>1</v>
      </c>
      <c r="F637" s="81" t="s">
        <v>2</v>
      </c>
      <c r="G637" s="82" t="s">
        <v>3</v>
      </c>
      <c r="H637" s="83" t="s">
        <v>4</v>
      </c>
    </row>
    <row r="638" spans="1:8" ht="21.95" customHeight="1" thickTop="1">
      <c r="A638" s="5"/>
      <c r="B638" s="364"/>
      <c r="C638" s="428" t="s">
        <v>26</v>
      </c>
      <c r="D638" s="399"/>
      <c r="E638" s="431" t="s">
        <v>31</v>
      </c>
      <c r="F638" s="431" t="s">
        <v>32</v>
      </c>
      <c r="G638" s="433" t="s">
        <v>33</v>
      </c>
      <c r="H638" s="434"/>
    </row>
    <row r="639" spans="1:8" ht="21.95" customHeight="1">
      <c r="A639" s="5"/>
      <c r="B639" s="365"/>
      <c r="C639" s="429"/>
      <c r="D639" s="400"/>
      <c r="E639" s="432"/>
      <c r="F639" s="432"/>
      <c r="G639" s="435"/>
      <c r="H639" s="436"/>
    </row>
    <row r="640" spans="1:8" ht="54.95" customHeight="1">
      <c r="A640" s="5"/>
      <c r="B640" s="366" t="s">
        <v>0</v>
      </c>
      <c r="C640" s="429"/>
      <c r="D640" s="33"/>
      <c r="E640" s="432"/>
      <c r="F640" s="432"/>
      <c r="G640" s="437"/>
      <c r="H640" s="438"/>
    </row>
    <row r="641" spans="1:14" s="7" customFormat="1" ht="30.95" customHeight="1" thickBot="1">
      <c r="A641" s="6"/>
      <c r="B641" s="367"/>
      <c r="C641" s="430"/>
      <c r="D641" s="34"/>
      <c r="E641" s="84" t="s">
        <v>5</v>
      </c>
      <c r="F641" s="85" t="s">
        <v>6</v>
      </c>
      <c r="G641" s="86" t="s">
        <v>6</v>
      </c>
      <c r="H641" s="87" t="s">
        <v>7</v>
      </c>
      <c r="J641" s="2"/>
      <c r="K641" s="2"/>
      <c r="L641" s="2"/>
      <c r="M641" s="2"/>
      <c r="N641" s="2"/>
    </row>
    <row r="642" spans="1:14" ht="20.100000000000001" customHeight="1" thickTop="1">
      <c r="A642" s="5"/>
      <c r="B642" s="368"/>
      <c r="C642" s="421" t="s">
        <v>89</v>
      </c>
      <c r="D642" s="35">
        <v>2010</v>
      </c>
      <c r="E642" s="285">
        <f t="shared" ref="E642:H650" si="63">E530+E582</f>
        <v>98</v>
      </c>
      <c r="F642" s="286">
        <f t="shared" si="63"/>
        <v>3388</v>
      </c>
      <c r="G642" s="229">
        <f t="shared" si="63"/>
        <v>3772</v>
      </c>
      <c r="H642" s="287">
        <f t="shared" si="63"/>
        <v>1044</v>
      </c>
    </row>
    <row r="643" spans="1:14" ht="20.100000000000001" customHeight="1">
      <c r="A643" s="5"/>
      <c r="B643" s="369" t="s">
        <v>8</v>
      </c>
      <c r="C643" s="422"/>
      <c r="D643" s="35">
        <v>2011</v>
      </c>
      <c r="E643" s="214">
        <f t="shared" si="63"/>
        <v>99</v>
      </c>
      <c r="F643" s="150">
        <f t="shared" si="63"/>
        <v>3419</v>
      </c>
      <c r="G643" s="288">
        <f t="shared" si="63"/>
        <v>3799</v>
      </c>
      <c r="H643" s="152">
        <f t="shared" si="63"/>
        <v>1056</v>
      </c>
    </row>
    <row r="644" spans="1:14" ht="20.100000000000001" customHeight="1" thickBot="1">
      <c r="A644" s="5"/>
      <c r="B644" s="370"/>
      <c r="C644" s="423"/>
      <c r="D644" s="36">
        <v>2012</v>
      </c>
      <c r="E644" s="116">
        <f t="shared" si="63"/>
        <v>107</v>
      </c>
      <c r="F644" s="117">
        <f t="shared" si="63"/>
        <v>3793</v>
      </c>
      <c r="G644" s="235">
        <f t="shared" si="63"/>
        <v>4224</v>
      </c>
      <c r="H644" s="119">
        <f t="shared" si="63"/>
        <v>1170</v>
      </c>
    </row>
    <row r="645" spans="1:14" ht="20.100000000000001" customHeight="1" thickTop="1">
      <c r="A645" s="5"/>
      <c r="B645" s="371"/>
      <c r="C645" s="412" t="s">
        <v>9</v>
      </c>
      <c r="D645" s="35">
        <v>2010</v>
      </c>
      <c r="E645" s="135">
        <f t="shared" si="63"/>
        <v>4560</v>
      </c>
      <c r="F645" s="212">
        <f t="shared" si="63"/>
        <v>156444</v>
      </c>
      <c r="G645" s="213">
        <f t="shared" si="63"/>
        <v>173874</v>
      </c>
      <c r="H645" s="134">
        <f t="shared" si="63"/>
        <v>48270</v>
      </c>
    </row>
    <row r="646" spans="1:14" ht="20.100000000000001" customHeight="1">
      <c r="A646" s="5"/>
      <c r="B646" s="369" t="s">
        <v>8</v>
      </c>
      <c r="C646" s="413"/>
      <c r="D646" s="35">
        <v>2011</v>
      </c>
      <c r="E646" s="214">
        <f t="shared" si="63"/>
        <v>5348</v>
      </c>
      <c r="F646" s="150">
        <f t="shared" si="63"/>
        <v>183459</v>
      </c>
      <c r="G646" s="151">
        <f t="shared" si="63"/>
        <v>203841</v>
      </c>
      <c r="H646" s="152">
        <f t="shared" si="63"/>
        <v>56623</v>
      </c>
    </row>
    <row r="647" spans="1:14" ht="20.100000000000001" customHeight="1" thickBot="1">
      <c r="A647" s="5"/>
      <c r="B647" s="370"/>
      <c r="C647" s="414"/>
      <c r="D647" s="36">
        <v>2012</v>
      </c>
      <c r="E647" s="116">
        <f t="shared" si="63"/>
        <v>4013</v>
      </c>
      <c r="F647" s="117">
        <f t="shared" si="63"/>
        <v>137423</v>
      </c>
      <c r="G647" s="118">
        <f t="shared" si="63"/>
        <v>152690</v>
      </c>
      <c r="H647" s="119">
        <f t="shared" si="63"/>
        <v>42414</v>
      </c>
    </row>
    <row r="648" spans="1:14" ht="20.100000000000001" customHeight="1" thickTop="1">
      <c r="A648" s="5"/>
      <c r="B648" s="371"/>
      <c r="C648" s="412" t="s">
        <v>10</v>
      </c>
      <c r="D648" s="35">
        <v>2010</v>
      </c>
      <c r="E648" s="135">
        <f t="shared" si="63"/>
        <v>71</v>
      </c>
      <c r="F648" s="212">
        <f t="shared" si="63"/>
        <v>2434</v>
      </c>
      <c r="G648" s="213">
        <f t="shared" si="63"/>
        <v>2706</v>
      </c>
      <c r="H648" s="134">
        <f t="shared" si="63"/>
        <v>751</v>
      </c>
    </row>
    <row r="649" spans="1:14" ht="20.100000000000001" customHeight="1">
      <c r="A649" s="5"/>
      <c r="B649" s="369" t="s">
        <v>11</v>
      </c>
      <c r="C649" s="413"/>
      <c r="D649" s="35">
        <v>2011</v>
      </c>
      <c r="E649" s="214">
        <f t="shared" si="63"/>
        <v>103</v>
      </c>
      <c r="F649" s="150">
        <f t="shared" si="63"/>
        <v>3537</v>
      </c>
      <c r="G649" s="151">
        <f t="shared" si="63"/>
        <v>3930</v>
      </c>
      <c r="H649" s="152">
        <f t="shared" si="63"/>
        <v>1092</v>
      </c>
    </row>
    <row r="650" spans="1:14" ht="20.100000000000001" customHeight="1" thickBot="1">
      <c r="A650" s="5"/>
      <c r="B650" s="370"/>
      <c r="C650" s="414"/>
      <c r="D650" s="36">
        <v>2012</v>
      </c>
      <c r="E650" s="116">
        <f t="shared" si="63"/>
        <v>74</v>
      </c>
      <c r="F650" s="117">
        <f t="shared" si="63"/>
        <v>2538</v>
      </c>
      <c r="G650" s="118">
        <f t="shared" si="63"/>
        <v>2819</v>
      </c>
      <c r="H650" s="119">
        <f t="shared" si="63"/>
        <v>783</v>
      </c>
    </row>
    <row r="651" spans="1:14" ht="20.100000000000001" customHeight="1" thickTop="1">
      <c r="A651" s="5"/>
      <c r="B651" s="371"/>
      <c r="C651" s="412" t="s">
        <v>12</v>
      </c>
      <c r="D651" s="35">
        <v>2010</v>
      </c>
      <c r="E651" s="135">
        <f t="shared" ref="E651:H653" si="64">E671-E668</f>
        <v>-1036</v>
      </c>
      <c r="F651" s="212">
        <f t="shared" si="64"/>
        <v>-35828</v>
      </c>
      <c r="G651" s="213">
        <f t="shared" si="64"/>
        <v>-39610</v>
      </c>
      <c r="H651" s="134">
        <f t="shared" si="64"/>
        <v>-11003</v>
      </c>
    </row>
    <row r="652" spans="1:14" ht="20.100000000000001" customHeight="1">
      <c r="A652" s="5"/>
      <c r="B652" s="369" t="s">
        <v>11</v>
      </c>
      <c r="C652" s="413"/>
      <c r="D652" s="35">
        <v>2011</v>
      </c>
      <c r="E652" s="214">
        <f t="shared" si="64"/>
        <v>643</v>
      </c>
      <c r="F652" s="150">
        <f t="shared" si="64"/>
        <v>22069</v>
      </c>
      <c r="G652" s="151">
        <f t="shared" si="64"/>
        <v>24521</v>
      </c>
      <c r="H652" s="152">
        <f t="shared" si="64"/>
        <v>6811</v>
      </c>
    </row>
    <row r="653" spans="1:14" ht="20.100000000000001" customHeight="1" thickBot="1">
      <c r="A653" s="5"/>
      <c r="B653" s="370"/>
      <c r="C653" s="414"/>
      <c r="D653" s="36">
        <v>2012</v>
      </c>
      <c r="E653" s="116">
        <f t="shared" si="64"/>
        <v>-543</v>
      </c>
      <c r="F653" s="117">
        <f t="shared" si="64"/>
        <v>-18637</v>
      </c>
      <c r="G653" s="118">
        <f t="shared" si="64"/>
        <v>-20708</v>
      </c>
      <c r="H653" s="119">
        <f t="shared" si="64"/>
        <v>-5752</v>
      </c>
    </row>
    <row r="654" spans="1:14" ht="20.100000000000001" customHeight="1" thickTop="1">
      <c r="A654" s="5"/>
      <c r="B654" s="372"/>
      <c r="C654" s="412" t="s">
        <v>13</v>
      </c>
      <c r="D654" s="35">
        <v>2010</v>
      </c>
      <c r="E654" s="215">
        <f t="shared" ref="E654:H656" si="65">E642+E645-E648-E651</f>
        <v>5623</v>
      </c>
      <c r="F654" s="216">
        <f t="shared" si="65"/>
        <v>193226</v>
      </c>
      <c r="G654" s="217">
        <f t="shared" si="65"/>
        <v>214550</v>
      </c>
      <c r="H654" s="218">
        <f t="shared" si="65"/>
        <v>59566</v>
      </c>
    </row>
    <row r="655" spans="1:14" ht="20.100000000000001" customHeight="1">
      <c r="A655" s="5"/>
      <c r="B655" s="369" t="s">
        <v>14</v>
      </c>
      <c r="C655" s="413"/>
      <c r="D655" s="35">
        <v>2011</v>
      </c>
      <c r="E655" s="124">
        <f t="shared" si="65"/>
        <v>4701</v>
      </c>
      <c r="F655" s="125">
        <f t="shared" si="65"/>
        <v>161272</v>
      </c>
      <c r="G655" s="126">
        <f t="shared" si="65"/>
        <v>179189</v>
      </c>
      <c r="H655" s="127">
        <f t="shared" si="65"/>
        <v>49776</v>
      </c>
    </row>
    <row r="656" spans="1:14" ht="20.100000000000001" customHeight="1" thickBot="1">
      <c r="A656" s="5"/>
      <c r="B656" s="370"/>
      <c r="C656" s="414"/>
      <c r="D656" s="36">
        <v>2012</v>
      </c>
      <c r="E656" s="128">
        <f t="shared" si="65"/>
        <v>4589</v>
      </c>
      <c r="F656" s="129">
        <f t="shared" si="65"/>
        <v>157315</v>
      </c>
      <c r="G656" s="130">
        <f t="shared" si="65"/>
        <v>174803</v>
      </c>
      <c r="H656" s="131">
        <f t="shared" si="65"/>
        <v>48553</v>
      </c>
    </row>
    <row r="657" spans="1:8" ht="20.100000000000001" customHeight="1" thickTop="1">
      <c r="A657" s="5"/>
      <c r="B657" s="371"/>
      <c r="C657" s="412" t="s">
        <v>15</v>
      </c>
      <c r="D657" s="35">
        <v>2010</v>
      </c>
      <c r="E657" s="132">
        <f t="shared" ref="E657:H659" si="66">E654-E660</f>
        <v>500</v>
      </c>
      <c r="F657" s="133">
        <f t="shared" si="66"/>
        <v>17408</v>
      </c>
      <c r="G657" s="133">
        <f t="shared" si="66"/>
        <v>19130</v>
      </c>
      <c r="H657" s="134">
        <f t="shared" si="66"/>
        <v>5314</v>
      </c>
    </row>
    <row r="658" spans="1:8" ht="20.100000000000001" customHeight="1">
      <c r="A658" s="5"/>
      <c r="B658" s="369" t="s">
        <v>11</v>
      </c>
      <c r="C658" s="413"/>
      <c r="D658" s="35">
        <v>2011</v>
      </c>
      <c r="E658" s="135">
        <f t="shared" si="66"/>
        <v>0</v>
      </c>
      <c r="F658" s="133">
        <f t="shared" si="66"/>
        <v>0</v>
      </c>
      <c r="G658" s="133">
        <f t="shared" si="66"/>
        <v>0</v>
      </c>
      <c r="H658" s="134">
        <f t="shared" si="66"/>
        <v>0</v>
      </c>
    </row>
    <row r="659" spans="1:8" ht="20.100000000000001" customHeight="1" thickBot="1">
      <c r="A659" s="5"/>
      <c r="B659" s="370"/>
      <c r="C659" s="414"/>
      <c r="D659" s="36">
        <v>2012</v>
      </c>
      <c r="E659" s="116">
        <f t="shared" si="66"/>
        <v>0</v>
      </c>
      <c r="F659" s="136">
        <f t="shared" si="66"/>
        <v>0</v>
      </c>
      <c r="G659" s="136">
        <f t="shared" si="66"/>
        <v>0</v>
      </c>
      <c r="H659" s="119">
        <f t="shared" si="66"/>
        <v>0</v>
      </c>
    </row>
    <row r="660" spans="1:8" ht="20.100000000000001" customHeight="1" thickTop="1">
      <c r="A660" s="5"/>
      <c r="B660" s="371"/>
      <c r="C660" s="412" t="s">
        <v>16</v>
      </c>
      <c r="D660" s="35">
        <v>2010</v>
      </c>
      <c r="E660" s="219">
        <f t="shared" ref="E660:H662" si="67">E548+E600</f>
        <v>5123</v>
      </c>
      <c r="F660" s="220">
        <f t="shared" si="67"/>
        <v>175818</v>
      </c>
      <c r="G660" s="126">
        <f t="shared" si="67"/>
        <v>195420</v>
      </c>
      <c r="H660" s="127">
        <f t="shared" si="67"/>
        <v>54252</v>
      </c>
    </row>
    <row r="661" spans="1:8" ht="20.100000000000001" customHeight="1">
      <c r="A661" s="5"/>
      <c r="B661" s="369" t="s">
        <v>14</v>
      </c>
      <c r="C661" s="413"/>
      <c r="D661" s="35">
        <v>2011</v>
      </c>
      <c r="E661" s="124">
        <f t="shared" si="67"/>
        <v>4701</v>
      </c>
      <c r="F661" s="221">
        <f t="shared" si="67"/>
        <v>161272</v>
      </c>
      <c r="G661" s="222">
        <f t="shared" si="67"/>
        <v>179189</v>
      </c>
      <c r="H661" s="223">
        <f t="shared" si="67"/>
        <v>49776</v>
      </c>
    </row>
    <row r="662" spans="1:8" ht="20.100000000000001" customHeight="1" thickBot="1">
      <c r="A662" s="5"/>
      <c r="B662" s="370"/>
      <c r="C662" s="414"/>
      <c r="D662" s="36">
        <v>2012</v>
      </c>
      <c r="E662" s="128">
        <f t="shared" si="67"/>
        <v>4589</v>
      </c>
      <c r="F662" s="129">
        <f t="shared" si="67"/>
        <v>157315</v>
      </c>
      <c r="G662" s="129">
        <f t="shared" si="67"/>
        <v>174803</v>
      </c>
      <c r="H662" s="131">
        <f t="shared" si="67"/>
        <v>48553</v>
      </c>
    </row>
    <row r="663" spans="1:8" ht="20.100000000000001" customHeight="1" thickTop="1" thickBot="1">
      <c r="A663" s="5"/>
      <c r="B663" s="373"/>
      <c r="C663" s="39"/>
      <c r="D663" s="40"/>
      <c r="E663" s="224"/>
      <c r="F663" s="224"/>
      <c r="G663" s="224"/>
      <c r="H663" s="224"/>
    </row>
    <row r="664" spans="1:8" ht="20.100000000000001" customHeight="1" thickTop="1">
      <c r="A664" s="5"/>
      <c r="B664" s="374"/>
      <c r="C664" s="415" t="s">
        <v>27</v>
      </c>
      <c r="D664" s="35">
        <v>2010</v>
      </c>
      <c r="E664" s="225">
        <f t="shared" ref="E664:H666" si="68">E552+E604</f>
        <v>102</v>
      </c>
      <c r="F664" s="182">
        <f t="shared" si="68"/>
        <v>3492.8020000000001</v>
      </c>
      <c r="G664" s="226">
        <f t="shared" si="68"/>
        <v>3884</v>
      </c>
      <c r="H664" s="227">
        <f t="shared" si="68"/>
        <v>1079.93</v>
      </c>
    </row>
    <row r="665" spans="1:8" ht="20.100000000000001" customHeight="1">
      <c r="A665" s="5"/>
      <c r="B665" s="375"/>
      <c r="C665" s="416"/>
      <c r="D665" s="35">
        <v>2011</v>
      </c>
      <c r="E665" s="214">
        <f t="shared" si="68"/>
        <v>94</v>
      </c>
      <c r="F665" s="150">
        <f t="shared" si="68"/>
        <v>3228</v>
      </c>
      <c r="G665" s="151">
        <f t="shared" si="68"/>
        <v>3591</v>
      </c>
      <c r="H665" s="152">
        <f t="shared" si="68"/>
        <v>997</v>
      </c>
    </row>
    <row r="666" spans="1:8" ht="20.100000000000001" customHeight="1" thickBot="1">
      <c r="A666" s="5"/>
      <c r="B666" s="376"/>
      <c r="C666" s="417"/>
      <c r="D666" s="36">
        <v>2012</v>
      </c>
      <c r="E666" s="116">
        <f t="shared" si="68"/>
        <v>89</v>
      </c>
      <c r="F666" s="117">
        <f t="shared" si="68"/>
        <v>3027</v>
      </c>
      <c r="G666" s="118">
        <f t="shared" si="68"/>
        <v>3364</v>
      </c>
      <c r="H666" s="119">
        <f t="shared" si="68"/>
        <v>934</v>
      </c>
    </row>
    <row r="667" spans="1:8" ht="20.100000000000001" customHeight="1" thickTop="1" thickBot="1">
      <c r="A667" s="5"/>
      <c r="B667" s="373"/>
      <c r="C667" s="39"/>
      <c r="D667" s="40"/>
      <c r="E667" s="224"/>
      <c r="F667" s="224"/>
      <c r="G667" s="224"/>
      <c r="H667" s="224"/>
    </row>
    <row r="668" spans="1:8" ht="20.100000000000001" customHeight="1" thickTop="1">
      <c r="A668" s="5"/>
      <c r="B668" s="374"/>
      <c r="C668" s="415" t="s">
        <v>17</v>
      </c>
      <c r="D668" s="35">
        <v>2010</v>
      </c>
      <c r="E668" s="228">
        <f>E$38</f>
        <v>2746</v>
      </c>
      <c r="F668" s="229">
        <f>F$38</f>
        <v>94711</v>
      </c>
      <c r="G668" s="229">
        <f>G$38</f>
        <v>105035</v>
      </c>
      <c r="H668" s="230">
        <f>H$38</f>
        <v>29177</v>
      </c>
    </row>
    <row r="669" spans="1:8" ht="20.100000000000001" customHeight="1">
      <c r="A669" s="5"/>
      <c r="B669" s="377"/>
      <c r="C669" s="416"/>
      <c r="D669" s="35">
        <v>2011</v>
      </c>
      <c r="E669" s="231">
        <f>E$39</f>
        <v>1503</v>
      </c>
      <c r="F669" s="232">
        <f>F$39</f>
        <v>51803</v>
      </c>
      <c r="G669" s="232">
        <f>G$39</f>
        <v>57559</v>
      </c>
      <c r="H669" s="233">
        <f>H$39</f>
        <v>15989</v>
      </c>
    </row>
    <row r="670" spans="1:8" ht="20.100000000000001" customHeight="1" thickBot="1">
      <c r="A670" s="5"/>
      <c r="B670" s="376"/>
      <c r="C670" s="417"/>
      <c r="D670" s="36">
        <v>2012</v>
      </c>
      <c r="E670" s="234">
        <f>E$40</f>
        <v>2581</v>
      </c>
      <c r="F670" s="235">
        <f>F$40</f>
        <v>88829</v>
      </c>
      <c r="G670" s="235">
        <f>G$40</f>
        <v>98699</v>
      </c>
      <c r="H670" s="236">
        <f>H$40</f>
        <v>27416</v>
      </c>
    </row>
    <row r="671" spans="1:8" ht="20.100000000000001" customHeight="1" thickTop="1">
      <c r="A671" s="5"/>
      <c r="B671" s="378"/>
      <c r="C671" s="415" t="s">
        <v>18</v>
      </c>
      <c r="D671" s="35">
        <v>2010</v>
      </c>
      <c r="E671" s="231">
        <f t="shared" ref="E671:H673" si="69">E611</f>
        <v>1710</v>
      </c>
      <c r="F671" s="232">
        <f t="shared" si="69"/>
        <v>58883</v>
      </c>
      <c r="G671" s="232">
        <f t="shared" si="69"/>
        <v>65425</v>
      </c>
      <c r="H671" s="237">
        <f t="shared" si="69"/>
        <v>18174</v>
      </c>
    </row>
    <row r="672" spans="1:8" ht="20.100000000000001" customHeight="1">
      <c r="A672" s="5"/>
      <c r="B672" s="377"/>
      <c r="C672" s="416"/>
      <c r="D672" s="35">
        <v>2011</v>
      </c>
      <c r="E672" s="231">
        <f t="shared" si="69"/>
        <v>2146</v>
      </c>
      <c r="F672" s="232">
        <f t="shared" si="69"/>
        <v>73872</v>
      </c>
      <c r="G672" s="232">
        <f t="shared" si="69"/>
        <v>82080</v>
      </c>
      <c r="H672" s="233">
        <f t="shared" si="69"/>
        <v>22800</v>
      </c>
    </row>
    <row r="673" spans="1:20" ht="20.100000000000001" customHeight="1" thickBot="1">
      <c r="A673" s="5"/>
      <c r="B673" s="379"/>
      <c r="C673" s="417"/>
      <c r="D673" s="36">
        <v>2012</v>
      </c>
      <c r="E673" s="234">
        <f t="shared" si="69"/>
        <v>2038</v>
      </c>
      <c r="F673" s="235">
        <f t="shared" si="69"/>
        <v>70192</v>
      </c>
      <c r="G673" s="235">
        <f t="shared" si="69"/>
        <v>77991</v>
      </c>
      <c r="H673" s="236">
        <f t="shared" si="69"/>
        <v>21664</v>
      </c>
    </row>
    <row r="674" spans="1:20" s="2" customFormat="1" ht="15" customHeight="1" thickTop="1" thickBot="1">
      <c r="A674" s="5"/>
      <c r="B674" s="71"/>
      <c r="C674" s="71"/>
      <c r="D674" s="402"/>
      <c r="E674" s="301"/>
      <c r="F674" s="301"/>
      <c r="G674" s="301"/>
      <c r="H674" s="301"/>
      <c r="I674" s="15"/>
      <c r="O674"/>
      <c r="P674"/>
      <c r="Q674"/>
      <c r="R674"/>
      <c r="S674"/>
      <c r="T674"/>
    </row>
    <row r="675" spans="1:20" s="2" customFormat="1" ht="18.75" customHeight="1" thickTop="1">
      <c r="A675" s="5"/>
      <c r="B675" s="382"/>
      <c r="C675" s="415" t="s">
        <v>92</v>
      </c>
      <c r="D675" s="47">
        <v>2010</v>
      </c>
      <c r="E675" s="173">
        <f t="shared" ref="E675:H677" si="70">E563+E615</f>
        <v>1624</v>
      </c>
      <c r="F675" s="174">
        <f t="shared" si="70"/>
        <v>55737.37</v>
      </c>
      <c r="G675" s="174">
        <f t="shared" si="70"/>
        <v>62591.12999999999</v>
      </c>
      <c r="H675" s="175">
        <f t="shared" si="70"/>
        <v>17201.55</v>
      </c>
      <c r="I675" s="16"/>
      <c r="O675"/>
      <c r="P675"/>
      <c r="Q675"/>
      <c r="R675"/>
      <c r="S675"/>
      <c r="T675"/>
    </row>
    <row r="676" spans="1:20" s="2" customFormat="1" ht="18.75" customHeight="1">
      <c r="A676" s="5"/>
      <c r="B676" s="383"/>
      <c r="C676" s="419"/>
      <c r="D676" s="48">
        <v>2011</v>
      </c>
      <c r="E676" s="176">
        <f t="shared" si="70"/>
        <v>1428</v>
      </c>
      <c r="F676" s="167">
        <f t="shared" si="70"/>
        <v>52718</v>
      </c>
      <c r="G676" s="167">
        <f t="shared" si="70"/>
        <v>54468</v>
      </c>
      <c r="H676" s="177">
        <f t="shared" si="70"/>
        <v>15130</v>
      </c>
      <c r="I676" s="16"/>
      <c r="O676"/>
      <c r="P676"/>
      <c r="Q676"/>
      <c r="R676"/>
      <c r="S676"/>
      <c r="T676"/>
    </row>
    <row r="677" spans="1:20" s="2" customFormat="1" ht="21" customHeight="1" thickBot="1">
      <c r="A677" s="5"/>
      <c r="B677" s="379"/>
      <c r="C677" s="420"/>
      <c r="D677" s="36">
        <v>2012</v>
      </c>
      <c r="E677" s="178">
        <f t="shared" si="70"/>
        <v>1471</v>
      </c>
      <c r="F677" s="179">
        <f t="shared" si="70"/>
        <v>52438</v>
      </c>
      <c r="G677" s="179">
        <f t="shared" si="70"/>
        <v>56041</v>
      </c>
      <c r="H677" s="180">
        <f t="shared" si="70"/>
        <v>15567</v>
      </c>
      <c r="I677" s="16"/>
      <c r="O677"/>
      <c r="P677"/>
      <c r="Q677"/>
      <c r="R677"/>
      <c r="S677"/>
      <c r="T677"/>
    </row>
    <row r="678" spans="1:20" s="2" customFormat="1" ht="15" customHeight="1" thickTop="1">
      <c r="A678" s="5"/>
      <c r="B678" s="71"/>
      <c r="C678" s="71"/>
      <c r="D678" s="402"/>
      <c r="E678" s="328"/>
      <c r="F678" s="328"/>
      <c r="G678" s="328"/>
      <c r="H678" s="328"/>
      <c r="I678" s="16"/>
      <c r="O678"/>
      <c r="P678"/>
      <c r="Q678"/>
      <c r="R678"/>
      <c r="S678"/>
      <c r="T678"/>
    </row>
    <row r="679" spans="1:20" s="2" customFormat="1" ht="36.75" customHeight="1">
      <c r="A679" s="5"/>
      <c r="B679" s="452" t="s">
        <v>34</v>
      </c>
      <c r="C679" s="452"/>
      <c r="D679" s="452"/>
      <c r="E679" s="452"/>
      <c r="F679" s="452"/>
      <c r="G679" s="452"/>
      <c r="H679" s="452"/>
      <c r="I679" s="16"/>
      <c r="O679"/>
      <c r="P679"/>
      <c r="Q679"/>
      <c r="R679"/>
      <c r="S679"/>
      <c r="T679"/>
    </row>
    <row r="680" spans="1:20" s="2" customFormat="1" ht="38.25" customHeight="1">
      <c r="A680"/>
      <c r="B680" s="453" t="s">
        <v>35</v>
      </c>
      <c r="C680" s="453"/>
      <c r="D680" s="453"/>
      <c r="E680" s="453"/>
      <c r="F680" s="453"/>
      <c r="G680" s="453"/>
      <c r="H680" s="453"/>
      <c r="I680" s="19"/>
      <c r="O680"/>
      <c r="P680"/>
      <c r="Q680"/>
      <c r="R680"/>
      <c r="S680"/>
      <c r="T680"/>
    </row>
    <row r="681" spans="1:20" s="2" customFormat="1" ht="38.25" customHeight="1">
      <c r="A681"/>
      <c r="B681" s="73"/>
      <c r="C681" s="73"/>
      <c r="D681" s="406"/>
      <c r="E681" s="336"/>
      <c r="F681" s="336"/>
      <c r="G681" s="336"/>
      <c r="H681" s="336"/>
      <c r="I681" s="20"/>
      <c r="O681"/>
      <c r="P681"/>
      <c r="Q681"/>
      <c r="R681"/>
      <c r="S681"/>
      <c r="T681"/>
    </row>
    <row r="682" spans="1:20" s="2" customFormat="1" ht="20.100000000000001" customHeight="1">
      <c r="A682"/>
      <c r="B682" s="387"/>
      <c r="C682" s="387"/>
      <c r="D682" s="396"/>
      <c r="E682" s="78"/>
      <c r="F682" s="78"/>
      <c r="G682" s="200"/>
      <c r="H682" s="78"/>
      <c r="I682"/>
      <c r="O682"/>
      <c r="P682"/>
      <c r="Q682"/>
      <c r="R682"/>
      <c r="S682"/>
      <c r="T682"/>
    </row>
    <row r="683" spans="1:20" s="2" customFormat="1" ht="20.100000000000001" customHeight="1">
      <c r="A683"/>
      <c r="B683" s="360" t="s">
        <v>94</v>
      </c>
      <c r="D683" s="396"/>
      <c r="E683" s="78"/>
      <c r="F683" s="78"/>
      <c r="G683" s="200"/>
      <c r="H683" s="78"/>
      <c r="I683"/>
      <c r="O683"/>
      <c r="P683"/>
      <c r="Q683"/>
      <c r="R683"/>
      <c r="S683"/>
      <c r="T683"/>
    </row>
    <row r="684" spans="1:20" s="2" customFormat="1" ht="27.75" customHeight="1">
      <c r="A684"/>
      <c r="B684" s="362" t="s">
        <v>93</v>
      </c>
      <c r="D684" s="396"/>
      <c r="E684" s="76"/>
      <c r="F684" s="76"/>
      <c r="G684" s="76"/>
      <c r="H684" s="76"/>
      <c r="I684"/>
      <c r="O684"/>
      <c r="P684"/>
      <c r="Q684"/>
      <c r="R684"/>
      <c r="S684"/>
      <c r="T684"/>
    </row>
    <row r="685" spans="1:20" s="2" customFormat="1" ht="14.1" customHeight="1">
      <c r="A685"/>
      <c r="B685" s="361"/>
      <c r="C685" s="362"/>
      <c r="D685" s="401"/>
      <c r="E685" s="201"/>
      <c r="F685" s="201"/>
      <c r="G685" s="201"/>
      <c r="H685" s="201"/>
      <c r="I685"/>
      <c r="O685"/>
      <c r="P685"/>
      <c r="Q685"/>
      <c r="R685"/>
      <c r="S685"/>
      <c r="T685"/>
    </row>
    <row r="686" spans="1:20" s="2" customFormat="1" ht="14.1" customHeight="1">
      <c r="A686"/>
      <c r="B686" s="451" t="s">
        <v>58</v>
      </c>
      <c r="C686" s="425"/>
      <c r="D686" s="425"/>
      <c r="E686" s="77"/>
      <c r="F686" s="77"/>
      <c r="G686" s="78"/>
      <c r="H686" s="78"/>
      <c r="I686"/>
      <c r="O686"/>
      <c r="P686"/>
      <c r="Q686"/>
      <c r="R686"/>
      <c r="S686"/>
      <c r="T686"/>
    </row>
    <row r="687" spans="1:20" s="2" customFormat="1" ht="14.1" customHeight="1">
      <c r="A687"/>
      <c r="B687" s="426" t="s">
        <v>59</v>
      </c>
      <c r="C687" s="427"/>
      <c r="D687" s="427"/>
      <c r="E687" s="79"/>
      <c r="F687" s="78"/>
      <c r="G687" s="78"/>
      <c r="H687" s="78"/>
      <c r="I687"/>
      <c r="O687"/>
      <c r="P687"/>
      <c r="Q687"/>
      <c r="R687"/>
      <c r="S687"/>
      <c r="T687"/>
    </row>
    <row r="688" spans="1:20" s="2" customFormat="1" ht="12.95" customHeight="1" thickBot="1">
      <c r="A688"/>
      <c r="B688" s="361"/>
      <c r="C688" s="363"/>
      <c r="D688" s="397"/>
      <c r="E688" s="79"/>
      <c r="F688" s="78"/>
      <c r="G688" s="78"/>
      <c r="H688" s="78"/>
      <c r="I688"/>
      <c r="O688"/>
      <c r="P688"/>
      <c r="Q688"/>
      <c r="R688"/>
      <c r="S688"/>
      <c r="T688"/>
    </row>
    <row r="689" spans="1:20" s="2" customFormat="1" ht="20.100000000000001" customHeight="1" thickTop="1" thickBot="1">
      <c r="A689"/>
      <c r="B689" s="361"/>
      <c r="C689" s="32"/>
      <c r="D689" s="398"/>
      <c r="E689" s="80" t="s">
        <v>1</v>
      </c>
      <c r="F689" s="81" t="s">
        <v>2</v>
      </c>
      <c r="G689" s="82" t="s">
        <v>3</v>
      </c>
      <c r="H689" s="83" t="s">
        <v>4</v>
      </c>
      <c r="I689"/>
      <c r="O689"/>
      <c r="P689"/>
      <c r="Q689"/>
      <c r="R689"/>
      <c r="S689"/>
      <c r="T689"/>
    </row>
    <row r="690" spans="1:20" ht="21.95" customHeight="1" thickTop="1">
      <c r="A690" s="5"/>
      <c r="B690" s="364"/>
      <c r="C690" s="428" t="s">
        <v>26</v>
      </c>
      <c r="D690" s="399"/>
      <c r="E690" s="431" t="s">
        <v>31</v>
      </c>
      <c r="F690" s="431" t="s">
        <v>32</v>
      </c>
      <c r="G690" s="433" t="s">
        <v>33</v>
      </c>
      <c r="H690" s="434"/>
    </row>
    <row r="691" spans="1:20" ht="21.95" customHeight="1">
      <c r="A691" s="5"/>
      <c r="B691" s="365"/>
      <c r="C691" s="429"/>
      <c r="D691" s="400"/>
      <c r="E691" s="432"/>
      <c r="F691" s="432"/>
      <c r="G691" s="435"/>
      <c r="H691" s="436"/>
    </row>
    <row r="692" spans="1:20" ht="54.95" customHeight="1">
      <c r="A692" s="5"/>
      <c r="B692" s="366" t="s">
        <v>0</v>
      </c>
      <c r="C692" s="429"/>
      <c r="D692" s="33"/>
      <c r="E692" s="432"/>
      <c r="F692" s="432"/>
      <c r="G692" s="437"/>
      <c r="H692" s="438"/>
    </row>
    <row r="693" spans="1:20" s="7" customFormat="1" ht="30.95" customHeight="1" thickBot="1">
      <c r="A693" s="6"/>
      <c r="B693" s="367"/>
      <c r="C693" s="430"/>
      <c r="D693" s="34"/>
      <c r="E693" s="84" t="s">
        <v>5</v>
      </c>
      <c r="F693" s="85" t="s">
        <v>6</v>
      </c>
      <c r="G693" s="86" t="s">
        <v>6</v>
      </c>
      <c r="H693" s="87" t="s">
        <v>7</v>
      </c>
      <c r="J693" s="2"/>
      <c r="K693" s="2"/>
      <c r="L693" s="2"/>
      <c r="M693" s="2"/>
      <c r="N693" s="2"/>
    </row>
    <row r="694" spans="1:20" ht="20.100000000000001" customHeight="1" thickTop="1">
      <c r="A694" s="5"/>
      <c r="B694" s="368"/>
      <c r="C694" s="421" t="s">
        <v>89</v>
      </c>
      <c r="D694" s="35">
        <v>2010</v>
      </c>
      <c r="E694" s="303">
        <v>15</v>
      </c>
      <c r="F694" s="304">
        <v>518</v>
      </c>
      <c r="G694" s="229">
        <v>576</v>
      </c>
      <c r="H694" s="230">
        <v>160</v>
      </c>
    </row>
    <row r="695" spans="1:20" ht="20.100000000000001" customHeight="1">
      <c r="A695" s="5"/>
      <c r="B695" s="369" t="s">
        <v>8</v>
      </c>
      <c r="C695" s="422"/>
      <c r="D695" s="35">
        <v>2011</v>
      </c>
      <c r="E695" s="305">
        <v>11</v>
      </c>
      <c r="F695" s="306">
        <v>394</v>
      </c>
      <c r="G695" s="288">
        <v>438</v>
      </c>
      <c r="H695" s="233">
        <v>122</v>
      </c>
    </row>
    <row r="696" spans="1:20" ht="20.100000000000001" customHeight="1" thickBot="1">
      <c r="A696" s="5"/>
      <c r="B696" s="370"/>
      <c r="C696" s="423"/>
      <c r="D696" s="36">
        <v>2012</v>
      </c>
      <c r="E696" s="248">
        <v>16</v>
      </c>
      <c r="F696" s="249">
        <v>559</v>
      </c>
      <c r="G696" s="211">
        <v>621</v>
      </c>
      <c r="H696" s="250">
        <v>173</v>
      </c>
    </row>
    <row r="697" spans="1:20" ht="20.100000000000001" customHeight="1" thickTop="1">
      <c r="A697" s="5"/>
      <c r="B697" s="371"/>
      <c r="C697" s="412" t="s">
        <v>9</v>
      </c>
      <c r="D697" s="35">
        <v>2010</v>
      </c>
      <c r="E697" s="307">
        <v>581</v>
      </c>
      <c r="F697" s="308">
        <v>19964</v>
      </c>
      <c r="G697" s="309">
        <v>22182</v>
      </c>
      <c r="H697" s="237">
        <v>6161</v>
      </c>
    </row>
    <row r="698" spans="1:20" ht="20.100000000000001" customHeight="1">
      <c r="A698" s="5"/>
      <c r="B698" s="369" t="s">
        <v>8</v>
      </c>
      <c r="C698" s="413"/>
      <c r="D698" s="35">
        <v>2011</v>
      </c>
      <c r="E698" s="305">
        <v>626</v>
      </c>
      <c r="F698" s="306">
        <v>21568</v>
      </c>
      <c r="G698" s="310">
        <v>23964</v>
      </c>
      <c r="H698" s="233">
        <v>6657</v>
      </c>
    </row>
    <row r="699" spans="1:20" ht="20.100000000000001" customHeight="1" thickBot="1">
      <c r="A699" s="5"/>
      <c r="B699" s="370"/>
      <c r="C699" s="414"/>
      <c r="D699" s="36">
        <v>2012</v>
      </c>
      <c r="E699" s="248">
        <v>668</v>
      </c>
      <c r="F699" s="249">
        <v>22939</v>
      </c>
      <c r="G699" s="256">
        <v>25488</v>
      </c>
      <c r="H699" s="250">
        <v>7080</v>
      </c>
    </row>
    <row r="700" spans="1:20" ht="20.100000000000001" customHeight="1" thickTop="1">
      <c r="A700" s="5"/>
      <c r="B700" s="371"/>
      <c r="C700" s="412" t="s">
        <v>10</v>
      </c>
      <c r="D700" s="35">
        <v>2010</v>
      </c>
      <c r="E700" s="307">
        <v>16</v>
      </c>
      <c r="F700" s="308">
        <v>550</v>
      </c>
      <c r="G700" s="309">
        <v>611</v>
      </c>
      <c r="H700" s="237">
        <v>170</v>
      </c>
    </row>
    <row r="701" spans="1:20" ht="20.100000000000001" customHeight="1">
      <c r="A701" s="5"/>
      <c r="B701" s="369" t="s">
        <v>11</v>
      </c>
      <c r="C701" s="413"/>
      <c r="D701" s="35">
        <v>2011</v>
      </c>
      <c r="E701" s="305">
        <v>18</v>
      </c>
      <c r="F701" s="306">
        <v>617</v>
      </c>
      <c r="G701" s="310">
        <v>686</v>
      </c>
      <c r="H701" s="233">
        <v>191</v>
      </c>
    </row>
    <row r="702" spans="1:20" ht="20.100000000000001" customHeight="1" thickBot="1">
      <c r="A702" s="5"/>
      <c r="B702" s="370"/>
      <c r="C702" s="414"/>
      <c r="D702" s="36">
        <v>2012</v>
      </c>
      <c r="E702" s="248">
        <v>16</v>
      </c>
      <c r="F702" s="249">
        <v>542</v>
      </c>
      <c r="G702" s="256">
        <v>602</v>
      </c>
      <c r="H702" s="250">
        <v>167</v>
      </c>
    </row>
    <row r="703" spans="1:20" ht="20.100000000000001" customHeight="1" thickTop="1">
      <c r="A703" s="5"/>
      <c r="B703" s="371"/>
      <c r="C703" s="412" t="s">
        <v>12</v>
      </c>
      <c r="D703" s="35">
        <v>2010</v>
      </c>
      <c r="E703" s="135">
        <f t="shared" ref="E703:H705" si="71">E723-E720</f>
        <v>289</v>
      </c>
      <c r="F703" s="212">
        <f t="shared" si="71"/>
        <v>9955</v>
      </c>
      <c r="G703" s="213">
        <f t="shared" si="71"/>
        <v>11062</v>
      </c>
      <c r="H703" s="134">
        <f t="shared" si="71"/>
        <v>3072</v>
      </c>
    </row>
    <row r="704" spans="1:20" ht="20.100000000000001" customHeight="1">
      <c r="A704" s="5"/>
      <c r="B704" s="369" t="s">
        <v>11</v>
      </c>
      <c r="C704" s="413"/>
      <c r="D704" s="35">
        <v>2011</v>
      </c>
      <c r="E704" s="214">
        <f t="shared" si="71"/>
        <v>289</v>
      </c>
      <c r="F704" s="150">
        <f t="shared" si="71"/>
        <v>9967</v>
      </c>
      <c r="G704" s="151">
        <f t="shared" si="71"/>
        <v>11074</v>
      </c>
      <c r="H704" s="152">
        <f t="shared" si="71"/>
        <v>3076</v>
      </c>
    </row>
    <row r="705" spans="1:8" ht="20.100000000000001" customHeight="1" thickBot="1">
      <c r="A705" s="5"/>
      <c r="B705" s="370"/>
      <c r="C705" s="414"/>
      <c r="D705" s="36">
        <v>2012</v>
      </c>
      <c r="E705" s="116">
        <f t="shared" si="71"/>
        <v>384</v>
      </c>
      <c r="F705" s="117">
        <f t="shared" si="71"/>
        <v>13216</v>
      </c>
      <c r="G705" s="118">
        <f t="shared" si="71"/>
        <v>14685</v>
      </c>
      <c r="H705" s="119">
        <f t="shared" si="71"/>
        <v>4079</v>
      </c>
    </row>
    <row r="706" spans="1:8" ht="20.100000000000001" customHeight="1" thickTop="1">
      <c r="A706" s="5"/>
      <c r="B706" s="372"/>
      <c r="C706" s="412" t="s">
        <v>13</v>
      </c>
      <c r="D706" s="35">
        <v>2010</v>
      </c>
      <c r="E706" s="215">
        <f t="shared" ref="E706:H708" si="72">E694+E697-E700-E703</f>
        <v>291</v>
      </c>
      <c r="F706" s="216">
        <f t="shared" si="72"/>
        <v>9977</v>
      </c>
      <c r="G706" s="217">
        <f t="shared" si="72"/>
        <v>11085</v>
      </c>
      <c r="H706" s="218">
        <f t="shared" si="72"/>
        <v>3079</v>
      </c>
    </row>
    <row r="707" spans="1:8" ht="20.100000000000001" customHeight="1">
      <c r="A707" s="5"/>
      <c r="B707" s="369" t="s">
        <v>14</v>
      </c>
      <c r="C707" s="413"/>
      <c r="D707" s="35">
        <v>2011</v>
      </c>
      <c r="E707" s="124">
        <f t="shared" si="72"/>
        <v>330</v>
      </c>
      <c r="F707" s="125">
        <f t="shared" si="72"/>
        <v>11378</v>
      </c>
      <c r="G707" s="126">
        <f t="shared" si="72"/>
        <v>12642</v>
      </c>
      <c r="H707" s="127">
        <f t="shared" si="72"/>
        <v>3512</v>
      </c>
    </row>
    <row r="708" spans="1:8" ht="20.100000000000001" customHeight="1" thickBot="1">
      <c r="A708" s="5"/>
      <c r="B708" s="370"/>
      <c r="C708" s="414"/>
      <c r="D708" s="36">
        <v>2012</v>
      </c>
      <c r="E708" s="128">
        <f t="shared" si="72"/>
        <v>284</v>
      </c>
      <c r="F708" s="129">
        <f t="shared" si="72"/>
        <v>9740</v>
      </c>
      <c r="G708" s="130">
        <f t="shared" si="72"/>
        <v>10822</v>
      </c>
      <c r="H708" s="131">
        <f t="shared" si="72"/>
        <v>3007</v>
      </c>
    </row>
    <row r="709" spans="1:8" ht="20.100000000000001" customHeight="1" thickTop="1">
      <c r="A709" s="5"/>
      <c r="B709" s="371"/>
      <c r="C709" s="412" t="s">
        <v>15</v>
      </c>
      <c r="D709" s="35">
        <v>2010</v>
      </c>
      <c r="E709" s="132">
        <f t="shared" ref="E709:H711" si="73">E706-E712</f>
        <v>0</v>
      </c>
      <c r="F709" s="133">
        <f t="shared" si="73"/>
        <v>0</v>
      </c>
      <c r="G709" s="133">
        <f t="shared" si="73"/>
        <v>0</v>
      </c>
      <c r="H709" s="134">
        <f t="shared" si="73"/>
        <v>0</v>
      </c>
    </row>
    <row r="710" spans="1:8" ht="20.100000000000001" customHeight="1">
      <c r="A710" s="5"/>
      <c r="B710" s="369" t="s">
        <v>11</v>
      </c>
      <c r="C710" s="413"/>
      <c r="D710" s="35">
        <v>2011</v>
      </c>
      <c r="E710" s="135">
        <f t="shared" si="73"/>
        <v>0</v>
      </c>
      <c r="F710" s="133">
        <f t="shared" si="73"/>
        <v>0</v>
      </c>
      <c r="G710" s="133">
        <f t="shared" si="73"/>
        <v>0</v>
      </c>
      <c r="H710" s="134">
        <f t="shared" si="73"/>
        <v>0</v>
      </c>
    </row>
    <row r="711" spans="1:8" ht="20.100000000000001" customHeight="1" thickBot="1">
      <c r="A711" s="5"/>
      <c r="B711" s="370"/>
      <c r="C711" s="414"/>
      <c r="D711" s="36">
        <v>2012</v>
      </c>
      <c r="E711" s="116">
        <f t="shared" si="73"/>
        <v>0</v>
      </c>
      <c r="F711" s="136">
        <f t="shared" si="73"/>
        <v>0</v>
      </c>
      <c r="G711" s="136">
        <f t="shared" si="73"/>
        <v>0</v>
      </c>
      <c r="H711" s="119">
        <f t="shared" si="73"/>
        <v>0</v>
      </c>
    </row>
    <row r="712" spans="1:8" ht="20.100000000000001" customHeight="1" thickTop="1">
      <c r="A712" s="5"/>
      <c r="B712" s="371"/>
      <c r="C712" s="412" t="s">
        <v>16</v>
      </c>
      <c r="D712" s="35">
        <v>2010</v>
      </c>
      <c r="E712" s="311">
        <v>291</v>
      </c>
      <c r="F712" s="312">
        <v>9977</v>
      </c>
      <c r="G712" s="313">
        <v>11085</v>
      </c>
      <c r="H712" s="314">
        <v>3079</v>
      </c>
    </row>
    <row r="713" spans="1:8" ht="20.100000000000001" customHeight="1">
      <c r="A713" s="5"/>
      <c r="B713" s="369" t="s">
        <v>14</v>
      </c>
      <c r="C713" s="413"/>
      <c r="D713" s="35">
        <v>2011</v>
      </c>
      <c r="E713" s="315">
        <v>330</v>
      </c>
      <c r="F713" s="316">
        <v>11378</v>
      </c>
      <c r="G713" s="317">
        <v>12642</v>
      </c>
      <c r="H713" s="318">
        <v>3512</v>
      </c>
    </row>
    <row r="714" spans="1:8" ht="20.100000000000001" customHeight="1" thickBot="1">
      <c r="A714" s="5"/>
      <c r="B714" s="370"/>
      <c r="C714" s="414"/>
      <c r="D714" s="36">
        <v>2012</v>
      </c>
      <c r="E714" s="319">
        <v>284</v>
      </c>
      <c r="F714" s="320">
        <v>9740</v>
      </c>
      <c r="G714" s="320">
        <v>10822</v>
      </c>
      <c r="H714" s="321">
        <v>3007</v>
      </c>
    </row>
    <row r="715" spans="1:8" ht="20.100000000000001" customHeight="1" thickTop="1" thickBot="1">
      <c r="A715" s="5"/>
      <c r="B715" s="373"/>
      <c r="C715" s="39"/>
      <c r="D715" s="40"/>
      <c r="E715" s="224"/>
      <c r="F715" s="224"/>
      <c r="G715" s="224"/>
      <c r="H715" s="224"/>
    </row>
    <row r="716" spans="1:8" ht="20.100000000000001" customHeight="1" thickTop="1">
      <c r="A716" s="5"/>
      <c r="B716" s="374"/>
      <c r="C716" s="415" t="s">
        <v>27</v>
      </c>
      <c r="D716" s="35">
        <v>2010</v>
      </c>
      <c r="E716" s="225">
        <v>9</v>
      </c>
      <c r="F716" s="150">
        <v>308</v>
      </c>
      <c r="G716" s="151">
        <v>342</v>
      </c>
      <c r="H716" s="152">
        <v>95</v>
      </c>
    </row>
    <row r="717" spans="1:8" ht="20.100000000000001" customHeight="1">
      <c r="A717" s="5"/>
      <c r="B717" s="375"/>
      <c r="C717" s="416"/>
      <c r="D717" s="35">
        <v>2011</v>
      </c>
      <c r="E717" s="214">
        <v>7</v>
      </c>
      <c r="F717" s="150">
        <v>239</v>
      </c>
      <c r="G717" s="151">
        <v>266</v>
      </c>
      <c r="H717" s="152">
        <v>74</v>
      </c>
    </row>
    <row r="718" spans="1:8" ht="20.100000000000001" customHeight="1" thickBot="1">
      <c r="A718" s="5"/>
      <c r="B718" s="376"/>
      <c r="C718" s="417"/>
      <c r="D718" s="36">
        <v>2012</v>
      </c>
      <c r="E718" s="96">
        <v>6</v>
      </c>
      <c r="F718" s="150">
        <v>217</v>
      </c>
      <c r="G718" s="151">
        <v>241</v>
      </c>
      <c r="H718" s="152">
        <v>67</v>
      </c>
    </row>
    <row r="719" spans="1:8" ht="20.100000000000001" customHeight="1" thickTop="1" thickBot="1">
      <c r="A719" s="5"/>
      <c r="B719" s="373"/>
      <c r="C719" s="39"/>
      <c r="D719" s="40"/>
      <c r="E719" s="224"/>
      <c r="F719" s="224"/>
      <c r="G719" s="224"/>
      <c r="H719" s="224"/>
    </row>
    <row r="720" spans="1:8" ht="20.100000000000001" customHeight="1" thickTop="1">
      <c r="A720" s="5"/>
      <c r="B720" s="374"/>
      <c r="C720" s="415" t="s">
        <v>17</v>
      </c>
      <c r="D720" s="35">
        <v>2010</v>
      </c>
      <c r="E720" s="228">
        <f t="shared" ref="E720:H721" si="74">SUM(E611)</f>
        <v>1710</v>
      </c>
      <c r="F720" s="229">
        <f t="shared" si="74"/>
        <v>58883</v>
      </c>
      <c r="G720" s="229">
        <f t="shared" si="74"/>
        <v>65425</v>
      </c>
      <c r="H720" s="230">
        <f t="shared" si="74"/>
        <v>18174</v>
      </c>
    </row>
    <row r="721" spans="1:20" ht="20.100000000000001" customHeight="1">
      <c r="A721" s="5"/>
      <c r="B721" s="377"/>
      <c r="C721" s="416"/>
      <c r="D721" s="35">
        <v>2011</v>
      </c>
      <c r="E721" s="231">
        <f t="shared" si="74"/>
        <v>2146</v>
      </c>
      <c r="F721" s="232">
        <f t="shared" si="74"/>
        <v>73872</v>
      </c>
      <c r="G721" s="232">
        <f t="shared" si="74"/>
        <v>82080</v>
      </c>
      <c r="H721" s="233">
        <f t="shared" si="74"/>
        <v>22800</v>
      </c>
    </row>
    <row r="722" spans="1:20" s="2" customFormat="1" ht="20.100000000000001" customHeight="1" thickBot="1">
      <c r="A722" s="5"/>
      <c r="B722" s="376"/>
      <c r="C722" s="417"/>
      <c r="D722" s="36">
        <v>2012</v>
      </c>
      <c r="E722" s="268">
        <f>SUM(E613)</f>
        <v>2038</v>
      </c>
      <c r="F722" s="211">
        <f>SUM(F613)</f>
        <v>70192</v>
      </c>
      <c r="G722" s="211">
        <f>SUM(G613)</f>
        <v>77991</v>
      </c>
      <c r="H722" s="250">
        <f>SUM(H613)</f>
        <v>21664</v>
      </c>
      <c r="I722"/>
      <c r="O722"/>
      <c r="P722"/>
      <c r="Q722"/>
      <c r="R722"/>
      <c r="S722"/>
      <c r="T722"/>
    </row>
    <row r="723" spans="1:20" s="2" customFormat="1" ht="20.100000000000001" customHeight="1" thickTop="1">
      <c r="A723" s="5"/>
      <c r="B723" s="378"/>
      <c r="C723" s="415" t="s">
        <v>18</v>
      </c>
      <c r="D723" s="35">
        <v>2010</v>
      </c>
      <c r="E723" s="231">
        <v>1999</v>
      </c>
      <c r="F723" s="232">
        <v>68838</v>
      </c>
      <c r="G723" s="232">
        <v>76487</v>
      </c>
      <c r="H723" s="237">
        <v>21246</v>
      </c>
      <c r="I723"/>
      <c r="O723"/>
      <c r="P723"/>
      <c r="Q723"/>
      <c r="R723"/>
      <c r="S723"/>
      <c r="T723"/>
    </row>
    <row r="724" spans="1:20" s="2" customFormat="1" ht="20.100000000000001" customHeight="1">
      <c r="A724" s="5"/>
      <c r="B724" s="377"/>
      <c r="C724" s="416"/>
      <c r="D724" s="35">
        <v>2011</v>
      </c>
      <c r="E724" s="231">
        <v>2435</v>
      </c>
      <c r="F724" s="232">
        <v>83839</v>
      </c>
      <c r="G724" s="232">
        <v>93154</v>
      </c>
      <c r="H724" s="233">
        <v>25876</v>
      </c>
      <c r="I724"/>
      <c r="K724" s="21"/>
      <c r="O724"/>
      <c r="P724"/>
      <c r="Q724"/>
      <c r="R724"/>
      <c r="S724"/>
      <c r="T724"/>
    </row>
    <row r="725" spans="1:20" s="2" customFormat="1" ht="20.100000000000001" customHeight="1" thickBot="1">
      <c r="A725" s="5"/>
      <c r="B725" s="379"/>
      <c r="C725" s="417"/>
      <c r="D725" s="36">
        <v>2012</v>
      </c>
      <c r="E725" s="268">
        <v>2422</v>
      </c>
      <c r="F725" s="211">
        <v>83408</v>
      </c>
      <c r="G725" s="211">
        <v>92676</v>
      </c>
      <c r="H725" s="250">
        <v>25743</v>
      </c>
      <c r="I725"/>
      <c r="O725"/>
      <c r="P725"/>
      <c r="Q725"/>
      <c r="R725"/>
      <c r="S725"/>
      <c r="T725"/>
    </row>
    <row r="726" spans="1:20" s="2" customFormat="1" ht="20.100000000000001" customHeight="1" thickTop="1" thickBot="1">
      <c r="A726" s="5"/>
      <c r="B726" s="380"/>
      <c r="C726" s="45"/>
      <c r="D726" s="46"/>
      <c r="E726" s="269"/>
      <c r="F726" s="269"/>
      <c r="G726" s="269"/>
      <c r="H726" s="270"/>
      <c r="I726"/>
      <c r="O726"/>
      <c r="P726"/>
      <c r="Q726"/>
      <c r="R726"/>
      <c r="S726"/>
      <c r="T726"/>
    </row>
    <row r="727" spans="1:20" s="2" customFormat="1" ht="20.100000000000001" customHeight="1" thickTop="1">
      <c r="A727" s="5"/>
      <c r="B727" s="382"/>
      <c r="C727" s="415" t="s">
        <v>92</v>
      </c>
      <c r="D727" s="47">
        <v>2010</v>
      </c>
      <c r="E727" s="173">
        <v>30</v>
      </c>
      <c r="F727" s="174">
        <f>E727*E736</f>
        <v>1028.4000000000001</v>
      </c>
      <c r="G727" s="174">
        <f>E727*F736</f>
        <v>1142.7</v>
      </c>
      <c r="H727" s="175">
        <f>E727*G736</f>
        <v>317.39999999999998</v>
      </c>
      <c r="I727"/>
      <c r="O727"/>
      <c r="P727"/>
      <c r="Q727"/>
      <c r="R727"/>
      <c r="S727"/>
      <c r="T727"/>
    </row>
    <row r="728" spans="1:20" s="2" customFormat="1" ht="20.100000000000001" customHeight="1">
      <c r="A728" s="5"/>
      <c r="B728" s="383"/>
      <c r="C728" s="419"/>
      <c r="D728" s="48">
        <v>2011</v>
      </c>
      <c r="E728" s="176">
        <v>43</v>
      </c>
      <c r="F728" s="167">
        <f>E728*E737</f>
        <v>1482.6399999999999</v>
      </c>
      <c r="G728" s="167">
        <f>E728*F737</f>
        <v>1647.3300000000002</v>
      </c>
      <c r="H728" s="177">
        <f>E728*G737</f>
        <v>457.52000000000004</v>
      </c>
      <c r="I728"/>
      <c r="O728"/>
      <c r="P728"/>
      <c r="Q728"/>
      <c r="R728"/>
      <c r="S728"/>
      <c r="T728"/>
    </row>
    <row r="729" spans="1:20" s="2" customFormat="1" ht="20.100000000000001" customHeight="1" thickBot="1">
      <c r="A729" s="5"/>
      <c r="B729" s="379"/>
      <c r="C729" s="420"/>
      <c r="D729" s="36">
        <v>2012</v>
      </c>
      <c r="E729" s="178">
        <v>31</v>
      </c>
      <c r="F729" s="179">
        <f>E729*E738</f>
        <v>1062.99</v>
      </c>
      <c r="G729" s="179">
        <f>E729*F738</f>
        <v>1181.4100000000001</v>
      </c>
      <c r="H729" s="180">
        <f>E729*G738</f>
        <v>328.29</v>
      </c>
      <c r="I729"/>
      <c r="O729"/>
      <c r="P729"/>
      <c r="Q729"/>
      <c r="R729"/>
      <c r="S729"/>
      <c r="T729"/>
    </row>
    <row r="730" spans="1:20" s="2" customFormat="1" ht="67.5" customHeight="1" thickTop="1">
      <c r="A730" s="5"/>
      <c r="B730" s="380"/>
      <c r="C730" s="45"/>
      <c r="D730" s="46"/>
      <c r="E730" s="238"/>
      <c r="F730" s="238"/>
      <c r="G730" s="238"/>
      <c r="H730" s="239"/>
      <c r="I730"/>
      <c r="O730"/>
      <c r="P730"/>
      <c r="Q730"/>
      <c r="R730"/>
      <c r="S730"/>
      <c r="T730"/>
    </row>
    <row r="731" spans="1:20" s="2" customFormat="1" ht="24" customHeight="1">
      <c r="A731" s="5"/>
      <c r="B731" s="449" t="s">
        <v>19</v>
      </c>
      <c r="C731" s="450"/>
      <c r="D731" s="450"/>
      <c r="E731" s="450"/>
      <c r="F731" s="450"/>
      <c r="G731" s="450"/>
      <c r="H731" s="450"/>
      <c r="I731"/>
      <c r="O731"/>
      <c r="P731"/>
      <c r="Q731"/>
      <c r="R731"/>
      <c r="S731"/>
      <c r="T731"/>
    </row>
    <row r="732" spans="1:20" s="2" customFormat="1" ht="33" customHeight="1" thickBot="1">
      <c r="A732" s="5"/>
      <c r="B732" s="439" t="s">
        <v>20</v>
      </c>
      <c r="C732" s="440"/>
      <c r="D732" s="440"/>
      <c r="E732" s="440"/>
      <c r="F732" s="440"/>
      <c r="G732" s="440"/>
      <c r="H732" s="440"/>
      <c r="I732"/>
      <c r="O732"/>
      <c r="P732"/>
      <c r="Q732"/>
      <c r="R732"/>
      <c r="S732"/>
      <c r="T732"/>
    </row>
    <row r="733" spans="1:20" s="2" customFormat="1" ht="51.75" customHeight="1" thickTop="1">
      <c r="A733" s="5"/>
      <c r="B733" s="380"/>
      <c r="C733" s="45"/>
      <c r="D733" s="49"/>
      <c r="E733" s="441" t="s">
        <v>21</v>
      </c>
      <c r="F733" s="442"/>
      <c r="G733" s="443"/>
      <c r="H733" s="183"/>
      <c r="I733"/>
      <c r="O733"/>
      <c r="P733"/>
      <c r="Q733"/>
      <c r="R733"/>
      <c r="S733"/>
      <c r="T733"/>
    </row>
    <row r="734" spans="1:20" s="2" customFormat="1" ht="53.25" customHeight="1">
      <c r="A734" s="5"/>
      <c r="B734" s="380"/>
      <c r="C734" s="45"/>
      <c r="D734" s="49"/>
      <c r="E734" s="184" t="s">
        <v>28</v>
      </c>
      <c r="F734" s="444" t="s">
        <v>22</v>
      </c>
      <c r="G734" s="445"/>
      <c r="H734" s="183"/>
      <c r="I734"/>
      <c r="O734"/>
      <c r="P734"/>
      <c r="Q734"/>
      <c r="R734"/>
      <c r="S734"/>
      <c r="T734"/>
    </row>
    <row r="735" spans="1:20" s="2" customFormat="1" ht="24" customHeight="1" thickBot="1">
      <c r="A735"/>
      <c r="B735" s="385"/>
      <c r="C735" s="50"/>
      <c r="D735" s="59"/>
      <c r="E735" s="271" t="s">
        <v>23</v>
      </c>
      <c r="F735" s="272" t="s">
        <v>23</v>
      </c>
      <c r="G735" s="273" t="s">
        <v>24</v>
      </c>
      <c r="H735" s="188"/>
      <c r="I735"/>
      <c r="O735"/>
      <c r="P735"/>
      <c r="Q735"/>
      <c r="R735"/>
      <c r="S735"/>
      <c r="T735"/>
    </row>
    <row r="736" spans="1:20" s="2" customFormat="1" ht="18.75" customHeight="1" thickTop="1">
      <c r="A736"/>
      <c r="B736" s="392"/>
      <c r="C736" s="446" t="s">
        <v>25</v>
      </c>
      <c r="D736" s="35">
        <v>2010</v>
      </c>
      <c r="E736" s="329">
        <v>34.28</v>
      </c>
      <c r="F736" s="330">
        <v>38.090000000000003</v>
      </c>
      <c r="G736" s="331">
        <v>10.58</v>
      </c>
      <c r="H736" s="188"/>
      <c r="I736"/>
      <c r="O736"/>
      <c r="P736"/>
      <c r="Q736"/>
      <c r="R736"/>
      <c r="S736"/>
      <c r="T736"/>
    </row>
    <row r="737" spans="1:20" s="2" customFormat="1">
      <c r="A737"/>
      <c r="B737" s="61"/>
      <c r="C737" s="447"/>
      <c r="D737" s="35">
        <v>2011</v>
      </c>
      <c r="E737" s="332">
        <v>34.479999999999997</v>
      </c>
      <c r="F737" s="326">
        <v>38.31</v>
      </c>
      <c r="G737" s="333">
        <v>10.64</v>
      </c>
      <c r="H737" s="188"/>
      <c r="I737"/>
      <c r="O737"/>
      <c r="P737"/>
      <c r="Q737"/>
      <c r="R737"/>
      <c r="S737"/>
      <c r="T737"/>
    </row>
    <row r="738" spans="1:20" ht="21" thickBot="1">
      <c r="B738" s="63"/>
      <c r="C738" s="448"/>
      <c r="D738" s="36">
        <v>2012</v>
      </c>
      <c r="E738" s="280">
        <v>34.29</v>
      </c>
      <c r="F738" s="281">
        <v>38.11</v>
      </c>
      <c r="G738" s="282">
        <v>10.59</v>
      </c>
      <c r="H738" s="188"/>
    </row>
    <row r="739" spans="1:20" ht="18.75" customHeight="1" thickTop="1">
      <c r="B739" s="393"/>
      <c r="C739" s="454"/>
      <c r="D739" s="65"/>
      <c r="E739" s="283"/>
      <c r="F739" s="283"/>
      <c r="G739" s="283"/>
      <c r="H739" s="284"/>
    </row>
    <row r="740" spans="1:20">
      <c r="B740" s="381"/>
      <c r="C740" s="455"/>
      <c r="D740" s="51"/>
      <c r="E740" s="199"/>
      <c r="F740" s="199"/>
      <c r="G740" s="199"/>
      <c r="H740" s="199"/>
    </row>
    <row r="741" spans="1:20" ht="18.75" customHeight="1">
      <c r="B741" s="380"/>
      <c r="C741" s="455"/>
      <c r="D741" s="51"/>
      <c r="E741" s="199"/>
      <c r="F741" s="199"/>
      <c r="G741" s="199"/>
      <c r="H741" s="199"/>
    </row>
    <row r="742" spans="1:20" ht="20.100000000000001" customHeight="1">
      <c r="B742" s="387"/>
      <c r="C742" s="387"/>
      <c r="G742" s="200"/>
    </row>
    <row r="743" spans="1:20" ht="20.100000000000001" customHeight="1">
      <c r="B743" s="360" t="s">
        <v>94</v>
      </c>
      <c r="C743" s="360"/>
      <c r="G743" s="200"/>
    </row>
    <row r="744" spans="1:20" ht="27.75" customHeight="1">
      <c r="B744" s="362" t="s">
        <v>93</v>
      </c>
      <c r="C744" s="362"/>
      <c r="E744" s="76"/>
      <c r="F744" s="76"/>
      <c r="G744" s="76"/>
      <c r="H744" s="76"/>
    </row>
    <row r="745" spans="1:20" ht="14.1" customHeight="1">
      <c r="C745" s="390"/>
      <c r="D745" s="401"/>
      <c r="E745" s="201"/>
      <c r="F745" s="201"/>
      <c r="G745" s="201"/>
      <c r="H745" s="201"/>
    </row>
    <row r="746" spans="1:20" ht="14.1" customHeight="1">
      <c r="B746" s="424" t="s">
        <v>60</v>
      </c>
      <c r="C746" s="425"/>
      <c r="D746" s="425"/>
      <c r="E746" s="202"/>
    </row>
    <row r="747" spans="1:20" ht="14.1" customHeight="1">
      <c r="B747" s="426" t="s">
        <v>61</v>
      </c>
      <c r="C747" s="427"/>
      <c r="D747" s="427"/>
      <c r="E747" s="202"/>
    </row>
    <row r="748" spans="1:20" ht="12.95" customHeight="1" thickBot="1">
      <c r="C748" s="363"/>
      <c r="D748" s="397"/>
      <c r="E748" s="79"/>
    </row>
    <row r="749" spans="1:20" ht="20.100000000000001" customHeight="1" thickTop="1" thickBot="1">
      <c r="C749" s="32"/>
      <c r="D749" s="398"/>
      <c r="E749" s="80" t="s">
        <v>1</v>
      </c>
      <c r="F749" s="81" t="s">
        <v>2</v>
      </c>
      <c r="G749" s="82" t="s">
        <v>3</v>
      </c>
      <c r="H749" s="83" t="s">
        <v>4</v>
      </c>
    </row>
    <row r="750" spans="1:20" ht="21.95" customHeight="1" thickTop="1">
      <c r="A750" s="5"/>
      <c r="B750" s="364"/>
      <c r="C750" s="428" t="s">
        <v>26</v>
      </c>
      <c r="D750" s="399"/>
      <c r="E750" s="431" t="s">
        <v>31</v>
      </c>
      <c r="F750" s="431" t="s">
        <v>32</v>
      </c>
      <c r="G750" s="433" t="s">
        <v>33</v>
      </c>
      <c r="H750" s="434"/>
    </row>
    <row r="751" spans="1:20" ht="21.95" customHeight="1">
      <c r="A751" s="5"/>
      <c r="B751" s="365"/>
      <c r="C751" s="429"/>
      <c r="D751" s="400"/>
      <c r="E751" s="432"/>
      <c r="F751" s="432"/>
      <c r="G751" s="435"/>
      <c r="H751" s="436"/>
    </row>
    <row r="752" spans="1:20" ht="54.95" customHeight="1">
      <c r="A752" s="5"/>
      <c r="B752" s="366" t="s">
        <v>0</v>
      </c>
      <c r="C752" s="429"/>
      <c r="D752" s="33"/>
      <c r="E752" s="432"/>
      <c r="F752" s="432"/>
      <c r="G752" s="437"/>
      <c r="H752" s="438"/>
    </row>
    <row r="753" spans="1:14" s="7" customFormat="1" ht="30.95" customHeight="1" thickBot="1">
      <c r="A753" s="6"/>
      <c r="B753" s="367"/>
      <c r="C753" s="430"/>
      <c r="D753" s="34"/>
      <c r="E753" s="84" t="s">
        <v>5</v>
      </c>
      <c r="F753" s="85" t="s">
        <v>6</v>
      </c>
      <c r="G753" s="86" t="s">
        <v>6</v>
      </c>
      <c r="H753" s="87" t="s">
        <v>7</v>
      </c>
      <c r="J753" s="2"/>
      <c r="K753" s="2"/>
      <c r="L753" s="2"/>
      <c r="M753" s="2"/>
      <c r="N753" s="2"/>
    </row>
    <row r="754" spans="1:14" ht="20.100000000000001" customHeight="1" thickTop="1">
      <c r="A754" s="5"/>
      <c r="B754" s="368"/>
      <c r="C754" s="421" t="s">
        <v>89</v>
      </c>
      <c r="D754" s="35">
        <v>2010</v>
      </c>
      <c r="E754" s="285">
        <f t="shared" ref="E754:H762" si="75">E642+E694</f>
        <v>113</v>
      </c>
      <c r="F754" s="286">
        <f t="shared" si="75"/>
        <v>3906</v>
      </c>
      <c r="G754" s="229">
        <f t="shared" si="75"/>
        <v>4348</v>
      </c>
      <c r="H754" s="287">
        <f t="shared" si="75"/>
        <v>1204</v>
      </c>
    </row>
    <row r="755" spans="1:14" ht="20.100000000000001" customHeight="1">
      <c r="A755" s="5"/>
      <c r="B755" s="369" t="s">
        <v>8</v>
      </c>
      <c r="C755" s="422"/>
      <c r="D755" s="35">
        <v>2011</v>
      </c>
      <c r="E755" s="214">
        <f t="shared" si="75"/>
        <v>110</v>
      </c>
      <c r="F755" s="150">
        <f t="shared" si="75"/>
        <v>3813</v>
      </c>
      <c r="G755" s="288">
        <f t="shared" si="75"/>
        <v>4237</v>
      </c>
      <c r="H755" s="152">
        <f t="shared" si="75"/>
        <v>1178</v>
      </c>
    </row>
    <row r="756" spans="1:14" ht="20.100000000000001" customHeight="1" thickBot="1">
      <c r="A756" s="5"/>
      <c r="B756" s="370"/>
      <c r="C756" s="423"/>
      <c r="D756" s="36">
        <v>2012</v>
      </c>
      <c r="E756" s="116">
        <f t="shared" si="75"/>
        <v>123</v>
      </c>
      <c r="F756" s="117">
        <f t="shared" si="75"/>
        <v>4352</v>
      </c>
      <c r="G756" s="235">
        <f t="shared" si="75"/>
        <v>4845</v>
      </c>
      <c r="H756" s="119">
        <f t="shared" si="75"/>
        <v>1343</v>
      </c>
    </row>
    <row r="757" spans="1:14" ht="20.100000000000001" customHeight="1" thickTop="1">
      <c r="A757" s="5"/>
      <c r="B757" s="371"/>
      <c r="C757" s="412" t="s">
        <v>9</v>
      </c>
      <c r="D757" s="35">
        <v>2010</v>
      </c>
      <c r="E757" s="135">
        <f t="shared" si="75"/>
        <v>5141</v>
      </c>
      <c r="F757" s="212">
        <f t="shared" si="75"/>
        <v>176408</v>
      </c>
      <c r="G757" s="213">
        <f t="shared" si="75"/>
        <v>196056</v>
      </c>
      <c r="H757" s="134">
        <f t="shared" si="75"/>
        <v>54431</v>
      </c>
    </row>
    <row r="758" spans="1:14" ht="20.100000000000001" customHeight="1">
      <c r="A758" s="5"/>
      <c r="B758" s="369" t="s">
        <v>8</v>
      </c>
      <c r="C758" s="413"/>
      <c r="D758" s="35">
        <v>2011</v>
      </c>
      <c r="E758" s="214">
        <f t="shared" si="75"/>
        <v>5974</v>
      </c>
      <c r="F758" s="150">
        <f t="shared" si="75"/>
        <v>205027</v>
      </c>
      <c r="G758" s="151">
        <f t="shared" si="75"/>
        <v>227805</v>
      </c>
      <c r="H758" s="152">
        <f t="shared" si="75"/>
        <v>63280</v>
      </c>
    </row>
    <row r="759" spans="1:14" ht="20.100000000000001" customHeight="1" thickBot="1">
      <c r="A759" s="5"/>
      <c r="B759" s="370"/>
      <c r="C759" s="414"/>
      <c r="D759" s="36">
        <v>2012</v>
      </c>
      <c r="E759" s="116">
        <f t="shared" si="75"/>
        <v>4681</v>
      </c>
      <c r="F759" s="117">
        <f t="shared" si="75"/>
        <v>160362</v>
      </c>
      <c r="G759" s="118">
        <f t="shared" si="75"/>
        <v>178178</v>
      </c>
      <c r="H759" s="119">
        <f t="shared" si="75"/>
        <v>49494</v>
      </c>
    </row>
    <row r="760" spans="1:14" ht="20.100000000000001" customHeight="1" thickTop="1">
      <c r="A760" s="5"/>
      <c r="B760" s="371"/>
      <c r="C760" s="412" t="s">
        <v>10</v>
      </c>
      <c r="D760" s="35">
        <v>2010</v>
      </c>
      <c r="E760" s="135">
        <f t="shared" si="75"/>
        <v>87</v>
      </c>
      <c r="F760" s="212">
        <f t="shared" si="75"/>
        <v>2984</v>
      </c>
      <c r="G760" s="213">
        <f t="shared" si="75"/>
        <v>3317</v>
      </c>
      <c r="H760" s="134">
        <f t="shared" si="75"/>
        <v>921</v>
      </c>
    </row>
    <row r="761" spans="1:14" ht="20.100000000000001" customHeight="1">
      <c r="A761" s="5"/>
      <c r="B761" s="369" t="s">
        <v>11</v>
      </c>
      <c r="C761" s="413"/>
      <c r="D761" s="35">
        <v>2011</v>
      </c>
      <c r="E761" s="214">
        <f t="shared" si="75"/>
        <v>121</v>
      </c>
      <c r="F761" s="150">
        <f t="shared" si="75"/>
        <v>4154</v>
      </c>
      <c r="G761" s="151">
        <f t="shared" si="75"/>
        <v>4616</v>
      </c>
      <c r="H761" s="152">
        <f t="shared" si="75"/>
        <v>1283</v>
      </c>
    </row>
    <row r="762" spans="1:14" ht="20.100000000000001" customHeight="1" thickBot="1">
      <c r="A762" s="5"/>
      <c r="B762" s="370"/>
      <c r="C762" s="414"/>
      <c r="D762" s="36">
        <v>2012</v>
      </c>
      <c r="E762" s="116">
        <f t="shared" si="75"/>
        <v>90</v>
      </c>
      <c r="F762" s="117">
        <f t="shared" si="75"/>
        <v>3080</v>
      </c>
      <c r="G762" s="118">
        <f t="shared" si="75"/>
        <v>3421</v>
      </c>
      <c r="H762" s="119">
        <f t="shared" si="75"/>
        <v>950</v>
      </c>
    </row>
    <row r="763" spans="1:14" ht="20.100000000000001" customHeight="1" thickTop="1">
      <c r="A763" s="5"/>
      <c r="B763" s="371"/>
      <c r="C763" s="412" t="s">
        <v>12</v>
      </c>
      <c r="D763" s="35">
        <v>2010</v>
      </c>
      <c r="E763" s="135">
        <f t="shared" ref="E763:H765" si="76">E783-E780</f>
        <v>-747</v>
      </c>
      <c r="F763" s="212">
        <f t="shared" si="76"/>
        <v>-25873</v>
      </c>
      <c r="G763" s="213">
        <f t="shared" si="76"/>
        <v>-28548</v>
      </c>
      <c r="H763" s="134">
        <f t="shared" si="76"/>
        <v>-7931</v>
      </c>
    </row>
    <row r="764" spans="1:14" ht="20.100000000000001" customHeight="1">
      <c r="A764" s="5"/>
      <c r="B764" s="369" t="s">
        <v>11</v>
      </c>
      <c r="C764" s="413"/>
      <c r="D764" s="35">
        <v>2011</v>
      </c>
      <c r="E764" s="214">
        <f t="shared" si="76"/>
        <v>932</v>
      </c>
      <c r="F764" s="150">
        <f t="shared" si="76"/>
        <v>32036</v>
      </c>
      <c r="G764" s="151">
        <f t="shared" si="76"/>
        <v>35595</v>
      </c>
      <c r="H764" s="152">
        <f t="shared" si="76"/>
        <v>9887</v>
      </c>
    </row>
    <row r="765" spans="1:14" ht="20.100000000000001" customHeight="1" thickBot="1">
      <c r="A765" s="5"/>
      <c r="B765" s="370"/>
      <c r="C765" s="414"/>
      <c r="D765" s="36">
        <v>2012</v>
      </c>
      <c r="E765" s="116">
        <f t="shared" si="76"/>
        <v>-159</v>
      </c>
      <c r="F765" s="117">
        <f t="shared" si="76"/>
        <v>-5421</v>
      </c>
      <c r="G765" s="118">
        <f t="shared" si="76"/>
        <v>-6023</v>
      </c>
      <c r="H765" s="119">
        <f t="shared" si="76"/>
        <v>-1673</v>
      </c>
    </row>
    <row r="766" spans="1:14" ht="20.100000000000001" customHeight="1" thickTop="1">
      <c r="A766" s="5"/>
      <c r="B766" s="372"/>
      <c r="C766" s="412" t="s">
        <v>13</v>
      </c>
      <c r="D766" s="35">
        <v>2010</v>
      </c>
      <c r="E766" s="215">
        <f t="shared" ref="E766:H768" si="77">E754+E757-E760-E763</f>
        <v>5914</v>
      </c>
      <c r="F766" s="216">
        <f t="shared" si="77"/>
        <v>203203</v>
      </c>
      <c r="G766" s="217">
        <f t="shared" si="77"/>
        <v>225635</v>
      </c>
      <c r="H766" s="218">
        <f t="shared" si="77"/>
        <v>62645</v>
      </c>
    </row>
    <row r="767" spans="1:14" ht="20.100000000000001" customHeight="1">
      <c r="A767" s="5"/>
      <c r="B767" s="369" t="s">
        <v>14</v>
      </c>
      <c r="C767" s="413"/>
      <c r="D767" s="35">
        <v>2011</v>
      </c>
      <c r="E767" s="124">
        <f t="shared" si="77"/>
        <v>5031</v>
      </c>
      <c r="F767" s="125">
        <f t="shared" si="77"/>
        <v>172650</v>
      </c>
      <c r="G767" s="126">
        <f t="shared" si="77"/>
        <v>191831</v>
      </c>
      <c r="H767" s="127">
        <f t="shared" si="77"/>
        <v>53288</v>
      </c>
    </row>
    <row r="768" spans="1:14" ht="20.100000000000001" customHeight="1" thickBot="1">
      <c r="A768" s="5"/>
      <c r="B768" s="370"/>
      <c r="C768" s="414"/>
      <c r="D768" s="36">
        <v>2012</v>
      </c>
      <c r="E768" s="128">
        <f t="shared" si="77"/>
        <v>4873</v>
      </c>
      <c r="F768" s="129">
        <f t="shared" si="77"/>
        <v>167055</v>
      </c>
      <c r="G768" s="130">
        <f t="shared" si="77"/>
        <v>185625</v>
      </c>
      <c r="H768" s="131">
        <f t="shared" si="77"/>
        <v>51560</v>
      </c>
    </row>
    <row r="769" spans="1:8" ht="20.100000000000001" customHeight="1" thickTop="1">
      <c r="A769" s="5"/>
      <c r="B769" s="371"/>
      <c r="C769" s="412" t="s">
        <v>15</v>
      </c>
      <c r="D769" s="35">
        <v>2010</v>
      </c>
      <c r="E769" s="132">
        <f t="shared" ref="E769:H771" si="78">E766-E772</f>
        <v>500</v>
      </c>
      <c r="F769" s="133">
        <f t="shared" si="78"/>
        <v>17408</v>
      </c>
      <c r="G769" s="133">
        <f t="shared" si="78"/>
        <v>19130</v>
      </c>
      <c r="H769" s="134">
        <f t="shared" si="78"/>
        <v>5314</v>
      </c>
    </row>
    <row r="770" spans="1:8" ht="20.100000000000001" customHeight="1">
      <c r="A770" s="5"/>
      <c r="B770" s="369" t="s">
        <v>11</v>
      </c>
      <c r="C770" s="413"/>
      <c r="D770" s="35">
        <v>2011</v>
      </c>
      <c r="E770" s="135">
        <f t="shared" si="78"/>
        <v>0</v>
      </c>
      <c r="F770" s="133">
        <f t="shared" si="78"/>
        <v>0</v>
      </c>
      <c r="G770" s="133">
        <f t="shared" si="78"/>
        <v>0</v>
      </c>
      <c r="H770" s="134">
        <f t="shared" si="78"/>
        <v>0</v>
      </c>
    </row>
    <row r="771" spans="1:8" ht="20.100000000000001" customHeight="1" thickBot="1">
      <c r="A771" s="5"/>
      <c r="B771" s="370"/>
      <c r="C771" s="414"/>
      <c r="D771" s="36">
        <v>2012</v>
      </c>
      <c r="E771" s="116">
        <f t="shared" si="78"/>
        <v>0</v>
      </c>
      <c r="F771" s="136">
        <f t="shared" si="78"/>
        <v>0</v>
      </c>
      <c r="G771" s="136">
        <f t="shared" si="78"/>
        <v>0</v>
      </c>
      <c r="H771" s="119">
        <f t="shared" si="78"/>
        <v>0</v>
      </c>
    </row>
    <row r="772" spans="1:8" ht="20.100000000000001" customHeight="1" thickTop="1">
      <c r="A772" s="5"/>
      <c r="B772" s="371"/>
      <c r="C772" s="412" t="s">
        <v>16</v>
      </c>
      <c r="D772" s="35">
        <v>2010</v>
      </c>
      <c r="E772" s="219">
        <f t="shared" ref="E772:H774" si="79">E660+E712</f>
        <v>5414</v>
      </c>
      <c r="F772" s="220">
        <f t="shared" si="79"/>
        <v>185795</v>
      </c>
      <c r="G772" s="126">
        <f t="shared" si="79"/>
        <v>206505</v>
      </c>
      <c r="H772" s="127">
        <f t="shared" si="79"/>
        <v>57331</v>
      </c>
    </row>
    <row r="773" spans="1:8" ht="20.100000000000001" customHeight="1">
      <c r="A773" s="5"/>
      <c r="B773" s="369" t="s">
        <v>14</v>
      </c>
      <c r="C773" s="413"/>
      <c r="D773" s="35">
        <v>2011</v>
      </c>
      <c r="E773" s="124">
        <f t="shared" si="79"/>
        <v>5031</v>
      </c>
      <c r="F773" s="221">
        <f t="shared" si="79"/>
        <v>172650</v>
      </c>
      <c r="G773" s="222">
        <f t="shared" si="79"/>
        <v>191831</v>
      </c>
      <c r="H773" s="223">
        <f t="shared" si="79"/>
        <v>53288</v>
      </c>
    </row>
    <row r="774" spans="1:8" ht="20.100000000000001" customHeight="1" thickBot="1">
      <c r="A774" s="5"/>
      <c r="B774" s="370"/>
      <c r="C774" s="414"/>
      <c r="D774" s="36">
        <v>2012</v>
      </c>
      <c r="E774" s="128">
        <f t="shared" si="79"/>
        <v>4873</v>
      </c>
      <c r="F774" s="129">
        <f t="shared" si="79"/>
        <v>167055</v>
      </c>
      <c r="G774" s="129">
        <f t="shared" si="79"/>
        <v>185625</v>
      </c>
      <c r="H774" s="131">
        <f t="shared" si="79"/>
        <v>51560</v>
      </c>
    </row>
    <row r="775" spans="1:8" ht="20.100000000000001" customHeight="1" thickTop="1" thickBot="1">
      <c r="A775" s="5"/>
      <c r="B775" s="373"/>
      <c r="C775" s="39"/>
      <c r="D775" s="40"/>
      <c r="E775" s="224"/>
      <c r="F775" s="224"/>
      <c r="G775" s="224"/>
      <c r="H775" s="224"/>
    </row>
    <row r="776" spans="1:8" ht="20.100000000000001" customHeight="1" thickTop="1">
      <c r="A776" s="5"/>
      <c r="B776" s="374"/>
      <c r="C776" s="415" t="s">
        <v>27</v>
      </c>
      <c r="D776" s="35">
        <v>2010</v>
      </c>
      <c r="E776" s="225">
        <f t="shared" ref="E776:H778" si="80">E664+E716</f>
        <v>111</v>
      </c>
      <c r="F776" s="182">
        <f t="shared" si="80"/>
        <v>3800.8020000000001</v>
      </c>
      <c r="G776" s="226">
        <f t="shared" si="80"/>
        <v>4226</v>
      </c>
      <c r="H776" s="227">
        <f t="shared" si="80"/>
        <v>1174.93</v>
      </c>
    </row>
    <row r="777" spans="1:8" ht="20.100000000000001" customHeight="1">
      <c r="A777" s="5"/>
      <c r="B777" s="375"/>
      <c r="C777" s="416"/>
      <c r="D777" s="35">
        <v>2011</v>
      </c>
      <c r="E777" s="214">
        <f t="shared" si="80"/>
        <v>101</v>
      </c>
      <c r="F777" s="150">
        <f t="shared" si="80"/>
        <v>3467</v>
      </c>
      <c r="G777" s="151">
        <f t="shared" si="80"/>
        <v>3857</v>
      </c>
      <c r="H777" s="152">
        <f t="shared" si="80"/>
        <v>1071</v>
      </c>
    </row>
    <row r="778" spans="1:8" ht="20.100000000000001" customHeight="1" thickBot="1">
      <c r="A778" s="5"/>
      <c r="B778" s="376"/>
      <c r="C778" s="417"/>
      <c r="D778" s="36">
        <v>2012</v>
      </c>
      <c r="E778" s="116">
        <f t="shared" si="80"/>
        <v>95</v>
      </c>
      <c r="F778" s="117">
        <f t="shared" si="80"/>
        <v>3244</v>
      </c>
      <c r="G778" s="118">
        <f t="shared" si="80"/>
        <v>3605</v>
      </c>
      <c r="H778" s="119">
        <f t="shared" si="80"/>
        <v>1001</v>
      </c>
    </row>
    <row r="779" spans="1:8" ht="20.100000000000001" customHeight="1" thickTop="1" thickBot="1">
      <c r="A779" s="5"/>
      <c r="B779" s="373"/>
      <c r="C779" s="39"/>
      <c r="D779" s="40"/>
      <c r="E779" s="224"/>
      <c r="F779" s="224"/>
      <c r="G779" s="224"/>
      <c r="H779" s="224"/>
    </row>
    <row r="780" spans="1:8" ht="20.100000000000001" customHeight="1" thickTop="1">
      <c r="A780" s="5"/>
      <c r="B780" s="374"/>
      <c r="C780" s="415" t="s">
        <v>17</v>
      </c>
      <c r="D780" s="35">
        <v>2010</v>
      </c>
      <c r="E780" s="228">
        <f>E$38</f>
        <v>2746</v>
      </c>
      <c r="F780" s="229">
        <f>F$38</f>
        <v>94711</v>
      </c>
      <c r="G780" s="229">
        <f>G$38</f>
        <v>105035</v>
      </c>
      <c r="H780" s="230">
        <f>H$38</f>
        <v>29177</v>
      </c>
    </row>
    <row r="781" spans="1:8" ht="20.100000000000001" customHeight="1">
      <c r="A781" s="5"/>
      <c r="B781" s="377"/>
      <c r="C781" s="416"/>
      <c r="D781" s="35">
        <v>2011</v>
      </c>
      <c r="E781" s="231">
        <f>E$39</f>
        <v>1503</v>
      </c>
      <c r="F781" s="232">
        <f>F$39</f>
        <v>51803</v>
      </c>
      <c r="G781" s="232">
        <f>G$39</f>
        <v>57559</v>
      </c>
      <c r="H781" s="233">
        <f>H$39</f>
        <v>15989</v>
      </c>
    </row>
    <row r="782" spans="1:8" ht="20.100000000000001" customHeight="1" thickBot="1">
      <c r="A782" s="5"/>
      <c r="B782" s="376"/>
      <c r="C782" s="417"/>
      <c r="D782" s="36">
        <v>2012</v>
      </c>
      <c r="E782" s="234">
        <f>E$40</f>
        <v>2581</v>
      </c>
      <c r="F782" s="235">
        <f>F$40</f>
        <v>88829</v>
      </c>
      <c r="G782" s="235">
        <f>G$40</f>
        <v>98699</v>
      </c>
      <c r="H782" s="236">
        <f>H$40</f>
        <v>27416</v>
      </c>
    </row>
    <row r="783" spans="1:8" ht="20.100000000000001" customHeight="1" thickTop="1">
      <c r="A783" s="5"/>
      <c r="B783" s="378"/>
      <c r="C783" s="415" t="s">
        <v>18</v>
      </c>
      <c r="D783" s="35">
        <v>2010</v>
      </c>
      <c r="E783" s="231">
        <f t="shared" ref="E783:H785" si="81">E723</f>
        <v>1999</v>
      </c>
      <c r="F783" s="232">
        <f t="shared" si="81"/>
        <v>68838</v>
      </c>
      <c r="G783" s="232">
        <f t="shared" si="81"/>
        <v>76487</v>
      </c>
      <c r="H783" s="237">
        <f t="shared" si="81"/>
        <v>21246</v>
      </c>
    </row>
    <row r="784" spans="1:8" ht="20.100000000000001" customHeight="1">
      <c r="A784" s="5"/>
      <c r="B784" s="377"/>
      <c r="C784" s="416"/>
      <c r="D784" s="35">
        <v>2011</v>
      </c>
      <c r="E784" s="231">
        <f t="shared" si="81"/>
        <v>2435</v>
      </c>
      <c r="F784" s="232">
        <f t="shared" si="81"/>
        <v>83839</v>
      </c>
      <c r="G784" s="232">
        <f t="shared" si="81"/>
        <v>93154</v>
      </c>
      <c r="H784" s="233">
        <f t="shared" si="81"/>
        <v>25876</v>
      </c>
    </row>
    <row r="785" spans="1:20" ht="20.100000000000001" customHeight="1" thickBot="1">
      <c r="A785" s="5"/>
      <c r="B785" s="379"/>
      <c r="C785" s="417"/>
      <c r="D785" s="36">
        <v>2012</v>
      </c>
      <c r="E785" s="234">
        <f t="shared" si="81"/>
        <v>2422</v>
      </c>
      <c r="F785" s="235">
        <f t="shared" si="81"/>
        <v>83408</v>
      </c>
      <c r="G785" s="235">
        <f t="shared" si="81"/>
        <v>92676</v>
      </c>
      <c r="H785" s="236">
        <f t="shared" si="81"/>
        <v>25743</v>
      </c>
    </row>
    <row r="786" spans="1:20" s="2" customFormat="1" ht="11.25" customHeight="1" thickTop="1" thickBot="1">
      <c r="A786" s="5"/>
      <c r="B786" s="71"/>
      <c r="C786" s="71"/>
      <c r="D786" s="402"/>
      <c r="E786" s="301"/>
      <c r="F786" s="301"/>
      <c r="G786" s="301"/>
      <c r="H786" s="301"/>
      <c r="I786" s="15"/>
      <c r="O786"/>
      <c r="P786"/>
      <c r="Q786"/>
      <c r="R786"/>
      <c r="S786"/>
      <c r="T786"/>
    </row>
    <row r="787" spans="1:20" s="2" customFormat="1" ht="19.5" customHeight="1" thickTop="1">
      <c r="A787" s="5"/>
      <c r="B787" s="382"/>
      <c r="C787" s="415" t="s">
        <v>92</v>
      </c>
      <c r="D787" s="47">
        <v>2010</v>
      </c>
      <c r="E787" s="173">
        <f t="shared" ref="E787:H789" si="82">E675+E727</f>
        <v>1654</v>
      </c>
      <c r="F787" s="174">
        <f t="shared" si="82"/>
        <v>56765.770000000004</v>
      </c>
      <c r="G787" s="174">
        <f t="shared" si="82"/>
        <v>63733.829999999987</v>
      </c>
      <c r="H787" s="175">
        <f t="shared" si="82"/>
        <v>17518.95</v>
      </c>
      <c r="I787" s="16"/>
      <c r="O787"/>
      <c r="P787"/>
      <c r="Q787"/>
      <c r="R787"/>
      <c r="S787"/>
      <c r="T787"/>
    </row>
    <row r="788" spans="1:20" s="2" customFormat="1" ht="20.25" customHeight="1">
      <c r="A788" s="5"/>
      <c r="B788" s="383"/>
      <c r="C788" s="419"/>
      <c r="D788" s="48">
        <v>2011</v>
      </c>
      <c r="E788" s="176">
        <f t="shared" si="82"/>
        <v>1471</v>
      </c>
      <c r="F788" s="167">
        <f t="shared" si="82"/>
        <v>54200.639999999999</v>
      </c>
      <c r="G788" s="167">
        <f t="shared" si="82"/>
        <v>56115.33</v>
      </c>
      <c r="H788" s="177">
        <f t="shared" si="82"/>
        <v>15587.52</v>
      </c>
      <c r="I788" s="16"/>
      <c r="O788"/>
      <c r="P788"/>
      <c r="Q788"/>
      <c r="R788"/>
      <c r="S788"/>
      <c r="T788"/>
    </row>
    <row r="789" spans="1:20" s="2" customFormat="1" ht="20.25" customHeight="1" thickBot="1">
      <c r="A789" s="5"/>
      <c r="B789" s="379"/>
      <c r="C789" s="420"/>
      <c r="D789" s="36">
        <v>2012</v>
      </c>
      <c r="E789" s="178">
        <f t="shared" si="82"/>
        <v>1502</v>
      </c>
      <c r="F789" s="179">
        <f t="shared" si="82"/>
        <v>53500.99</v>
      </c>
      <c r="G789" s="179">
        <f t="shared" si="82"/>
        <v>57222.41</v>
      </c>
      <c r="H789" s="180">
        <f t="shared" si="82"/>
        <v>15895.29</v>
      </c>
      <c r="I789" s="16"/>
      <c r="O789"/>
      <c r="P789"/>
      <c r="Q789"/>
      <c r="R789"/>
      <c r="S789"/>
      <c r="T789"/>
    </row>
    <row r="790" spans="1:20" s="2" customFormat="1" ht="11.25" customHeight="1" thickTop="1">
      <c r="A790" s="5"/>
      <c r="B790" s="71"/>
      <c r="C790" s="71"/>
      <c r="D790" s="402"/>
      <c r="E790" s="328"/>
      <c r="F790" s="328"/>
      <c r="G790" s="328"/>
      <c r="H790" s="328"/>
      <c r="I790" s="16"/>
      <c r="O790"/>
      <c r="P790"/>
      <c r="Q790"/>
      <c r="R790"/>
      <c r="S790"/>
      <c r="T790"/>
    </row>
    <row r="791" spans="1:20" s="2" customFormat="1" ht="38.25" customHeight="1">
      <c r="A791" s="5"/>
      <c r="B791" s="452" t="s">
        <v>34</v>
      </c>
      <c r="C791" s="452"/>
      <c r="D791" s="452"/>
      <c r="E791" s="452"/>
      <c r="F791" s="452"/>
      <c r="G791" s="452"/>
      <c r="H791" s="452"/>
      <c r="I791"/>
      <c r="O791"/>
      <c r="P791"/>
      <c r="Q791"/>
      <c r="R791"/>
      <c r="S791"/>
      <c r="T791"/>
    </row>
    <row r="792" spans="1:20" s="2" customFormat="1" ht="38.25" customHeight="1">
      <c r="A792" s="5"/>
      <c r="B792" s="453" t="s">
        <v>35</v>
      </c>
      <c r="C792" s="453"/>
      <c r="D792" s="453"/>
      <c r="E792" s="453"/>
      <c r="F792" s="453"/>
      <c r="G792" s="453"/>
      <c r="H792" s="453"/>
      <c r="I792"/>
      <c r="O792"/>
      <c r="P792"/>
      <c r="Q792"/>
      <c r="R792"/>
      <c r="S792"/>
      <c r="T792"/>
    </row>
    <row r="793" spans="1:20" s="2" customFormat="1" ht="20.100000000000001" customHeight="1">
      <c r="A793" s="5"/>
      <c r="B793" s="394"/>
      <c r="C793" s="45"/>
      <c r="D793" s="46"/>
      <c r="E793" s="238"/>
      <c r="F793" s="238"/>
      <c r="G793" s="238"/>
      <c r="H793" s="239"/>
      <c r="I793"/>
      <c r="O793"/>
      <c r="P793"/>
      <c r="Q793"/>
      <c r="R793"/>
      <c r="S793"/>
      <c r="T793"/>
    </row>
    <row r="794" spans="1:20" s="2" customFormat="1" ht="20.100000000000001" customHeight="1">
      <c r="A794"/>
      <c r="B794" s="360" t="s">
        <v>94</v>
      </c>
      <c r="C794" s="388"/>
      <c r="D794" s="396"/>
      <c r="E794" s="78"/>
      <c r="F794" s="78"/>
      <c r="G794" s="200"/>
      <c r="H794" s="78"/>
      <c r="I794"/>
      <c r="O794"/>
      <c r="P794"/>
      <c r="Q794"/>
      <c r="R794"/>
      <c r="S794"/>
      <c r="T794"/>
    </row>
    <row r="795" spans="1:20" s="2" customFormat="1" ht="27.75" customHeight="1">
      <c r="A795"/>
      <c r="B795" s="362" t="s">
        <v>93</v>
      </c>
      <c r="C795" s="389"/>
      <c r="D795" s="396"/>
      <c r="E795" s="76"/>
      <c r="F795" s="76"/>
      <c r="G795" s="76"/>
      <c r="H795" s="76"/>
      <c r="I795"/>
      <c r="O795"/>
      <c r="P795"/>
      <c r="Q795"/>
      <c r="R795"/>
      <c r="S795"/>
      <c r="T795"/>
    </row>
    <row r="796" spans="1:20" s="2" customFormat="1" ht="14.1" customHeight="1">
      <c r="A796"/>
      <c r="B796" s="361"/>
      <c r="C796" s="390"/>
      <c r="D796" s="401"/>
      <c r="E796" s="201"/>
      <c r="F796" s="201"/>
      <c r="G796" s="201"/>
      <c r="H796" s="201"/>
      <c r="I796"/>
      <c r="O796"/>
      <c r="P796"/>
      <c r="Q796"/>
      <c r="R796"/>
      <c r="S796"/>
      <c r="T796"/>
    </row>
    <row r="797" spans="1:20" s="2" customFormat="1" ht="14.1" customHeight="1">
      <c r="A797"/>
      <c r="B797" s="451" t="s">
        <v>62</v>
      </c>
      <c r="C797" s="425"/>
      <c r="D797" s="425"/>
      <c r="E797" s="77"/>
      <c r="F797" s="77"/>
      <c r="G797" s="78"/>
      <c r="H797" s="78"/>
      <c r="I797"/>
      <c r="O797"/>
      <c r="P797"/>
      <c r="Q797"/>
      <c r="R797"/>
      <c r="S797"/>
      <c r="T797"/>
    </row>
    <row r="798" spans="1:20" s="2" customFormat="1" ht="14.1" customHeight="1">
      <c r="A798"/>
      <c r="B798" s="426" t="s">
        <v>63</v>
      </c>
      <c r="C798" s="427"/>
      <c r="D798" s="427"/>
      <c r="E798" s="79"/>
      <c r="F798" s="78"/>
      <c r="G798" s="78"/>
      <c r="H798" s="78"/>
      <c r="I798"/>
      <c r="O798"/>
      <c r="P798"/>
      <c r="Q798"/>
      <c r="R798"/>
      <c r="S798"/>
      <c r="T798"/>
    </row>
    <row r="799" spans="1:20" s="2" customFormat="1" ht="12.95" customHeight="1" thickBot="1">
      <c r="A799"/>
      <c r="B799" s="361"/>
      <c r="C799" s="363"/>
      <c r="D799" s="397"/>
      <c r="E799" s="79"/>
      <c r="F799" s="78"/>
      <c r="G799" s="78"/>
      <c r="H799" s="78"/>
      <c r="I799"/>
      <c r="O799"/>
      <c r="P799"/>
      <c r="Q799"/>
      <c r="R799"/>
      <c r="S799"/>
      <c r="T799"/>
    </row>
    <row r="800" spans="1:20" s="2" customFormat="1" ht="20.100000000000001" customHeight="1" thickTop="1" thickBot="1">
      <c r="A800"/>
      <c r="B800" s="361"/>
      <c r="C800" s="32"/>
      <c r="D800" s="398"/>
      <c r="E800" s="80" t="s">
        <v>1</v>
      </c>
      <c r="F800" s="81" t="s">
        <v>2</v>
      </c>
      <c r="G800" s="82" t="s">
        <v>3</v>
      </c>
      <c r="H800" s="83" t="s">
        <v>4</v>
      </c>
      <c r="I800"/>
      <c r="O800"/>
      <c r="P800"/>
      <c r="Q800"/>
      <c r="R800"/>
      <c r="S800"/>
      <c r="T800"/>
    </row>
    <row r="801" spans="1:20" s="2" customFormat="1" ht="21.95" customHeight="1" thickTop="1">
      <c r="A801" s="5"/>
      <c r="B801" s="364"/>
      <c r="C801" s="428" t="s">
        <v>26</v>
      </c>
      <c r="D801" s="399"/>
      <c r="E801" s="431" t="s">
        <v>31</v>
      </c>
      <c r="F801" s="431" t="s">
        <v>32</v>
      </c>
      <c r="G801" s="433" t="s">
        <v>33</v>
      </c>
      <c r="H801" s="434"/>
      <c r="I801"/>
      <c r="O801"/>
      <c r="P801"/>
      <c r="Q801"/>
      <c r="R801"/>
      <c r="S801"/>
      <c r="T801"/>
    </row>
    <row r="802" spans="1:20" ht="21.95" customHeight="1">
      <c r="A802" s="5"/>
      <c r="B802" s="365"/>
      <c r="C802" s="429"/>
      <c r="D802" s="400"/>
      <c r="E802" s="432"/>
      <c r="F802" s="432"/>
      <c r="G802" s="435"/>
      <c r="H802" s="436"/>
    </row>
    <row r="803" spans="1:20" ht="54.95" customHeight="1">
      <c r="A803" s="5"/>
      <c r="B803" s="366" t="s">
        <v>0</v>
      </c>
      <c r="C803" s="429"/>
      <c r="D803" s="33"/>
      <c r="E803" s="432"/>
      <c r="F803" s="432"/>
      <c r="G803" s="437"/>
      <c r="H803" s="438"/>
    </row>
    <row r="804" spans="1:20" s="7" customFormat="1" ht="30.95" customHeight="1" thickBot="1">
      <c r="A804" s="6"/>
      <c r="B804" s="367"/>
      <c r="C804" s="430"/>
      <c r="D804" s="34"/>
      <c r="E804" s="84" t="s">
        <v>5</v>
      </c>
      <c r="F804" s="85" t="s">
        <v>6</v>
      </c>
      <c r="G804" s="86" t="s">
        <v>6</v>
      </c>
      <c r="H804" s="87" t="s">
        <v>7</v>
      </c>
      <c r="J804" s="2"/>
      <c r="K804" s="2"/>
      <c r="L804" s="2"/>
      <c r="M804" s="2"/>
      <c r="N804" s="2"/>
    </row>
    <row r="805" spans="1:20" ht="20.100000000000001" customHeight="1" thickTop="1">
      <c r="A805" s="5"/>
      <c r="B805" s="368"/>
      <c r="C805" s="421" t="s">
        <v>89</v>
      </c>
      <c r="D805" s="35">
        <v>2010</v>
      </c>
      <c r="E805" s="303">
        <v>16</v>
      </c>
      <c r="F805" s="304">
        <v>550</v>
      </c>
      <c r="G805" s="229">
        <v>611</v>
      </c>
      <c r="H805" s="230">
        <v>170</v>
      </c>
    </row>
    <row r="806" spans="1:20" ht="20.100000000000001" customHeight="1">
      <c r="A806" s="5"/>
      <c r="B806" s="369" t="s">
        <v>8</v>
      </c>
      <c r="C806" s="422"/>
      <c r="D806" s="35">
        <v>2011</v>
      </c>
      <c r="E806" s="305">
        <v>12</v>
      </c>
      <c r="F806" s="306">
        <v>425</v>
      </c>
      <c r="G806" s="288">
        <v>472</v>
      </c>
      <c r="H806" s="233">
        <v>131</v>
      </c>
    </row>
    <row r="807" spans="1:20" ht="20.100000000000001" customHeight="1" thickBot="1">
      <c r="A807" s="5"/>
      <c r="B807" s="370"/>
      <c r="C807" s="423"/>
      <c r="D807" s="36">
        <v>2012</v>
      </c>
      <c r="E807" s="248">
        <v>16</v>
      </c>
      <c r="F807" s="249">
        <v>553</v>
      </c>
      <c r="G807" s="211">
        <v>614</v>
      </c>
      <c r="H807" s="250">
        <v>171</v>
      </c>
    </row>
    <row r="808" spans="1:20" ht="20.100000000000001" customHeight="1" thickTop="1">
      <c r="A808" s="5"/>
      <c r="B808" s="371"/>
      <c r="C808" s="412" t="s">
        <v>9</v>
      </c>
      <c r="D808" s="35">
        <v>2010</v>
      </c>
      <c r="E808" s="307">
        <v>623</v>
      </c>
      <c r="F808" s="308">
        <v>21410</v>
      </c>
      <c r="G808" s="309">
        <v>23789</v>
      </c>
      <c r="H808" s="237">
        <v>6608</v>
      </c>
    </row>
    <row r="809" spans="1:20" ht="20.100000000000001" customHeight="1">
      <c r="A809" s="5"/>
      <c r="B809" s="369" t="s">
        <v>8</v>
      </c>
      <c r="C809" s="413"/>
      <c r="D809" s="35">
        <v>2011</v>
      </c>
      <c r="E809" s="305">
        <v>391</v>
      </c>
      <c r="F809" s="306">
        <v>13486</v>
      </c>
      <c r="G809" s="310">
        <v>14984</v>
      </c>
      <c r="H809" s="233">
        <v>4162</v>
      </c>
    </row>
    <row r="810" spans="1:20" ht="20.100000000000001" customHeight="1" thickBot="1">
      <c r="A810" s="5"/>
      <c r="B810" s="370"/>
      <c r="C810" s="414"/>
      <c r="D810" s="36">
        <v>2012</v>
      </c>
      <c r="E810" s="248">
        <v>561</v>
      </c>
      <c r="F810" s="249">
        <v>19227</v>
      </c>
      <c r="G810" s="256">
        <v>21363</v>
      </c>
      <c r="H810" s="250">
        <v>5934</v>
      </c>
    </row>
    <row r="811" spans="1:20" ht="20.100000000000001" customHeight="1" thickTop="1">
      <c r="A811" s="5"/>
      <c r="B811" s="371"/>
      <c r="C811" s="412" t="s">
        <v>10</v>
      </c>
      <c r="D811" s="35">
        <v>2010</v>
      </c>
      <c r="E811" s="307">
        <v>17</v>
      </c>
      <c r="F811" s="308">
        <v>584</v>
      </c>
      <c r="G811" s="309">
        <v>649</v>
      </c>
      <c r="H811" s="237">
        <v>180</v>
      </c>
    </row>
    <row r="812" spans="1:20" ht="20.100000000000001" customHeight="1">
      <c r="A812" s="5"/>
      <c r="B812" s="369" t="s">
        <v>11</v>
      </c>
      <c r="C812" s="413"/>
      <c r="D812" s="35">
        <v>2011</v>
      </c>
      <c r="E812" s="305">
        <v>11</v>
      </c>
      <c r="F812" s="306">
        <v>376</v>
      </c>
      <c r="G812" s="310">
        <v>418</v>
      </c>
      <c r="H812" s="233">
        <v>116</v>
      </c>
    </row>
    <row r="813" spans="1:20" ht="20.100000000000001" customHeight="1" thickBot="1">
      <c r="A813" s="5"/>
      <c r="B813" s="370"/>
      <c r="C813" s="414"/>
      <c r="D813" s="36">
        <v>2012</v>
      </c>
      <c r="E813" s="248">
        <v>15</v>
      </c>
      <c r="F813" s="249">
        <v>529</v>
      </c>
      <c r="G813" s="256">
        <v>588</v>
      </c>
      <c r="H813" s="250">
        <v>163</v>
      </c>
    </row>
    <row r="814" spans="1:20" ht="20.100000000000001" customHeight="1" thickTop="1">
      <c r="A814" s="5"/>
      <c r="B814" s="371"/>
      <c r="C814" s="412" t="s">
        <v>12</v>
      </c>
      <c r="D814" s="35">
        <v>2010</v>
      </c>
      <c r="E814" s="135">
        <f t="shared" ref="E814:H816" si="83">E834-E831</f>
        <v>300</v>
      </c>
      <c r="F814" s="212">
        <f t="shared" si="83"/>
        <v>10322</v>
      </c>
      <c r="G814" s="213">
        <f t="shared" si="83"/>
        <v>11468</v>
      </c>
      <c r="H814" s="134">
        <f t="shared" si="83"/>
        <v>3186</v>
      </c>
    </row>
    <row r="815" spans="1:20" ht="20.100000000000001" customHeight="1">
      <c r="A815" s="5"/>
      <c r="B815" s="369" t="s">
        <v>11</v>
      </c>
      <c r="C815" s="413"/>
      <c r="D815" s="35">
        <v>2011</v>
      </c>
      <c r="E815" s="214">
        <f t="shared" si="83"/>
        <v>80</v>
      </c>
      <c r="F815" s="150">
        <f t="shared" si="83"/>
        <v>2769</v>
      </c>
      <c r="G815" s="151">
        <f t="shared" si="83"/>
        <v>3077</v>
      </c>
      <c r="H815" s="152">
        <f t="shared" si="83"/>
        <v>855</v>
      </c>
    </row>
    <row r="816" spans="1:20" ht="20.100000000000001" customHeight="1" thickBot="1">
      <c r="A816" s="5"/>
      <c r="B816" s="370"/>
      <c r="C816" s="414"/>
      <c r="D816" s="36">
        <v>2012</v>
      </c>
      <c r="E816" s="116">
        <f t="shared" si="83"/>
        <v>281</v>
      </c>
      <c r="F816" s="117">
        <f t="shared" si="83"/>
        <v>9623</v>
      </c>
      <c r="G816" s="118">
        <f t="shared" si="83"/>
        <v>10692</v>
      </c>
      <c r="H816" s="119">
        <f t="shared" si="83"/>
        <v>2430</v>
      </c>
    </row>
    <row r="817" spans="1:20" ht="20.100000000000001" customHeight="1" thickTop="1">
      <c r="A817" s="5"/>
      <c r="B817" s="372"/>
      <c r="C817" s="412" t="s">
        <v>13</v>
      </c>
      <c r="D817" s="35">
        <v>2010</v>
      </c>
      <c r="E817" s="215">
        <f t="shared" ref="E817:H819" si="84">E805+E808-E811-E814</f>
        <v>322</v>
      </c>
      <c r="F817" s="216">
        <f t="shared" si="84"/>
        <v>11054</v>
      </c>
      <c r="G817" s="217">
        <f t="shared" si="84"/>
        <v>12283</v>
      </c>
      <c r="H817" s="218">
        <f t="shared" si="84"/>
        <v>3412</v>
      </c>
    </row>
    <row r="818" spans="1:20" s="2" customFormat="1" ht="20.100000000000001" customHeight="1">
      <c r="A818" s="5"/>
      <c r="B818" s="369" t="s">
        <v>14</v>
      </c>
      <c r="C818" s="413"/>
      <c r="D818" s="35">
        <v>2011</v>
      </c>
      <c r="E818" s="124">
        <f t="shared" si="84"/>
        <v>312</v>
      </c>
      <c r="F818" s="125">
        <f t="shared" si="84"/>
        <v>10766</v>
      </c>
      <c r="G818" s="126">
        <f t="shared" si="84"/>
        <v>11961</v>
      </c>
      <c r="H818" s="127">
        <f t="shared" si="84"/>
        <v>3322</v>
      </c>
      <c r="I818"/>
      <c r="O818"/>
      <c r="P818"/>
      <c r="Q818"/>
      <c r="R818"/>
      <c r="S818"/>
      <c r="T818"/>
    </row>
    <row r="819" spans="1:20" s="2" customFormat="1" ht="20.100000000000001" customHeight="1" thickBot="1">
      <c r="A819" s="5"/>
      <c r="B819" s="370"/>
      <c r="C819" s="414"/>
      <c r="D819" s="36">
        <v>2012</v>
      </c>
      <c r="E819" s="128">
        <f t="shared" si="84"/>
        <v>281</v>
      </c>
      <c r="F819" s="129">
        <f t="shared" si="84"/>
        <v>9628</v>
      </c>
      <c r="G819" s="130">
        <f t="shared" si="84"/>
        <v>10697</v>
      </c>
      <c r="H819" s="131">
        <f t="shared" si="84"/>
        <v>3512</v>
      </c>
      <c r="I819"/>
      <c r="O819"/>
      <c r="P819"/>
      <c r="Q819"/>
      <c r="R819"/>
      <c r="S819"/>
      <c r="T819"/>
    </row>
    <row r="820" spans="1:20" s="2" customFormat="1" ht="20.100000000000001" customHeight="1" thickTop="1">
      <c r="A820" s="5"/>
      <c r="B820" s="371"/>
      <c r="C820" s="412" t="s">
        <v>15</v>
      </c>
      <c r="D820" s="35">
        <v>2010</v>
      </c>
      <c r="E820" s="132">
        <f t="shared" ref="E820:H822" si="85">E817-E823</f>
        <v>0</v>
      </c>
      <c r="F820" s="133">
        <f t="shared" si="85"/>
        <v>0</v>
      </c>
      <c r="G820" s="133">
        <f t="shared" si="85"/>
        <v>0</v>
      </c>
      <c r="H820" s="134">
        <f t="shared" si="85"/>
        <v>0</v>
      </c>
      <c r="I820"/>
      <c r="O820"/>
      <c r="P820"/>
      <c r="Q820"/>
      <c r="R820"/>
      <c r="S820"/>
      <c r="T820"/>
    </row>
    <row r="821" spans="1:20" s="2" customFormat="1" ht="20.100000000000001" customHeight="1">
      <c r="A821" s="5"/>
      <c r="B821" s="369" t="s">
        <v>11</v>
      </c>
      <c r="C821" s="413"/>
      <c r="D821" s="35">
        <v>2011</v>
      </c>
      <c r="E821" s="135">
        <f t="shared" si="85"/>
        <v>0</v>
      </c>
      <c r="F821" s="133">
        <f t="shared" si="85"/>
        <v>0</v>
      </c>
      <c r="G821" s="133">
        <f t="shared" si="85"/>
        <v>0</v>
      </c>
      <c r="H821" s="134">
        <f t="shared" si="85"/>
        <v>0</v>
      </c>
      <c r="I821"/>
      <c r="O821"/>
      <c r="P821"/>
      <c r="Q821"/>
      <c r="R821"/>
      <c r="S821"/>
      <c r="T821"/>
    </row>
    <row r="822" spans="1:20" s="2" customFormat="1" ht="20.100000000000001" customHeight="1" thickBot="1">
      <c r="A822" s="5"/>
      <c r="B822" s="370"/>
      <c r="C822" s="414"/>
      <c r="D822" s="36">
        <v>2012</v>
      </c>
      <c r="E822" s="116">
        <f t="shared" si="85"/>
        <v>0</v>
      </c>
      <c r="F822" s="136">
        <f t="shared" si="85"/>
        <v>0</v>
      </c>
      <c r="G822" s="136">
        <f t="shared" si="85"/>
        <v>0</v>
      </c>
      <c r="H822" s="119">
        <f t="shared" si="85"/>
        <v>0</v>
      </c>
      <c r="I822"/>
      <c r="O822"/>
      <c r="P822"/>
      <c r="Q822"/>
      <c r="R822"/>
      <c r="S822"/>
      <c r="T822"/>
    </row>
    <row r="823" spans="1:20" s="2" customFormat="1" ht="20.100000000000001" customHeight="1" thickTop="1">
      <c r="A823" s="5"/>
      <c r="B823" s="371"/>
      <c r="C823" s="412" t="s">
        <v>16</v>
      </c>
      <c r="D823" s="35">
        <v>2010</v>
      </c>
      <c r="E823" s="219">
        <v>322</v>
      </c>
      <c r="F823" s="220">
        <v>11054</v>
      </c>
      <c r="G823" s="126">
        <v>12283</v>
      </c>
      <c r="H823" s="127">
        <v>3412</v>
      </c>
      <c r="I823"/>
      <c r="O823"/>
      <c r="P823"/>
      <c r="Q823"/>
      <c r="R823"/>
      <c r="S823"/>
      <c r="T823"/>
    </row>
    <row r="824" spans="1:20" s="2" customFormat="1" ht="20.100000000000001" customHeight="1">
      <c r="A824" s="5"/>
      <c r="B824" s="369" t="s">
        <v>14</v>
      </c>
      <c r="C824" s="413"/>
      <c r="D824" s="35">
        <v>2011</v>
      </c>
      <c r="E824" s="124">
        <v>312</v>
      </c>
      <c r="F824" s="221">
        <v>10766</v>
      </c>
      <c r="G824" s="222">
        <v>11961</v>
      </c>
      <c r="H824" s="223">
        <v>3322</v>
      </c>
      <c r="I824"/>
      <c r="J824" s="22"/>
      <c r="K824" s="22"/>
      <c r="L824" s="22"/>
      <c r="O824"/>
      <c r="P824"/>
      <c r="Q824"/>
      <c r="R824"/>
      <c r="S824"/>
      <c r="T824"/>
    </row>
    <row r="825" spans="1:20" s="2" customFormat="1" ht="20.100000000000001" customHeight="1" thickBot="1">
      <c r="A825" s="5"/>
      <c r="B825" s="370"/>
      <c r="C825" s="414"/>
      <c r="D825" s="36">
        <v>2012</v>
      </c>
      <c r="E825" s="145">
        <v>281</v>
      </c>
      <c r="F825" s="146">
        <v>9628</v>
      </c>
      <c r="G825" s="146">
        <v>10697</v>
      </c>
      <c r="H825" s="147">
        <v>3512</v>
      </c>
      <c r="I825"/>
      <c r="O825"/>
      <c r="P825"/>
      <c r="Q825"/>
      <c r="R825"/>
      <c r="S825"/>
      <c r="T825"/>
    </row>
    <row r="826" spans="1:20" s="2" customFormat="1" ht="20.100000000000001" customHeight="1" thickTop="1" thickBot="1">
      <c r="A826" s="5"/>
      <c r="B826" s="373"/>
      <c r="C826" s="39"/>
      <c r="D826" s="40"/>
      <c r="E826" s="224"/>
      <c r="F826" s="224"/>
      <c r="G826" s="224"/>
      <c r="H826" s="224"/>
      <c r="I826"/>
      <c r="O826"/>
      <c r="P826"/>
      <c r="Q826"/>
      <c r="R826"/>
      <c r="S826"/>
      <c r="T826"/>
    </row>
    <row r="827" spans="1:20" s="2" customFormat="1" ht="20.100000000000001" customHeight="1" thickTop="1">
      <c r="A827" s="5"/>
      <c r="B827" s="374"/>
      <c r="C827" s="415" t="s">
        <v>27</v>
      </c>
      <c r="D827" s="35">
        <v>2010</v>
      </c>
      <c r="E827" s="225">
        <v>7</v>
      </c>
      <c r="F827" s="150">
        <v>240</v>
      </c>
      <c r="G827" s="151">
        <v>267</v>
      </c>
      <c r="H827" s="152">
        <v>74</v>
      </c>
      <c r="I827"/>
      <c r="O827"/>
      <c r="P827"/>
      <c r="Q827"/>
      <c r="R827"/>
      <c r="S827"/>
      <c r="T827"/>
    </row>
    <row r="828" spans="1:20" s="2" customFormat="1" ht="20.100000000000001" customHeight="1">
      <c r="A828" s="5"/>
      <c r="B828" s="375"/>
      <c r="C828" s="416"/>
      <c r="D828" s="35">
        <v>2011</v>
      </c>
      <c r="E828" s="214">
        <v>7</v>
      </c>
      <c r="F828" s="150">
        <v>229</v>
      </c>
      <c r="G828" s="151">
        <v>254</v>
      </c>
      <c r="H828" s="152">
        <v>71</v>
      </c>
      <c r="I828"/>
      <c r="O828"/>
      <c r="P828"/>
      <c r="Q828"/>
      <c r="R828"/>
      <c r="S828"/>
      <c r="T828"/>
    </row>
    <row r="829" spans="1:20" s="2" customFormat="1" ht="20.100000000000001" customHeight="1" thickBot="1">
      <c r="A829" s="5"/>
      <c r="B829" s="376"/>
      <c r="C829" s="417"/>
      <c r="D829" s="36">
        <v>2012</v>
      </c>
      <c r="E829" s="96">
        <v>6</v>
      </c>
      <c r="F829" s="150">
        <v>216</v>
      </c>
      <c r="G829" s="151">
        <v>240</v>
      </c>
      <c r="H829" s="152">
        <v>67</v>
      </c>
      <c r="I829"/>
      <c r="O829"/>
      <c r="P829"/>
      <c r="Q829"/>
      <c r="R829"/>
      <c r="S829"/>
      <c r="T829"/>
    </row>
    <row r="830" spans="1:20" s="2" customFormat="1" ht="20.100000000000001" customHeight="1" thickTop="1" thickBot="1">
      <c r="A830" s="5"/>
      <c r="B830" s="373"/>
      <c r="C830" s="39"/>
      <c r="D830" s="40"/>
      <c r="E830" s="224"/>
      <c r="F830" s="224"/>
      <c r="G830" s="224"/>
      <c r="H830" s="224"/>
      <c r="I830"/>
      <c r="O830"/>
      <c r="P830"/>
      <c r="Q830"/>
      <c r="R830"/>
      <c r="S830"/>
      <c r="T830"/>
    </row>
    <row r="831" spans="1:20" s="2" customFormat="1" ht="20.100000000000001" customHeight="1" thickTop="1">
      <c r="A831" s="5"/>
      <c r="B831" s="374"/>
      <c r="C831" s="415" t="s">
        <v>17</v>
      </c>
      <c r="D831" s="35">
        <v>2010</v>
      </c>
      <c r="E831" s="228">
        <f t="shared" ref="E831:H832" si="86">SUM(E723)</f>
        <v>1999</v>
      </c>
      <c r="F831" s="229">
        <f t="shared" si="86"/>
        <v>68838</v>
      </c>
      <c r="G831" s="229">
        <f t="shared" si="86"/>
        <v>76487</v>
      </c>
      <c r="H831" s="230">
        <f t="shared" si="86"/>
        <v>21246</v>
      </c>
      <c r="I831"/>
      <c r="O831"/>
      <c r="P831"/>
      <c r="Q831"/>
      <c r="R831"/>
      <c r="S831"/>
      <c r="T831"/>
    </row>
    <row r="832" spans="1:20" s="2" customFormat="1" ht="20.100000000000001" customHeight="1">
      <c r="A832" s="5"/>
      <c r="B832" s="377"/>
      <c r="C832" s="416"/>
      <c r="D832" s="35">
        <v>2011</v>
      </c>
      <c r="E832" s="231">
        <f t="shared" si="86"/>
        <v>2435</v>
      </c>
      <c r="F832" s="232">
        <f t="shared" si="86"/>
        <v>83839</v>
      </c>
      <c r="G832" s="232">
        <f t="shared" si="86"/>
        <v>93154</v>
      </c>
      <c r="H832" s="233">
        <f t="shared" si="86"/>
        <v>25876</v>
      </c>
      <c r="I832"/>
      <c r="O832"/>
      <c r="P832"/>
      <c r="Q832"/>
      <c r="R832"/>
      <c r="S832"/>
      <c r="T832"/>
    </row>
    <row r="833" spans="1:20" s="2" customFormat="1" ht="20.100000000000001" customHeight="1" thickBot="1">
      <c r="A833" s="5"/>
      <c r="B833" s="376"/>
      <c r="C833" s="417"/>
      <c r="D833" s="36">
        <v>2012</v>
      </c>
      <c r="E833" s="268">
        <f>SUM(E725)</f>
        <v>2422</v>
      </c>
      <c r="F833" s="211">
        <f>SUM(F725)</f>
        <v>83408</v>
      </c>
      <c r="G833" s="211">
        <f>SUM(G725)</f>
        <v>92676</v>
      </c>
      <c r="H833" s="250">
        <f>SUM(H725)</f>
        <v>25743</v>
      </c>
      <c r="I833"/>
      <c r="O833"/>
      <c r="P833"/>
      <c r="Q833"/>
      <c r="R833"/>
      <c r="S833"/>
      <c r="T833"/>
    </row>
    <row r="834" spans="1:20" s="2" customFormat="1" ht="19.5" customHeight="1" thickTop="1">
      <c r="A834" s="5"/>
      <c r="B834" s="378"/>
      <c r="C834" s="446" t="s">
        <v>18</v>
      </c>
      <c r="D834" s="35">
        <v>2010</v>
      </c>
      <c r="E834" s="337">
        <v>2299</v>
      </c>
      <c r="F834" s="232">
        <v>79160</v>
      </c>
      <c r="G834" s="232">
        <v>87955</v>
      </c>
      <c r="H834" s="237">
        <v>24432</v>
      </c>
      <c r="I834"/>
      <c r="O834"/>
      <c r="P834"/>
      <c r="Q834"/>
      <c r="R834"/>
      <c r="S834"/>
      <c r="T834"/>
    </row>
    <row r="835" spans="1:20" s="2" customFormat="1" ht="20.100000000000001" customHeight="1">
      <c r="A835" s="5"/>
      <c r="B835" s="377"/>
      <c r="C835" s="456"/>
      <c r="D835" s="35">
        <v>2011</v>
      </c>
      <c r="E835" s="337">
        <v>2515</v>
      </c>
      <c r="F835" s="232">
        <v>86608</v>
      </c>
      <c r="G835" s="232">
        <v>96231</v>
      </c>
      <c r="H835" s="233">
        <v>26731</v>
      </c>
      <c r="I835"/>
      <c r="J835" s="10"/>
      <c r="K835" s="10"/>
      <c r="O835"/>
      <c r="P835"/>
      <c r="Q835"/>
      <c r="R835"/>
      <c r="S835"/>
      <c r="T835"/>
    </row>
    <row r="836" spans="1:20" s="2" customFormat="1" ht="20.100000000000001" customHeight="1" thickBot="1">
      <c r="A836" s="5"/>
      <c r="B836" s="379"/>
      <c r="C836" s="457"/>
      <c r="D836" s="36">
        <v>2012</v>
      </c>
      <c r="E836" s="338">
        <v>2703</v>
      </c>
      <c r="F836" s="211">
        <v>93031</v>
      </c>
      <c r="G836" s="211">
        <v>103368</v>
      </c>
      <c r="H836" s="250">
        <v>28173</v>
      </c>
      <c r="I836"/>
      <c r="O836"/>
      <c r="P836"/>
      <c r="Q836"/>
      <c r="R836"/>
      <c r="S836"/>
      <c r="T836"/>
    </row>
    <row r="837" spans="1:20" s="2" customFormat="1" ht="20.100000000000001" customHeight="1" thickTop="1" thickBot="1">
      <c r="A837" s="5"/>
      <c r="B837" s="380"/>
      <c r="C837" s="45"/>
      <c r="D837" s="46"/>
      <c r="E837" s="269"/>
      <c r="F837" s="269"/>
      <c r="G837" s="269"/>
      <c r="H837" s="270"/>
      <c r="I837"/>
      <c r="O837"/>
      <c r="P837"/>
      <c r="Q837"/>
      <c r="R837"/>
      <c r="S837"/>
      <c r="T837"/>
    </row>
    <row r="838" spans="1:20" s="2" customFormat="1" ht="20.100000000000001" customHeight="1" thickTop="1">
      <c r="A838" s="5"/>
      <c r="B838" s="382"/>
      <c r="C838" s="415" t="s">
        <v>92</v>
      </c>
      <c r="D838" s="47">
        <v>2010</v>
      </c>
      <c r="E838" s="173">
        <v>48</v>
      </c>
      <c r="F838" s="174">
        <f>E838*E847</f>
        <v>1649.7599999999998</v>
      </c>
      <c r="G838" s="174">
        <f>E838*F847</f>
        <v>1832.6399999999999</v>
      </c>
      <c r="H838" s="175">
        <f>E838*G847</f>
        <v>509.28</v>
      </c>
      <c r="I838"/>
      <c r="O838"/>
      <c r="P838"/>
      <c r="Q838"/>
      <c r="R838"/>
      <c r="S838"/>
      <c r="T838"/>
    </row>
    <row r="839" spans="1:20" s="2" customFormat="1" ht="20.100000000000001" customHeight="1">
      <c r="A839" s="5"/>
      <c r="B839" s="383"/>
      <c r="C839" s="419"/>
      <c r="D839" s="48">
        <v>2011</v>
      </c>
      <c r="E839" s="176">
        <v>41</v>
      </c>
      <c r="F839" s="167">
        <v>1419</v>
      </c>
      <c r="G839" s="167">
        <v>1577</v>
      </c>
      <c r="H839" s="177">
        <v>438</v>
      </c>
      <c r="I839"/>
      <c r="O839"/>
      <c r="P839"/>
      <c r="Q839"/>
      <c r="R839"/>
      <c r="S839"/>
      <c r="T839"/>
    </row>
    <row r="840" spans="1:20" s="2" customFormat="1" ht="20.100000000000001" customHeight="1" thickBot="1">
      <c r="A840" s="5"/>
      <c r="B840" s="379"/>
      <c r="C840" s="420"/>
      <c r="D840" s="36">
        <v>2012</v>
      </c>
      <c r="E840" s="178">
        <v>32</v>
      </c>
      <c r="F840" s="179">
        <v>1102</v>
      </c>
      <c r="G840" s="179">
        <v>1224</v>
      </c>
      <c r="H840" s="180">
        <v>340</v>
      </c>
      <c r="I840"/>
      <c r="O840"/>
      <c r="P840"/>
      <c r="Q840"/>
      <c r="R840"/>
      <c r="S840"/>
      <c r="T840"/>
    </row>
    <row r="841" spans="1:20" s="2" customFormat="1" ht="67.5" customHeight="1" thickTop="1">
      <c r="A841" s="5"/>
      <c r="B841" s="380"/>
      <c r="C841" s="45"/>
      <c r="D841" s="46"/>
      <c r="E841" s="238"/>
      <c r="F841" s="238"/>
      <c r="G841" s="238"/>
      <c r="H841" s="239"/>
      <c r="I841"/>
      <c r="O841"/>
      <c r="P841"/>
      <c r="Q841"/>
      <c r="R841"/>
      <c r="S841"/>
      <c r="T841"/>
    </row>
    <row r="842" spans="1:20" s="2" customFormat="1" ht="24" customHeight="1">
      <c r="A842" s="5"/>
      <c r="B842" s="449" t="s">
        <v>19</v>
      </c>
      <c r="C842" s="450"/>
      <c r="D842" s="450"/>
      <c r="E842" s="450"/>
      <c r="F842" s="450"/>
      <c r="G842" s="450"/>
      <c r="H842" s="450"/>
      <c r="I842"/>
      <c r="O842"/>
      <c r="P842"/>
      <c r="Q842"/>
      <c r="R842"/>
      <c r="S842"/>
      <c r="T842"/>
    </row>
    <row r="843" spans="1:20" s="2" customFormat="1" ht="33" customHeight="1" thickBot="1">
      <c r="A843" s="5"/>
      <c r="B843" s="439" t="s">
        <v>20</v>
      </c>
      <c r="C843" s="440"/>
      <c r="D843" s="440"/>
      <c r="E843" s="440"/>
      <c r="F843" s="440"/>
      <c r="G843" s="440"/>
      <c r="H843" s="440"/>
      <c r="I843"/>
      <c r="O843"/>
      <c r="P843"/>
      <c r="Q843"/>
      <c r="R843"/>
      <c r="S843"/>
      <c r="T843"/>
    </row>
    <row r="844" spans="1:20" s="2" customFormat="1" ht="51.75" customHeight="1" thickTop="1">
      <c r="A844" s="5"/>
      <c r="B844" s="380"/>
      <c r="C844" s="45"/>
      <c r="D844" s="49"/>
      <c r="E844" s="441" t="s">
        <v>21</v>
      </c>
      <c r="F844" s="442"/>
      <c r="G844" s="443"/>
      <c r="H844" s="183"/>
      <c r="I844"/>
      <c r="O844"/>
      <c r="P844"/>
      <c r="Q844"/>
      <c r="R844"/>
      <c r="S844"/>
      <c r="T844"/>
    </row>
    <row r="845" spans="1:20" s="2" customFormat="1" ht="53.25" customHeight="1">
      <c r="A845" s="5"/>
      <c r="B845" s="380"/>
      <c r="C845" s="45"/>
      <c r="D845" s="49"/>
      <c r="E845" s="184" t="s">
        <v>28</v>
      </c>
      <c r="F845" s="444" t="s">
        <v>22</v>
      </c>
      <c r="G845" s="445"/>
      <c r="H845" s="183"/>
      <c r="I845"/>
      <c r="O845"/>
      <c r="P845"/>
      <c r="Q845"/>
      <c r="R845"/>
      <c r="S845"/>
      <c r="T845"/>
    </row>
    <row r="846" spans="1:20" s="2" customFormat="1" ht="24" customHeight="1" thickBot="1">
      <c r="A846"/>
      <c r="B846" s="385"/>
      <c r="C846" s="50"/>
      <c r="D846" s="59"/>
      <c r="E846" s="271" t="s">
        <v>23</v>
      </c>
      <c r="F846" s="272" t="s">
        <v>23</v>
      </c>
      <c r="G846" s="273" t="s">
        <v>24</v>
      </c>
      <c r="H846" s="188"/>
      <c r="I846"/>
      <c r="O846"/>
      <c r="P846"/>
      <c r="Q846"/>
      <c r="R846"/>
      <c r="S846"/>
      <c r="T846"/>
    </row>
    <row r="847" spans="1:20" s="2" customFormat="1" ht="18.75" customHeight="1" thickTop="1">
      <c r="A847"/>
      <c r="B847" s="392"/>
      <c r="C847" s="446" t="s">
        <v>25</v>
      </c>
      <c r="D847" s="35">
        <v>2010</v>
      </c>
      <c r="E847" s="329">
        <v>34.369999999999997</v>
      </c>
      <c r="F847" s="330">
        <v>38.18</v>
      </c>
      <c r="G847" s="331">
        <v>10.61</v>
      </c>
      <c r="H847" s="188"/>
      <c r="I847"/>
      <c r="O847"/>
      <c r="P847"/>
      <c r="Q847"/>
      <c r="R847"/>
      <c r="S847"/>
      <c r="T847"/>
    </row>
    <row r="848" spans="1:20" s="2" customFormat="1">
      <c r="A848"/>
      <c r="B848" s="61"/>
      <c r="C848" s="447"/>
      <c r="D848" s="35">
        <v>2011</v>
      </c>
      <c r="E848" s="332">
        <v>34.5</v>
      </c>
      <c r="F848" s="326">
        <v>38.340000000000003</v>
      </c>
      <c r="G848" s="333">
        <v>10.65</v>
      </c>
      <c r="H848" s="188"/>
      <c r="I848"/>
      <c r="O848"/>
      <c r="P848"/>
      <c r="Q848"/>
      <c r="R848"/>
      <c r="S848"/>
      <c r="T848"/>
    </row>
    <row r="849" spans="1:20" s="2" customFormat="1" ht="21" thickBot="1">
      <c r="A849"/>
      <c r="B849" s="63"/>
      <c r="C849" s="448"/>
      <c r="D849" s="36">
        <v>2012</v>
      </c>
      <c r="E849" s="280">
        <v>34.270000000000003</v>
      </c>
      <c r="F849" s="281">
        <v>38.08</v>
      </c>
      <c r="G849" s="282">
        <v>10.58</v>
      </c>
      <c r="H849" s="188"/>
      <c r="I849"/>
      <c r="O849"/>
      <c r="P849"/>
      <c r="Q849"/>
      <c r="R849"/>
      <c r="S849"/>
      <c r="T849"/>
    </row>
    <row r="850" spans="1:20" ht="18.75" customHeight="1" thickTop="1">
      <c r="B850" s="393"/>
      <c r="C850" s="454"/>
      <c r="D850" s="65"/>
      <c r="E850" s="283"/>
      <c r="F850" s="283"/>
      <c r="G850" s="283"/>
      <c r="H850" s="284"/>
    </row>
    <row r="851" spans="1:20">
      <c r="B851" s="381"/>
      <c r="C851" s="455"/>
      <c r="D851" s="51"/>
      <c r="E851" s="199"/>
      <c r="F851" s="199"/>
      <c r="G851" s="199"/>
      <c r="H851" s="199"/>
    </row>
    <row r="852" spans="1:20" ht="18.75" customHeight="1">
      <c r="B852" s="380"/>
      <c r="C852" s="455"/>
      <c r="D852" s="51"/>
      <c r="E852" s="199"/>
      <c r="F852" s="199"/>
      <c r="G852" s="199"/>
      <c r="H852" s="199"/>
    </row>
    <row r="853" spans="1:20" ht="20.100000000000001" customHeight="1">
      <c r="B853" s="387"/>
      <c r="C853" s="387"/>
      <c r="G853" s="200"/>
    </row>
    <row r="854" spans="1:20" ht="20.100000000000001" customHeight="1">
      <c r="B854" s="360" t="s">
        <v>94</v>
      </c>
      <c r="C854" s="388"/>
      <c r="G854" s="200"/>
    </row>
    <row r="855" spans="1:20" ht="27.75" customHeight="1">
      <c r="B855" s="362" t="s">
        <v>93</v>
      </c>
      <c r="C855" s="389"/>
      <c r="E855" s="76"/>
      <c r="F855" s="76"/>
      <c r="G855" s="76"/>
      <c r="H855" s="76"/>
    </row>
    <row r="856" spans="1:20" ht="14.1" customHeight="1">
      <c r="C856" s="390"/>
      <c r="D856" s="401"/>
      <c r="E856" s="201"/>
      <c r="F856" s="201"/>
      <c r="G856" s="201"/>
      <c r="H856" s="201"/>
    </row>
    <row r="857" spans="1:20" ht="14.1" customHeight="1">
      <c r="B857" s="424" t="s">
        <v>64</v>
      </c>
      <c r="C857" s="425"/>
      <c r="D857" s="425"/>
      <c r="E857" s="202"/>
    </row>
    <row r="858" spans="1:20" ht="14.1" customHeight="1">
      <c r="B858" s="426" t="s">
        <v>65</v>
      </c>
      <c r="C858" s="427"/>
      <c r="D858" s="427"/>
      <c r="E858" s="202"/>
    </row>
    <row r="859" spans="1:20" ht="12.95" customHeight="1" thickBot="1">
      <c r="C859" s="363"/>
      <c r="D859" s="397"/>
      <c r="E859" s="79"/>
    </row>
    <row r="860" spans="1:20" ht="20.100000000000001" customHeight="1" thickTop="1" thickBot="1">
      <c r="C860" s="32"/>
      <c r="D860" s="398"/>
      <c r="E860" s="80" t="s">
        <v>1</v>
      </c>
      <c r="F860" s="81" t="s">
        <v>2</v>
      </c>
      <c r="G860" s="82" t="s">
        <v>3</v>
      </c>
      <c r="H860" s="83" t="s">
        <v>4</v>
      </c>
    </row>
    <row r="861" spans="1:20" ht="21.95" customHeight="1" thickTop="1">
      <c r="A861" s="5"/>
      <c r="B861" s="364"/>
      <c r="C861" s="428" t="s">
        <v>26</v>
      </c>
      <c r="D861" s="399"/>
      <c r="E861" s="431" t="s">
        <v>31</v>
      </c>
      <c r="F861" s="431" t="s">
        <v>32</v>
      </c>
      <c r="G861" s="433" t="s">
        <v>33</v>
      </c>
      <c r="H861" s="434"/>
    </row>
    <row r="862" spans="1:20" ht="21.95" customHeight="1">
      <c r="A862" s="5"/>
      <c r="B862" s="365"/>
      <c r="C862" s="429"/>
      <c r="D862" s="400"/>
      <c r="E862" s="432"/>
      <c r="F862" s="432"/>
      <c r="G862" s="435"/>
      <c r="H862" s="436"/>
    </row>
    <row r="863" spans="1:20" ht="54.95" customHeight="1">
      <c r="A863" s="5"/>
      <c r="B863" s="366" t="s">
        <v>0</v>
      </c>
      <c r="C863" s="429"/>
      <c r="D863" s="33"/>
      <c r="E863" s="432"/>
      <c r="F863" s="432"/>
      <c r="G863" s="437"/>
      <c r="H863" s="438"/>
    </row>
    <row r="864" spans="1:20" s="7" customFormat="1" ht="30.95" customHeight="1" thickBot="1">
      <c r="A864" s="6"/>
      <c r="B864" s="367"/>
      <c r="C864" s="430"/>
      <c r="D864" s="34"/>
      <c r="E864" s="84" t="s">
        <v>5</v>
      </c>
      <c r="F864" s="85" t="s">
        <v>6</v>
      </c>
      <c r="G864" s="86" t="s">
        <v>6</v>
      </c>
      <c r="H864" s="87" t="s">
        <v>7</v>
      </c>
      <c r="J864" s="2"/>
      <c r="K864" s="2"/>
      <c r="L864" s="2"/>
      <c r="M864" s="2"/>
      <c r="N864" s="2"/>
    </row>
    <row r="865" spans="1:8" ht="20.100000000000001" customHeight="1" thickTop="1">
      <c r="A865" s="5"/>
      <c r="B865" s="368"/>
      <c r="C865" s="421" t="s">
        <v>89</v>
      </c>
      <c r="D865" s="35">
        <v>2010</v>
      </c>
      <c r="E865" s="285">
        <f t="shared" ref="E865:H873" si="87">E754+E805</f>
        <v>129</v>
      </c>
      <c r="F865" s="286">
        <f t="shared" si="87"/>
        <v>4456</v>
      </c>
      <c r="G865" s="229">
        <f t="shared" si="87"/>
        <v>4959</v>
      </c>
      <c r="H865" s="287">
        <f t="shared" si="87"/>
        <v>1374</v>
      </c>
    </row>
    <row r="866" spans="1:8" ht="20.100000000000001" customHeight="1">
      <c r="A866" s="5"/>
      <c r="B866" s="369" t="s">
        <v>8</v>
      </c>
      <c r="C866" s="422"/>
      <c r="D866" s="35">
        <v>2011</v>
      </c>
      <c r="E866" s="214">
        <f t="shared" si="87"/>
        <v>122</v>
      </c>
      <c r="F866" s="150">
        <f t="shared" si="87"/>
        <v>4238</v>
      </c>
      <c r="G866" s="288">
        <f t="shared" si="87"/>
        <v>4709</v>
      </c>
      <c r="H866" s="152">
        <f t="shared" si="87"/>
        <v>1309</v>
      </c>
    </row>
    <row r="867" spans="1:8" ht="20.100000000000001" customHeight="1" thickBot="1">
      <c r="A867" s="5"/>
      <c r="B867" s="370"/>
      <c r="C867" s="423"/>
      <c r="D867" s="36">
        <v>2012</v>
      </c>
      <c r="E867" s="116">
        <f t="shared" si="87"/>
        <v>139</v>
      </c>
      <c r="F867" s="117">
        <f t="shared" si="87"/>
        <v>4905</v>
      </c>
      <c r="G867" s="235">
        <f t="shared" si="87"/>
        <v>5459</v>
      </c>
      <c r="H867" s="119">
        <f t="shared" si="87"/>
        <v>1514</v>
      </c>
    </row>
    <row r="868" spans="1:8" ht="20.100000000000001" customHeight="1" thickTop="1">
      <c r="A868" s="5"/>
      <c r="B868" s="371"/>
      <c r="C868" s="412" t="s">
        <v>9</v>
      </c>
      <c r="D868" s="35">
        <v>2010</v>
      </c>
      <c r="E868" s="135">
        <f t="shared" si="87"/>
        <v>5764</v>
      </c>
      <c r="F868" s="212">
        <f t="shared" si="87"/>
        <v>197818</v>
      </c>
      <c r="G868" s="213">
        <f t="shared" si="87"/>
        <v>219845</v>
      </c>
      <c r="H868" s="134">
        <f t="shared" si="87"/>
        <v>61039</v>
      </c>
    </row>
    <row r="869" spans="1:8" ht="20.100000000000001" customHeight="1">
      <c r="A869" s="5"/>
      <c r="B869" s="369" t="s">
        <v>8</v>
      </c>
      <c r="C869" s="413"/>
      <c r="D869" s="35">
        <v>2011</v>
      </c>
      <c r="E869" s="214">
        <f t="shared" si="87"/>
        <v>6365</v>
      </c>
      <c r="F869" s="150">
        <f t="shared" si="87"/>
        <v>218513</v>
      </c>
      <c r="G869" s="151">
        <f t="shared" si="87"/>
        <v>242789</v>
      </c>
      <c r="H869" s="152">
        <f t="shared" si="87"/>
        <v>67442</v>
      </c>
    </row>
    <row r="870" spans="1:8" ht="20.100000000000001" customHeight="1" thickBot="1">
      <c r="A870" s="5"/>
      <c r="B870" s="370"/>
      <c r="C870" s="414"/>
      <c r="D870" s="36">
        <v>2012</v>
      </c>
      <c r="E870" s="116">
        <f t="shared" si="87"/>
        <v>5242</v>
      </c>
      <c r="F870" s="117">
        <f t="shared" si="87"/>
        <v>179589</v>
      </c>
      <c r="G870" s="118">
        <f t="shared" si="87"/>
        <v>199541</v>
      </c>
      <c r="H870" s="119">
        <f t="shared" si="87"/>
        <v>55428</v>
      </c>
    </row>
    <row r="871" spans="1:8" ht="20.100000000000001" customHeight="1" thickTop="1">
      <c r="A871" s="5"/>
      <c r="B871" s="371"/>
      <c r="C871" s="412" t="s">
        <v>10</v>
      </c>
      <c r="D871" s="35">
        <v>2010</v>
      </c>
      <c r="E871" s="135">
        <f t="shared" si="87"/>
        <v>104</v>
      </c>
      <c r="F871" s="212">
        <f t="shared" si="87"/>
        <v>3568</v>
      </c>
      <c r="G871" s="213">
        <f t="shared" si="87"/>
        <v>3966</v>
      </c>
      <c r="H871" s="134">
        <f t="shared" si="87"/>
        <v>1101</v>
      </c>
    </row>
    <row r="872" spans="1:8" ht="20.100000000000001" customHeight="1">
      <c r="A872" s="5"/>
      <c r="B872" s="369" t="s">
        <v>11</v>
      </c>
      <c r="C872" s="413"/>
      <c r="D872" s="35">
        <v>2011</v>
      </c>
      <c r="E872" s="214">
        <f t="shared" si="87"/>
        <v>132</v>
      </c>
      <c r="F872" s="150">
        <f t="shared" si="87"/>
        <v>4530</v>
      </c>
      <c r="G872" s="151">
        <f t="shared" si="87"/>
        <v>5034</v>
      </c>
      <c r="H872" s="152">
        <f t="shared" si="87"/>
        <v>1399</v>
      </c>
    </row>
    <row r="873" spans="1:8" ht="20.100000000000001" customHeight="1" thickBot="1">
      <c r="A873" s="5"/>
      <c r="B873" s="370"/>
      <c r="C873" s="414"/>
      <c r="D873" s="36">
        <v>2012</v>
      </c>
      <c r="E873" s="116">
        <f t="shared" si="87"/>
        <v>105</v>
      </c>
      <c r="F873" s="117">
        <f t="shared" si="87"/>
        <v>3609</v>
      </c>
      <c r="G873" s="118">
        <f t="shared" si="87"/>
        <v>4009</v>
      </c>
      <c r="H873" s="119">
        <f t="shared" si="87"/>
        <v>1113</v>
      </c>
    </row>
    <row r="874" spans="1:8" ht="20.100000000000001" customHeight="1" thickTop="1">
      <c r="A874" s="5"/>
      <c r="B874" s="371"/>
      <c r="C874" s="412" t="s">
        <v>12</v>
      </c>
      <c r="D874" s="35">
        <v>2010</v>
      </c>
      <c r="E874" s="135">
        <f t="shared" ref="E874:H876" si="88">E894-E891</f>
        <v>-447</v>
      </c>
      <c r="F874" s="212">
        <f t="shared" si="88"/>
        <v>-15551</v>
      </c>
      <c r="G874" s="213">
        <f t="shared" si="88"/>
        <v>-17080</v>
      </c>
      <c r="H874" s="134">
        <f t="shared" si="88"/>
        <v>-4745</v>
      </c>
    </row>
    <row r="875" spans="1:8" ht="20.100000000000001" customHeight="1">
      <c r="A875" s="5"/>
      <c r="B875" s="369" t="s">
        <v>11</v>
      </c>
      <c r="C875" s="413"/>
      <c r="D875" s="35">
        <v>2011</v>
      </c>
      <c r="E875" s="214">
        <f t="shared" si="88"/>
        <v>1012</v>
      </c>
      <c r="F875" s="150">
        <f t="shared" si="88"/>
        <v>34805</v>
      </c>
      <c r="G875" s="151">
        <f t="shared" si="88"/>
        <v>38672</v>
      </c>
      <c r="H875" s="152">
        <f t="shared" si="88"/>
        <v>10742</v>
      </c>
    </row>
    <row r="876" spans="1:8" ht="20.100000000000001" customHeight="1" thickBot="1">
      <c r="A876" s="5"/>
      <c r="B876" s="370"/>
      <c r="C876" s="414"/>
      <c r="D876" s="36">
        <v>2012</v>
      </c>
      <c r="E876" s="116">
        <f t="shared" si="88"/>
        <v>122</v>
      </c>
      <c r="F876" s="117">
        <f t="shared" si="88"/>
        <v>4202</v>
      </c>
      <c r="G876" s="118">
        <f t="shared" si="88"/>
        <v>4669</v>
      </c>
      <c r="H876" s="119">
        <f t="shared" si="88"/>
        <v>757</v>
      </c>
    </row>
    <row r="877" spans="1:8" ht="20.100000000000001" customHeight="1" thickTop="1">
      <c r="A877" s="5"/>
      <c r="B877" s="372"/>
      <c r="C877" s="412" t="s">
        <v>13</v>
      </c>
      <c r="D877" s="35">
        <v>2010</v>
      </c>
      <c r="E877" s="215">
        <f t="shared" ref="E877:H879" si="89">E865+E868-E871-E874</f>
        <v>6236</v>
      </c>
      <c r="F877" s="216">
        <f t="shared" si="89"/>
        <v>214257</v>
      </c>
      <c r="G877" s="217">
        <f t="shared" si="89"/>
        <v>237918</v>
      </c>
      <c r="H877" s="218">
        <f t="shared" si="89"/>
        <v>66057</v>
      </c>
    </row>
    <row r="878" spans="1:8" ht="20.100000000000001" customHeight="1">
      <c r="A878" s="5"/>
      <c r="B878" s="369" t="s">
        <v>14</v>
      </c>
      <c r="C878" s="413"/>
      <c r="D878" s="35">
        <v>2011</v>
      </c>
      <c r="E878" s="124">
        <f t="shared" si="89"/>
        <v>5343</v>
      </c>
      <c r="F878" s="125">
        <f t="shared" si="89"/>
        <v>183416</v>
      </c>
      <c r="G878" s="126">
        <f t="shared" si="89"/>
        <v>203792</v>
      </c>
      <c r="H878" s="127">
        <f t="shared" si="89"/>
        <v>56610</v>
      </c>
    </row>
    <row r="879" spans="1:8" ht="20.100000000000001" customHeight="1" thickBot="1">
      <c r="A879" s="5"/>
      <c r="B879" s="370"/>
      <c r="C879" s="414"/>
      <c r="D879" s="36">
        <v>2012</v>
      </c>
      <c r="E879" s="128">
        <f t="shared" si="89"/>
        <v>5154</v>
      </c>
      <c r="F879" s="129">
        <f t="shared" si="89"/>
        <v>176683</v>
      </c>
      <c r="G879" s="130">
        <f t="shared" si="89"/>
        <v>196322</v>
      </c>
      <c r="H879" s="131">
        <f t="shared" si="89"/>
        <v>55072</v>
      </c>
    </row>
    <row r="880" spans="1:8" ht="20.100000000000001" customHeight="1" thickTop="1">
      <c r="A880" s="5"/>
      <c r="B880" s="371"/>
      <c r="C880" s="412" t="s">
        <v>15</v>
      </c>
      <c r="D880" s="35">
        <v>2010</v>
      </c>
      <c r="E880" s="132">
        <f t="shared" ref="E880:H882" si="90">E877-E883</f>
        <v>500</v>
      </c>
      <c r="F880" s="133">
        <f t="shared" si="90"/>
        <v>17408</v>
      </c>
      <c r="G880" s="133">
        <f t="shared" si="90"/>
        <v>19130</v>
      </c>
      <c r="H880" s="134">
        <f t="shared" si="90"/>
        <v>5314</v>
      </c>
    </row>
    <row r="881" spans="1:20" ht="20.100000000000001" customHeight="1">
      <c r="A881" s="5"/>
      <c r="B881" s="369" t="s">
        <v>11</v>
      </c>
      <c r="C881" s="413"/>
      <c r="D881" s="35">
        <v>2011</v>
      </c>
      <c r="E881" s="135">
        <f t="shared" si="90"/>
        <v>0</v>
      </c>
      <c r="F881" s="133">
        <f t="shared" si="90"/>
        <v>0</v>
      </c>
      <c r="G881" s="133">
        <f t="shared" si="90"/>
        <v>0</v>
      </c>
      <c r="H881" s="134">
        <f t="shared" si="90"/>
        <v>0</v>
      </c>
    </row>
    <row r="882" spans="1:20" s="2" customFormat="1" ht="20.100000000000001" customHeight="1" thickBot="1">
      <c r="A882" s="5"/>
      <c r="B882" s="370"/>
      <c r="C882" s="414"/>
      <c r="D882" s="36">
        <v>2012</v>
      </c>
      <c r="E882" s="116">
        <f t="shared" si="90"/>
        <v>0</v>
      </c>
      <c r="F882" s="136">
        <f t="shared" si="90"/>
        <v>0</v>
      </c>
      <c r="G882" s="136">
        <f t="shared" si="90"/>
        <v>0</v>
      </c>
      <c r="H882" s="119">
        <f t="shared" si="90"/>
        <v>0</v>
      </c>
      <c r="I882"/>
      <c r="O882"/>
      <c r="P882"/>
      <c r="Q882"/>
      <c r="R882"/>
      <c r="S882"/>
      <c r="T882"/>
    </row>
    <row r="883" spans="1:20" s="2" customFormat="1" ht="20.100000000000001" customHeight="1" thickTop="1">
      <c r="A883" s="5"/>
      <c r="B883" s="371"/>
      <c r="C883" s="412" t="s">
        <v>16</v>
      </c>
      <c r="D883" s="35">
        <v>2010</v>
      </c>
      <c r="E883" s="219">
        <f t="shared" ref="E883:H885" si="91">E772+E823</f>
        <v>5736</v>
      </c>
      <c r="F883" s="220">
        <f t="shared" si="91"/>
        <v>196849</v>
      </c>
      <c r="G883" s="126">
        <f t="shared" si="91"/>
        <v>218788</v>
      </c>
      <c r="H883" s="127">
        <f t="shared" si="91"/>
        <v>60743</v>
      </c>
      <c r="I883"/>
      <c r="O883"/>
      <c r="P883"/>
      <c r="Q883"/>
      <c r="R883"/>
      <c r="S883"/>
      <c r="T883"/>
    </row>
    <row r="884" spans="1:20" s="2" customFormat="1" ht="20.100000000000001" customHeight="1">
      <c r="A884" s="5"/>
      <c r="B884" s="369" t="s">
        <v>14</v>
      </c>
      <c r="C884" s="413"/>
      <c r="D884" s="35">
        <v>2011</v>
      </c>
      <c r="E884" s="124">
        <f t="shared" si="91"/>
        <v>5343</v>
      </c>
      <c r="F884" s="221">
        <f t="shared" si="91"/>
        <v>183416</v>
      </c>
      <c r="G884" s="222">
        <f t="shared" si="91"/>
        <v>203792</v>
      </c>
      <c r="H884" s="223">
        <f t="shared" si="91"/>
        <v>56610</v>
      </c>
      <c r="I884"/>
      <c r="O884"/>
      <c r="P884"/>
      <c r="Q884"/>
      <c r="R884"/>
      <c r="S884"/>
      <c r="T884"/>
    </row>
    <row r="885" spans="1:20" s="2" customFormat="1" ht="20.100000000000001" customHeight="1" thickBot="1">
      <c r="A885" s="5"/>
      <c r="B885" s="370"/>
      <c r="C885" s="414"/>
      <c r="D885" s="36">
        <v>2012</v>
      </c>
      <c r="E885" s="128">
        <f t="shared" si="91"/>
        <v>5154</v>
      </c>
      <c r="F885" s="129">
        <f t="shared" si="91"/>
        <v>176683</v>
      </c>
      <c r="G885" s="129">
        <f t="shared" si="91"/>
        <v>196322</v>
      </c>
      <c r="H885" s="131">
        <v>55072</v>
      </c>
      <c r="I885"/>
      <c r="O885"/>
      <c r="P885"/>
      <c r="Q885"/>
      <c r="R885"/>
      <c r="S885"/>
      <c r="T885"/>
    </row>
    <row r="886" spans="1:20" s="2" customFormat="1" ht="20.100000000000001" customHeight="1" thickTop="1" thickBot="1">
      <c r="A886" s="5"/>
      <c r="B886" s="373"/>
      <c r="C886" s="39"/>
      <c r="D886" s="40"/>
      <c r="E886" s="224"/>
      <c r="F886" s="224"/>
      <c r="G886" s="224"/>
      <c r="H886" s="224"/>
      <c r="I886"/>
      <c r="O886"/>
      <c r="P886"/>
      <c r="Q886"/>
      <c r="R886"/>
      <c r="S886"/>
      <c r="T886"/>
    </row>
    <row r="887" spans="1:20" s="2" customFormat="1" ht="20.100000000000001" customHeight="1" thickTop="1">
      <c r="A887" s="5"/>
      <c r="B887" s="374"/>
      <c r="C887" s="415" t="s">
        <v>27</v>
      </c>
      <c r="D887" s="35">
        <v>2010</v>
      </c>
      <c r="E887" s="225">
        <f t="shared" ref="E887:H889" si="92">E776+E827</f>
        <v>118</v>
      </c>
      <c r="F887" s="182">
        <f t="shared" si="92"/>
        <v>4040.8020000000001</v>
      </c>
      <c r="G887" s="226">
        <f t="shared" si="92"/>
        <v>4493</v>
      </c>
      <c r="H887" s="227">
        <f t="shared" si="92"/>
        <v>1248.93</v>
      </c>
      <c r="I887"/>
      <c r="O887"/>
      <c r="P887"/>
      <c r="Q887"/>
      <c r="R887"/>
      <c r="S887"/>
      <c r="T887"/>
    </row>
    <row r="888" spans="1:20" s="2" customFormat="1" ht="20.100000000000001" customHeight="1">
      <c r="A888" s="5"/>
      <c r="B888" s="375"/>
      <c r="C888" s="416"/>
      <c r="D888" s="35">
        <v>2011</v>
      </c>
      <c r="E888" s="214">
        <f t="shared" si="92"/>
        <v>108</v>
      </c>
      <c r="F888" s="150">
        <f t="shared" si="92"/>
        <v>3696</v>
      </c>
      <c r="G888" s="151">
        <f t="shared" si="92"/>
        <v>4111</v>
      </c>
      <c r="H888" s="152">
        <f t="shared" si="92"/>
        <v>1142</v>
      </c>
      <c r="I888"/>
      <c r="O888"/>
      <c r="P888"/>
      <c r="Q888"/>
      <c r="R888"/>
      <c r="S888"/>
      <c r="T888"/>
    </row>
    <row r="889" spans="1:20" s="2" customFormat="1" ht="20.100000000000001" customHeight="1" thickBot="1">
      <c r="A889" s="5"/>
      <c r="B889" s="376"/>
      <c r="C889" s="417"/>
      <c r="D889" s="36">
        <v>2012</v>
      </c>
      <c r="E889" s="116">
        <f t="shared" si="92"/>
        <v>101</v>
      </c>
      <c r="F889" s="117">
        <f t="shared" si="92"/>
        <v>3460</v>
      </c>
      <c r="G889" s="118">
        <f t="shared" si="92"/>
        <v>3845</v>
      </c>
      <c r="H889" s="119">
        <f t="shared" si="92"/>
        <v>1068</v>
      </c>
      <c r="I889"/>
      <c r="O889"/>
      <c r="P889"/>
      <c r="Q889"/>
      <c r="R889"/>
      <c r="S889"/>
      <c r="T889"/>
    </row>
    <row r="890" spans="1:20" s="2" customFormat="1" ht="20.100000000000001" customHeight="1" thickTop="1" thickBot="1">
      <c r="A890" s="5"/>
      <c r="B890" s="373"/>
      <c r="C890" s="39"/>
      <c r="D890" s="40"/>
      <c r="E890" s="224"/>
      <c r="F890" s="224"/>
      <c r="G890" s="224"/>
      <c r="H890" s="224"/>
      <c r="I890"/>
      <c r="O890"/>
      <c r="P890"/>
      <c r="Q890"/>
      <c r="R890"/>
      <c r="S890"/>
      <c r="T890"/>
    </row>
    <row r="891" spans="1:20" s="2" customFormat="1" ht="20.100000000000001" customHeight="1" thickTop="1">
      <c r="A891" s="5"/>
      <c r="B891" s="374"/>
      <c r="C891" s="415" t="s">
        <v>17</v>
      </c>
      <c r="D891" s="35">
        <v>2010</v>
      </c>
      <c r="E891" s="228">
        <f>E$38</f>
        <v>2746</v>
      </c>
      <c r="F891" s="229">
        <f>F$38</f>
        <v>94711</v>
      </c>
      <c r="G891" s="229">
        <f>G$38</f>
        <v>105035</v>
      </c>
      <c r="H891" s="230">
        <f>H$38</f>
        <v>29177</v>
      </c>
      <c r="I891"/>
      <c r="O891"/>
      <c r="P891"/>
      <c r="Q891"/>
      <c r="R891"/>
      <c r="S891"/>
      <c r="T891"/>
    </row>
    <row r="892" spans="1:20" s="2" customFormat="1" ht="20.100000000000001" customHeight="1">
      <c r="A892" s="5"/>
      <c r="B892" s="377"/>
      <c r="C892" s="416"/>
      <c r="D892" s="35">
        <v>2011</v>
      </c>
      <c r="E892" s="231">
        <f>E$39</f>
        <v>1503</v>
      </c>
      <c r="F892" s="232">
        <f>F$39</f>
        <v>51803</v>
      </c>
      <c r="G892" s="232">
        <f>G$39</f>
        <v>57559</v>
      </c>
      <c r="H892" s="233">
        <f>H$39</f>
        <v>15989</v>
      </c>
      <c r="I892"/>
      <c r="O892"/>
      <c r="P892"/>
      <c r="Q892"/>
      <c r="R892"/>
      <c r="S892"/>
      <c r="T892"/>
    </row>
    <row r="893" spans="1:20" s="2" customFormat="1" ht="20.100000000000001" customHeight="1" thickBot="1">
      <c r="A893" s="5"/>
      <c r="B893" s="376"/>
      <c r="C893" s="417"/>
      <c r="D893" s="36">
        <v>2012</v>
      </c>
      <c r="E893" s="234">
        <f>E$40</f>
        <v>2581</v>
      </c>
      <c r="F893" s="235">
        <f>F$40</f>
        <v>88829</v>
      </c>
      <c r="G893" s="235">
        <f>G$40</f>
        <v>98699</v>
      </c>
      <c r="H893" s="236">
        <f>H$40</f>
        <v>27416</v>
      </c>
      <c r="I893"/>
      <c r="O893"/>
      <c r="P893"/>
      <c r="Q893"/>
      <c r="R893"/>
      <c r="S893"/>
      <c r="T893"/>
    </row>
    <row r="894" spans="1:20" s="2" customFormat="1" ht="20.100000000000001" customHeight="1" thickTop="1">
      <c r="A894" s="5"/>
      <c r="B894" s="378"/>
      <c r="C894" s="415" t="s">
        <v>18</v>
      </c>
      <c r="D894" s="35">
        <v>2010</v>
      </c>
      <c r="E894" s="231">
        <f t="shared" ref="E894:H896" si="93">E834</f>
        <v>2299</v>
      </c>
      <c r="F894" s="232">
        <f t="shared" si="93"/>
        <v>79160</v>
      </c>
      <c r="G894" s="232">
        <f t="shared" si="93"/>
        <v>87955</v>
      </c>
      <c r="H894" s="237">
        <f t="shared" si="93"/>
        <v>24432</v>
      </c>
      <c r="I894"/>
      <c r="O894"/>
      <c r="P894"/>
      <c r="Q894"/>
      <c r="R894"/>
      <c r="S894"/>
      <c r="T894"/>
    </row>
    <row r="895" spans="1:20" s="2" customFormat="1" ht="20.100000000000001" customHeight="1">
      <c r="A895" s="5"/>
      <c r="B895" s="377"/>
      <c r="C895" s="416"/>
      <c r="D895" s="35">
        <v>2011</v>
      </c>
      <c r="E895" s="231">
        <f t="shared" si="93"/>
        <v>2515</v>
      </c>
      <c r="F895" s="232">
        <f t="shared" si="93"/>
        <v>86608</v>
      </c>
      <c r="G895" s="232">
        <f t="shared" si="93"/>
        <v>96231</v>
      </c>
      <c r="H895" s="233">
        <f t="shared" si="93"/>
        <v>26731</v>
      </c>
      <c r="I895"/>
      <c r="O895"/>
      <c r="P895"/>
      <c r="Q895"/>
      <c r="R895"/>
      <c r="S895"/>
      <c r="T895"/>
    </row>
    <row r="896" spans="1:20" s="2" customFormat="1" ht="20.100000000000001" customHeight="1" thickBot="1">
      <c r="A896" s="5"/>
      <c r="B896" s="379"/>
      <c r="C896" s="417"/>
      <c r="D896" s="36">
        <v>2012</v>
      </c>
      <c r="E896" s="234">
        <f t="shared" si="93"/>
        <v>2703</v>
      </c>
      <c r="F896" s="235">
        <f t="shared" si="93"/>
        <v>93031</v>
      </c>
      <c r="G896" s="235">
        <f t="shared" si="93"/>
        <v>103368</v>
      </c>
      <c r="H896" s="236">
        <f t="shared" si="93"/>
        <v>28173</v>
      </c>
      <c r="I896"/>
      <c r="O896"/>
      <c r="P896"/>
      <c r="Q896"/>
      <c r="R896"/>
      <c r="S896"/>
      <c r="T896"/>
    </row>
    <row r="897" spans="1:20" s="2" customFormat="1" ht="18.75" customHeight="1" thickTop="1" thickBot="1">
      <c r="A897" s="5"/>
      <c r="B897" s="71"/>
      <c r="C897" s="71"/>
      <c r="D897" s="402"/>
      <c r="E897" s="301"/>
      <c r="F897" s="301"/>
      <c r="G897" s="301"/>
      <c r="H897" s="301"/>
      <c r="I897" s="15"/>
      <c r="O897"/>
      <c r="P897"/>
      <c r="Q897"/>
      <c r="R897"/>
      <c r="S897"/>
      <c r="T897"/>
    </row>
    <row r="898" spans="1:20" s="2" customFormat="1" ht="18" customHeight="1" thickTop="1">
      <c r="A898" s="5"/>
      <c r="B898" s="382"/>
      <c r="C898" s="415" t="s">
        <v>92</v>
      </c>
      <c r="D898" s="47">
        <v>2010</v>
      </c>
      <c r="E898" s="173">
        <f t="shared" ref="E898:H900" si="94">E787+E838</f>
        <v>1702</v>
      </c>
      <c r="F898" s="174">
        <f t="shared" si="94"/>
        <v>58415.530000000006</v>
      </c>
      <c r="G898" s="174">
        <f t="shared" si="94"/>
        <v>65566.469999999987</v>
      </c>
      <c r="H898" s="175">
        <f t="shared" si="94"/>
        <v>18028.23</v>
      </c>
      <c r="I898" s="16"/>
      <c r="O898"/>
      <c r="P898"/>
      <c r="Q898"/>
      <c r="R898"/>
      <c r="S898"/>
      <c r="T898"/>
    </row>
    <row r="899" spans="1:20" s="2" customFormat="1" ht="16.5" customHeight="1">
      <c r="A899" s="5"/>
      <c r="B899" s="383"/>
      <c r="C899" s="419"/>
      <c r="D899" s="48">
        <v>2011</v>
      </c>
      <c r="E899" s="176">
        <f t="shared" si="94"/>
        <v>1512</v>
      </c>
      <c r="F899" s="167">
        <f t="shared" si="94"/>
        <v>55619.64</v>
      </c>
      <c r="G899" s="167">
        <f t="shared" si="94"/>
        <v>57692.33</v>
      </c>
      <c r="H899" s="177">
        <f t="shared" si="94"/>
        <v>16025.52</v>
      </c>
      <c r="I899" s="16"/>
      <c r="O899"/>
      <c r="P899"/>
      <c r="Q899"/>
      <c r="R899"/>
      <c r="S899"/>
      <c r="T899"/>
    </row>
    <row r="900" spans="1:20" s="2" customFormat="1" ht="18.75" customHeight="1" thickBot="1">
      <c r="A900" s="5"/>
      <c r="B900" s="379"/>
      <c r="C900" s="420"/>
      <c r="D900" s="36">
        <v>2012</v>
      </c>
      <c r="E900" s="178">
        <f t="shared" si="94"/>
        <v>1534</v>
      </c>
      <c r="F900" s="179">
        <f t="shared" si="94"/>
        <v>54602.99</v>
      </c>
      <c r="G900" s="179">
        <f t="shared" si="94"/>
        <v>58446.41</v>
      </c>
      <c r="H900" s="180">
        <f t="shared" si="94"/>
        <v>16235.29</v>
      </c>
      <c r="I900" s="16"/>
      <c r="O900"/>
      <c r="P900"/>
      <c r="Q900"/>
      <c r="R900"/>
      <c r="S900"/>
      <c r="T900"/>
    </row>
    <row r="901" spans="1:20" s="2" customFormat="1" ht="12.75" customHeight="1" thickTop="1">
      <c r="A901" s="5"/>
      <c r="B901" s="71"/>
      <c r="C901" s="71"/>
      <c r="D901" s="402"/>
      <c r="E901" s="328"/>
      <c r="F901" s="328"/>
      <c r="G901" s="328"/>
      <c r="H901" s="328"/>
      <c r="I901" s="16"/>
      <c r="O901"/>
      <c r="P901"/>
      <c r="Q901"/>
      <c r="R901"/>
      <c r="S901"/>
      <c r="T901"/>
    </row>
    <row r="902" spans="1:20" s="2" customFormat="1" ht="41.25" customHeight="1">
      <c r="A902" s="5"/>
      <c r="B902" s="452" t="s">
        <v>34</v>
      </c>
      <c r="C902" s="452"/>
      <c r="D902" s="452"/>
      <c r="E902" s="452"/>
      <c r="F902" s="452"/>
      <c r="G902" s="452"/>
      <c r="H902" s="452"/>
      <c r="I902"/>
      <c r="O902"/>
      <c r="P902"/>
      <c r="Q902"/>
      <c r="R902"/>
      <c r="S902"/>
      <c r="T902"/>
    </row>
    <row r="903" spans="1:20" s="2" customFormat="1" ht="41.25" customHeight="1">
      <c r="A903" s="5"/>
      <c r="B903" s="453" t="s">
        <v>35</v>
      </c>
      <c r="C903" s="453"/>
      <c r="D903" s="453"/>
      <c r="E903" s="453"/>
      <c r="F903" s="453"/>
      <c r="G903" s="453"/>
      <c r="H903" s="453"/>
      <c r="I903"/>
      <c r="O903"/>
      <c r="P903"/>
      <c r="Q903"/>
      <c r="R903"/>
      <c r="S903"/>
      <c r="T903"/>
    </row>
    <row r="904" spans="1:20" s="2" customFormat="1" ht="20.100000000000001" customHeight="1">
      <c r="A904" s="5"/>
      <c r="B904" s="394"/>
      <c r="C904" s="45"/>
      <c r="D904" s="46"/>
      <c r="E904" s="238"/>
      <c r="F904" s="238"/>
      <c r="G904" s="238"/>
      <c r="H904" s="239"/>
      <c r="I904"/>
      <c r="O904"/>
      <c r="P904"/>
      <c r="Q904"/>
      <c r="R904"/>
      <c r="S904"/>
      <c r="T904"/>
    </row>
    <row r="905" spans="1:20" s="2" customFormat="1" ht="20.100000000000001" customHeight="1">
      <c r="A905"/>
      <c r="B905" s="360" t="s">
        <v>94</v>
      </c>
      <c r="C905" s="388"/>
      <c r="D905" s="396"/>
      <c r="E905" s="78"/>
      <c r="F905" s="78"/>
      <c r="G905" s="200"/>
      <c r="H905" s="78"/>
      <c r="I905"/>
      <c r="O905"/>
      <c r="P905"/>
      <c r="Q905"/>
      <c r="R905"/>
      <c r="S905"/>
      <c r="T905"/>
    </row>
    <row r="906" spans="1:20" s="2" customFormat="1" ht="27.75" customHeight="1">
      <c r="A906"/>
      <c r="B906" s="362" t="s">
        <v>93</v>
      </c>
      <c r="C906" s="389"/>
      <c r="D906" s="396"/>
      <c r="E906" s="76"/>
      <c r="F906" s="76"/>
      <c r="G906" s="76"/>
      <c r="H906" s="76"/>
      <c r="I906"/>
      <c r="O906"/>
      <c r="P906"/>
      <c r="Q906"/>
      <c r="R906"/>
      <c r="S906"/>
      <c r="T906"/>
    </row>
    <row r="907" spans="1:20" s="2" customFormat="1" ht="14.1" customHeight="1">
      <c r="A907"/>
      <c r="B907" s="361"/>
      <c r="C907" s="390"/>
      <c r="D907" s="401"/>
      <c r="E907" s="201"/>
      <c r="F907" s="201"/>
      <c r="G907" s="201"/>
      <c r="H907" s="201"/>
      <c r="I907"/>
      <c r="O907"/>
      <c r="P907"/>
      <c r="Q907"/>
      <c r="R907"/>
      <c r="S907"/>
      <c r="T907"/>
    </row>
    <row r="908" spans="1:20" s="2" customFormat="1" ht="14.1" customHeight="1">
      <c r="A908"/>
      <c r="B908" s="451" t="s">
        <v>66</v>
      </c>
      <c r="C908" s="425"/>
      <c r="D908" s="425"/>
      <c r="E908" s="77"/>
      <c r="F908" s="77"/>
      <c r="G908" s="78"/>
      <c r="H908" s="78"/>
      <c r="I908"/>
      <c r="O908"/>
      <c r="P908"/>
      <c r="Q908"/>
      <c r="R908"/>
      <c r="S908"/>
      <c r="T908"/>
    </row>
    <row r="909" spans="1:20" s="2" customFormat="1" ht="14.1" customHeight="1">
      <c r="A909"/>
      <c r="B909" s="426" t="s">
        <v>67</v>
      </c>
      <c r="C909" s="427"/>
      <c r="D909" s="427"/>
      <c r="E909" s="79"/>
      <c r="F909" s="78"/>
      <c r="G909" s="78"/>
      <c r="H909" s="78"/>
      <c r="I909"/>
      <c r="O909"/>
      <c r="P909"/>
      <c r="Q909"/>
      <c r="R909"/>
      <c r="S909"/>
      <c r="T909"/>
    </row>
    <row r="910" spans="1:20" s="2" customFormat="1" ht="12.95" customHeight="1" thickBot="1">
      <c r="A910"/>
      <c r="B910" s="361"/>
      <c r="C910" s="363"/>
      <c r="D910" s="397"/>
      <c r="E910" s="79"/>
      <c r="F910" s="78"/>
      <c r="G910" s="78"/>
      <c r="H910" s="78"/>
      <c r="I910"/>
      <c r="O910"/>
      <c r="P910"/>
      <c r="Q910"/>
      <c r="R910"/>
      <c r="S910"/>
      <c r="T910"/>
    </row>
    <row r="911" spans="1:20" s="2" customFormat="1" ht="20.100000000000001" customHeight="1" thickTop="1" thickBot="1">
      <c r="A911"/>
      <c r="B911" s="361"/>
      <c r="C911" s="32"/>
      <c r="D911" s="398"/>
      <c r="E911" s="80" t="s">
        <v>1</v>
      </c>
      <c r="F911" s="81" t="s">
        <v>2</v>
      </c>
      <c r="G911" s="82" t="s">
        <v>3</v>
      </c>
      <c r="H911" s="83" t="s">
        <v>4</v>
      </c>
      <c r="I911"/>
      <c r="O911"/>
      <c r="P911"/>
      <c r="Q911"/>
      <c r="R911"/>
      <c r="S911"/>
      <c r="T911"/>
    </row>
    <row r="912" spans="1:20" s="2" customFormat="1" ht="21.95" customHeight="1" thickTop="1">
      <c r="A912" s="5"/>
      <c r="B912" s="364"/>
      <c r="C912" s="428" t="s">
        <v>26</v>
      </c>
      <c r="D912" s="399"/>
      <c r="E912" s="431" t="s">
        <v>31</v>
      </c>
      <c r="F912" s="431" t="s">
        <v>32</v>
      </c>
      <c r="G912" s="433" t="s">
        <v>33</v>
      </c>
      <c r="H912" s="434"/>
      <c r="I912"/>
      <c r="O912"/>
      <c r="P912"/>
      <c r="Q912"/>
      <c r="R912"/>
      <c r="S912"/>
      <c r="T912"/>
    </row>
    <row r="913" spans="1:20" s="2" customFormat="1" ht="21.95" customHeight="1">
      <c r="A913" s="5"/>
      <c r="B913" s="365"/>
      <c r="C913" s="429"/>
      <c r="D913" s="400"/>
      <c r="E913" s="432"/>
      <c r="F913" s="432"/>
      <c r="G913" s="435"/>
      <c r="H913" s="436"/>
      <c r="I913"/>
      <c r="O913"/>
      <c r="P913"/>
      <c r="Q913"/>
      <c r="R913"/>
      <c r="S913"/>
      <c r="T913"/>
    </row>
    <row r="914" spans="1:20" ht="54.95" customHeight="1">
      <c r="A914" s="5"/>
      <c r="B914" s="366" t="s">
        <v>0</v>
      </c>
      <c r="C914" s="429"/>
      <c r="D914" s="33"/>
      <c r="E914" s="432"/>
      <c r="F914" s="432"/>
      <c r="G914" s="437"/>
      <c r="H914" s="438"/>
    </row>
    <row r="915" spans="1:20" s="7" customFormat="1" ht="30.95" customHeight="1" thickBot="1">
      <c r="A915" s="6"/>
      <c r="B915" s="367"/>
      <c r="C915" s="430"/>
      <c r="D915" s="34"/>
      <c r="E915" s="84" t="s">
        <v>5</v>
      </c>
      <c r="F915" s="85" t="s">
        <v>6</v>
      </c>
      <c r="G915" s="86" t="s">
        <v>6</v>
      </c>
      <c r="H915" s="87" t="s">
        <v>7</v>
      </c>
      <c r="J915" s="2"/>
      <c r="K915" s="2"/>
      <c r="L915" s="2"/>
      <c r="M915" s="2"/>
      <c r="N915" s="2"/>
    </row>
    <row r="916" spans="1:20" ht="20.100000000000001" customHeight="1" thickTop="1">
      <c r="A916" s="5"/>
      <c r="B916" s="368"/>
      <c r="C916" s="421" t="s">
        <v>89</v>
      </c>
      <c r="D916" s="35">
        <v>2010</v>
      </c>
      <c r="E916" s="303">
        <v>16</v>
      </c>
      <c r="F916" s="304">
        <v>550</v>
      </c>
      <c r="G916" s="229">
        <v>611</v>
      </c>
      <c r="H916" s="230">
        <v>170</v>
      </c>
    </row>
    <row r="917" spans="1:20" ht="20.100000000000001" customHeight="1">
      <c r="A917" s="5"/>
      <c r="B917" s="369" t="s">
        <v>8</v>
      </c>
      <c r="C917" s="422"/>
      <c r="D917" s="35">
        <v>2011</v>
      </c>
      <c r="E917" s="305">
        <v>13</v>
      </c>
      <c r="F917" s="306">
        <v>446</v>
      </c>
      <c r="G917" s="288">
        <v>496</v>
      </c>
      <c r="H917" s="233">
        <v>138</v>
      </c>
    </row>
    <row r="918" spans="1:20" ht="20.100000000000001" customHeight="1" thickBot="1">
      <c r="A918" s="5"/>
      <c r="B918" s="370"/>
      <c r="C918" s="423"/>
      <c r="D918" s="36">
        <v>2012</v>
      </c>
      <c r="E918" s="248">
        <v>13</v>
      </c>
      <c r="F918" s="249">
        <v>460</v>
      </c>
      <c r="G918" s="211">
        <v>511</v>
      </c>
      <c r="H918" s="250">
        <v>142</v>
      </c>
    </row>
    <row r="919" spans="1:20" ht="20.100000000000001" customHeight="1" thickTop="1">
      <c r="A919" s="5"/>
      <c r="B919" s="371"/>
      <c r="C919" s="412" t="s">
        <v>9</v>
      </c>
      <c r="D919" s="35">
        <v>2010</v>
      </c>
      <c r="E919" s="307">
        <v>635</v>
      </c>
      <c r="F919" s="308">
        <v>21829</v>
      </c>
      <c r="G919" s="309">
        <v>24255</v>
      </c>
      <c r="H919" s="237">
        <v>6737</v>
      </c>
    </row>
    <row r="920" spans="1:20" ht="20.100000000000001" customHeight="1">
      <c r="A920" s="5"/>
      <c r="B920" s="369" t="s">
        <v>8</v>
      </c>
      <c r="C920" s="413"/>
      <c r="D920" s="35">
        <v>2011</v>
      </c>
      <c r="E920" s="305">
        <v>365</v>
      </c>
      <c r="F920" s="306">
        <v>12579</v>
      </c>
      <c r="G920" s="310">
        <v>13977</v>
      </c>
      <c r="H920" s="233">
        <v>3883</v>
      </c>
    </row>
    <row r="921" spans="1:20" ht="20.100000000000001" customHeight="1" thickBot="1">
      <c r="A921" s="5"/>
      <c r="B921" s="370"/>
      <c r="C921" s="414"/>
      <c r="D921" s="36">
        <v>2012</v>
      </c>
      <c r="E921" s="248">
        <v>483</v>
      </c>
      <c r="F921" s="249">
        <v>16560</v>
      </c>
      <c r="G921" s="256">
        <v>18400</v>
      </c>
      <c r="H921" s="250">
        <v>5111</v>
      </c>
    </row>
    <row r="922" spans="1:20" ht="20.100000000000001" customHeight="1" thickTop="1">
      <c r="A922" s="5"/>
      <c r="B922" s="371"/>
      <c r="C922" s="412" t="s">
        <v>10</v>
      </c>
      <c r="D922" s="35">
        <v>2010</v>
      </c>
      <c r="E922" s="307">
        <v>17</v>
      </c>
      <c r="F922" s="308">
        <v>584</v>
      </c>
      <c r="G922" s="309">
        <v>649</v>
      </c>
      <c r="H922" s="237">
        <v>180</v>
      </c>
    </row>
    <row r="923" spans="1:20" ht="20.100000000000001" customHeight="1">
      <c r="A923" s="5"/>
      <c r="B923" s="369" t="s">
        <v>11</v>
      </c>
      <c r="C923" s="413"/>
      <c r="D923" s="35">
        <v>2011</v>
      </c>
      <c r="E923" s="305">
        <v>5</v>
      </c>
      <c r="F923" s="306">
        <v>171</v>
      </c>
      <c r="G923" s="310">
        <v>190</v>
      </c>
      <c r="H923" s="233">
        <v>53</v>
      </c>
    </row>
    <row r="924" spans="1:20" ht="20.100000000000001" customHeight="1" thickBot="1">
      <c r="A924" s="5"/>
      <c r="B924" s="370"/>
      <c r="C924" s="414"/>
      <c r="D924" s="36">
        <v>2012</v>
      </c>
      <c r="E924" s="248">
        <v>16</v>
      </c>
      <c r="F924" s="249">
        <v>557</v>
      </c>
      <c r="G924" s="256">
        <v>619</v>
      </c>
      <c r="H924" s="250">
        <v>172</v>
      </c>
    </row>
    <row r="925" spans="1:20" ht="20.100000000000001" customHeight="1" thickTop="1">
      <c r="A925" s="5"/>
      <c r="B925" s="371"/>
      <c r="C925" s="412" t="s">
        <v>12</v>
      </c>
      <c r="D925" s="35">
        <v>2010</v>
      </c>
      <c r="E925" s="135">
        <f t="shared" ref="E925:H927" si="95">E945-E942</f>
        <v>170</v>
      </c>
      <c r="F925" s="212">
        <f t="shared" si="95"/>
        <v>5844</v>
      </c>
      <c r="G925" s="213">
        <f t="shared" si="95"/>
        <v>6494</v>
      </c>
      <c r="H925" s="134">
        <f t="shared" si="95"/>
        <v>1804</v>
      </c>
    </row>
    <row r="926" spans="1:20" ht="20.100000000000001" customHeight="1">
      <c r="A926" s="5"/>
      <c r="B926" s="369" t="s">
        <v>11</v>
      </c>
      <c r="C926" s="413"/>
      <c r="D926" s="35">
        <v>2011</v>
      </c>
      <c r="E926" s="214">
        <f t="shared" si="95"/>
        <v>32</v>
      </c>
      <c r="F926" s="150">
        <f t="shared" si="95"/>
        <v>1102</v>
      </c>
      <c r="G926" s="151">
        <f t="shared" si="95"/>
        <v>1224</v>
      </c>
      <c r="H926" s="152">
        <f t="shared" si="95"/>
        <v>340</v>
      </c>
    </row>
    <row r="927" spans="1:20" ht="20.100000000000001" customHeight="1" thickBot="1">
      <c r="A927" s="5"/>
      <c r="B927" s="370"/>
      <c r="C927" s="414"/>
      <c r="D927" s="36">
        <v>2012</v>
      </c>
      <c r="E927" s="116">
        <f t="shared" si="95"/>
        <v>138</v>
      </c>
      <c r="F927" s="117">
        <f t="shared" si="95"/>
        <v>4898</v>
      </c>
      <c r="G927" s="118">
        <f t="shared" si="95"/>
        <v>5442</v>
      </c>
      <c r="H927" s="119">
        <f t="shared" si="95"/>
        <v>2052</v>
      </c>
    </row>
    <row r="928" spans="1:20" ht="20.100000000000001" customHeight="1" thickTop="1">
      <c r="A928" s="5"/>
      <c r="B928" s="372"/>
      <c r="C928" s="412" t="s">
        <v>13</v>
      </c>
      <c r="D928" s="35">
        <v>2010</v>
      </c>
      <c r="E928" s="215">
        <f t="shared" ref="E928:H930" si="96">E916+E919-E922-E925</f>
        <v>464</v>
      </c>
      <c r="F928" s="216">
        <f t="shared" si="96"/>
        <v>15951</v>
      </c>
      <c r="G928" s="217">
        <f t="shared" si="96"/>
        <v>17723</v>
      </c>
      <c r="H928" s="218">
        <f t="shared" si="96"/>
        <v>4923</v>
      </c>
    </row>
    <row r="929" spans="1:8" ht="20.100000000000001" customHeight="1">
      <c r="A929" s="5"/>
      <c r="B929" s="369" t="s">
        <v>14</v>
      </c>
      <c r="C929" s="413"/>
      <c r="D929" s="35">
        <v>2011</v>
      </c>
      <c r="E929" s="124">
        <f t="shared" si="96"/>
        <v>341</v>
      </c>
      <c r="F929" s="125">
        <f t="shared" si="96"/>
        <v>11752</v>
      </c>
      <c r="G929" s="126">
        <f t="shared" si="96"/>
        <v>13059</v>
      </c>
      <c r="H929" s="127">
        <f t="shared" si="96"/>
        <v>3628</v>
      </c>
    </row>
    <row r="930" spans="1:8" ht="20.100000000000001" customHeight="1" thickBot="1">
      <c r="A930" s="5"/>
      <c r="B930" s="370"/>
      <c r="C930" s="414"/>
      <c r="D930" s="36">
        <v>2012</v>
      </c>
      <c r="E930" s="128">
        <f t="shared" si="96"/>
        <v>342</v>
      </c>
      <c r="F930" s="129">
        <f t="shared" si="96"/>
        <v>11565</v>
      </c>
      <c r="G930" s="130">
        <f t="shared" si="96"/>
        <v>12850</v>
      </c>
      <c r="H930" s="131">
        <f t="shared" si="96"/>
        <v>3029</v>
      </c>
    </row>
    <row r="931" spans="1:8" ht="20.100000000000001" customHeight="1" thickTop="1">
      <c r="A931" s="5"/>
      <c r="B931" s="371"/>
      <c r="C931" s="412" t="s">
        <v>15</v>
      </c>
      <c r="D931" s="35">
        <v>2010</v>
      </c>
      <c r="E931" s="132">
        <f t="shared" ref="E931:H933" si="97">E928-E934</f>
        <v>0</v>
      </c>
      <c r="F931" s="133">
        <f t="shared" si="97"/>
        <v>0</v>
      </c>
      <c r="G931" s="133">
        <f t="shared" si="97"/>
        <v>0</v>
      </c>
      <c r="H931" s="134">
        <f t="shared" si="97"/>
        <v>0</v>
      </c>
    </row>
    <row r="932" spans="1:8" ht="20.100000000000001" customHeight="1">
      <c r="A932" s="5"/>
      <c r="B932" s="369" t="s">
        <v>11</v>
      </c>
      <c r="C932" s="413"/>
      <c r="D932" s="35">
        <v>2011</v>
      </c>
      <c r="E932" s="135">
        <f t="shared" si="97"/>
        <v>0</v>
      </c>
      <c r="F932" s="133">
        <f t="shared" si="97"/>
        <v>0</v>
      </c>
      <c r="G932" s="133">
        <f t="shared" si="97"/>
        <v>0</v>
      </c>
      <c r="H932" s="134">
        <f t="shared" si="97"/>
        <v>0</v>
      </c>
    </row>
    <row r="933" spans="1:8" ht="20.100000000000001" customHeight="1" thickBot="1">
      <c r="A933" s="5"/>
      <c r="B933" s="370"/>
      <c r="C933" s="414"/>
      <c r="D933" s="36">
        <v>2012</v>
      </c>
      <c r="E933" s="116">
        <f t="shared" si="97"/>
        <v>0</v>
      </c>
      <c r="F933" s="136">
        <f t="shared" si="97"/>
        <v>0</v>
      </c>
      <c r="G933" s="136">
        <f t="shared" si="97"/>
        <v>0</v>
      </c>
      <c r="H933" s="119">
        <f t="shared" si="97"/>
        <v>0</v>
      </c>
    </row>
    <row r="934" spans="1:8" ht="20.100000000000001" customHeight="1" thickTop="1">
      <c r="A934" s="5"/>
      <c r="B934" s="371"/>
      <c r="C934" s="412" t="s">
        <v>16</v>
      </c>
      <c r="D934" s="35">
        <v>2010</v>
      </c>
      <c r="E934" s="311">
        <v>464</v>
      </c>
      <c r="F934" s="312">
        <v>15951</v>
      </c>
      <c r="G934" s="313">
        <v>17723</v>
      </c>
      <c r="H934" s="314">
        <v>4923</v>
      </c>
    </row>
    <row r="935" spans="1:8" ht="20.100000000000001" customHeight="1">
      <c r="A935" s="5"/>
      <c r="B935" s="369" t="s">
        <v>14</v>
      </c>
      <c r="C935" s="413"/>
      <c r="D935" s="35">
        <v>2011</v>
      </c>
      <c r="E935" s="315">
        <v>341</v>
      </c>
      <c r="F935" s="316">
        <v>11752</v>
      </c>
      <c r="G935" s="317">
        <v>13059</v>
      </c>
      <c r="H935" s="318">
        <v>3628</v>
      </c>
    </row>
    <row r="936" spans="1:8" ht="20.100000000000001" customHeight="1" thickBot="1">
      <c r="A936" s="5"/>
      <c r="B936" s="370"/>
      <c r="C936" s="414"/>
      <c r="D936" s="36">
        <v>2012</v>
      </c>
      <c r="E936" s="319">
        <v>342</v>
      </c>
      <c r="F936" s="320">
        <v>11565</v>
      </c>
      <c r="G936" s="320">
        <v>12850</v>
      </c>
      <c r="H936" s="321">
        <v>3029</v>
      </c>
    </row>
    <row r="937" spans="1:8" ht="20.100000000000001" customHeight="1" thickTop="1" thickBot="1">
      <c r="A937" s="5"/>
      <c r="B937" s="373"/>
      <c r="C937" s="39"/>
      <c r="D937" s="40"/>
      <c r="E937" s="224"/>
      <c r="F937" s="224"/>
      <c r="G937" s="224"/>
      <c r="H937" s="224"/>
    </row>
    <row r="938" spans="1:8" ht="20.100000000000001" customHeight="1" thickTop="1">
      <c r="A938" s="5"/>
      <c r="B938" s="374"/>
      <c r="C938" s="415" t="s">
        <v>27</v>
      </c>
      <c r="D938" s="35">
        <v>2010</v>
      </c>
      <c r="E938" s="225">
        <v>9</v>
      </c>
      <c r="F938" s="150">
        <v>309</v>
      </c>
      <c r="G938" s="151">
        <v>344</v>
      </c>
      <c r="H938" s="152">
        <v>95</v>
      </c>
    </row>
    <row r="939" spans="1:8" ht="20.100000000000001" customHeight="1">
      <c r="A939" s="5"/>
      <c r="B939" s="375"/>
      <c r="C939" s="416"/>
      <c r="D939" s="35">
        <v>2011</v>
      </c>
      <c r="E939" s="214">
        <v>7</v>
      </c>
      <c r="F939" s="150">
        <v>241</v>
      </c>
      <c r="G939" s="151">
        <v>268</v>
      </c>
      <c r="H939" s="152">
        <v>74</v>
      </c>
    </row>
    <row r="940" spans="1:8" ht="20.100000000000001" customHeight="1" thickBot="1">
      <c r="A940" s="5"/>
      <c r="B940" s="376"/>
      <c r="C940" s="417"/>
      <c r="D940" s="36">
        <v>2012</v>
      </c>
      <c r="E940" s="96">
        <v>7</v>
      </c>
      <c r="F940" s="150">
        <v>240</v>
      </c>
      <c r="G940" s="151">
        <v>267</v>
      </c>
      <c r="H940" s="152">
        <v>77</v>
      </c>
    </row>
    <row r="941" spans="1:8" ht="20.100000000000001" customHeight="1" thickTop="1" thickBot="1">
      <c r="A941" s="5"/>
      <c r="B941" s="373"/>
      <c r="C941" s="39"/>
      <c r="D941" s="40"/>
      <c r="E941" s="224"/>
      <c r="F941" s="224"/>
      <c r="G941" s="224"/>
      <c r="H941" s="224"/>
    </row>
    <row r="942" spans="1:8" ht="20.100000000000001" customHeight="1" thickTop="1">
      <c r="A942" s="5"/>
      <c r="B942" s="374"/>
      <c r="C942" s="415" t="s">
        <v>17</v>
      </c>
      <c r="D942" s="35">
        <v>2010</v>
      </c>
      <c r="E942" s="228">
        <f t="shared" ref="E942:H943" si="98">SUM(E834)</f>
        <v>2299</v>
      </c>
      <c r="F942" s="229">
        <f t="shared" si="98"/>
        <v>79160</v>
      </c>
      <c r="G942" s="229">
        <f t="shared" si="98"/>
        <v>87955</v>
      </c>
      <c r="H942" s="230">
        <f t="shared" si="98"/>
        <v>24432</v>
      </c>
    </row>
    <row r="943" spans="1:8" ht="20.100000000000001" customHeight="1">
      <c r="A943" s="5"/>
      <c r="B943" s="377"/>
      <c r="C943" s="416"/>
      <c r="D943" s="35">
        <v>2011</v>
      </c>
      <c r="E943" s="231">
        <f t="shared" si="98"/>
        <v>2515</v>
      </c>
      <c r="F943" s="232">
        <f t="shared" si="98"/>
        <v>86608</v>
      </c>
      <c r="G943" s="232">
        <f t="shared" si="98"/>
        <v>96231</v>
      </c>
      <c r="H943" s="233">
        <f t="shared" si="98"/>
        <v>26731</v>
      </c>
    </row>
    <row r="944" spans="1:8" ht="20.100000000000001" customHeight="1" thickBot="1">
      <c r="A944" s="5"/>
      <c r="B944" s="376"/>
      <c r="C944" s="417"/>
      <c r="D944" s="36">
        <v>2012</v>
      </c>
      <c r="E944" s="339">
        <f>SUM(E836)</f>
        <v>2703</v>
      </c>
      <c r="F944" s="340">
        <f>SUM(F836)</f>
        <v>93031</v>
      </c>
      <c r="G944" s="340">
        <f>SUM(G836)</f>
        <v>103368</v>
      </c>
      <c r="H944" s="341">
        <f>SUM(H836)</f>
        <v>28173</v>
      </c>
    </row>
    <row r="945" spans="1:8" ht="20.100000000000001" customHeight="1" thickTop="1">
      <c r="A945" s="5"/>
      <c r="B945" s="378"/>
      <c r="C945" s="415" t="s">
        <v>18</v>
      </c>
      <c r="D945" s="35">
        <v>2010</v>
      </c>
      <c r="E945" s="342">
        <v>2469</v>
      </c>
      <c r="F945" s="343">
        <v>85004</v>
      </c>
      <c r="G945" s="343">
        <v>94449</v>
      </c>
      <c r="H945" s="344">
        <v>26236</v>
      </c>
    </row>
    <row r="946" spans="1:8" ht="20.100000000000001" customHeight="1">
      <c r="A946" s="5"/>
      <c r="B946" s="377"/>
      <c r="C946" s="416"/>
      <c r="D946" s="35">
        <v>2011</v>
      </c>
      <c r="E946" s="345">
        <v>2547</v>
      </c>
      <c r="F946" s="346">
        <v>87710</v>
      </c>
      <c r="G946" s="346">
        <v>97455</v>
      </c>
      <c r="H946" s="347">
        <v>27071</v>
      </c>
    </row>
    <row r="947" spans="1:8" ht="20.100000000000001" customHeight="1" thickBot="1">
      <c r="A947" s="5"/>
      <c r="B947" s="379"/>
      <c r="C947" s="417"/>
      <c r="D947" s="36">
        <v>2012</v>
      </c>
      <c r="E947" s="160">
        <v>2841</v>
      </c>
      <c r="F947" s="161">
        <v>97929</v>
      </c>
      <c r="G947" s="161">
        <v>108810</v>
      </c>
      <c r="H947" s="162">
        <v>30225</v>
      </c>
    </row>
    <row r="948" spans="1:8" ht="20.100000000000001" customHeight="1" thickTop="1" thickBot="1">
      <c r="A948" s="5"/>
      <c r="B948" s="380"/>
      <c r="C948" s="45"/>
      <c r="D948" s="46"/>
      <c r="E948" s="269"/>
      <c r="F948" s="269"/>
      <c r="G948" s="269"/>
      <c r="H948" s="269"/>
    </row>
    <row r="949" spans="1:8" ht="20.100000000000001" customHeight="1" thickTop="1">
      <c r="A949" s="5"/>
      <c r="B949" s="382"/>
      <c r="C949" s="415" t="s">
        <v>92</v>
      </c>
      <c r="D949" s="47">
        <v>2010</v>
      </c>
      <c r="E949" s="173">
        <v>91</v>
      </c>
      <c r="F949" s="174">
        <f>E949*E958</f>
        <v>3128.5800000000004</v>
      </c>
      <c r="G949" s="174">
        <f>E949*F958</f>
        <v>3476.2000000000003</v>
      </c>
      <c r="H949" s="175">
        <f>E949*G958</f>
        <v>965.51</v>
      </c>
    </row>
    <row r="950" spans="1:8" ht="20.100000000000001" customHeight="1">
      <c r="A950" s="5"/>
      <c r="B950" s="383"/>
      <c r="C950" s="419"/>
      <c r="D950" s="48">
        <v>2011</v>
      </c>
      <c r="E950" s="176">
        <v>44</v>
      </c>
      <c r="F950" s="167">
        <v>1523</v>
      </c>
      <c r="G950" s="167">
        <v>1692</v>
      </c>
      <c r="H950" s="177">
        <v>470</v>
      </c>
    </row>
    <row r="951" spans="1:8" ht="20.100000000000001" customHeight="1" thickBot="1">
      <c r="A951" s="5"/>
      <c r="B951" s="379"/>
      <c r="C951" s="420"/>
      <c r="D951" s="36">
        <v>2012</v>
      </c>
      <c r="E951" s="178">
        <v>52</v>
      </c>
      <c r="F951" s="179">
        <v>1783</v>
      </c>
      <c r="G951" s="179">
        <v>1981</v>
      </c>
      <c r="H951" s="180">
        <v>550</v>
      </c>
    </row>
    <row r="952" spans="1:8" ht="67.5" customHeight="1" thickTop="1">
      <c r="A952" s="5"/>
      <c r="B952" s="380"/>
      <c r="C952" s="45"/>
      <c r="D952" s="46"/>
      <c r="E952" s="238"/>
      <c r="F952" s="238"/>
      <c r="G952" s="238"/>
      <c r="H952" s="239"/>
    </row>
    <row r="953" spans="1:8" ht="24" customHeight="1">
      <c r="A953" s="5"/>
      <c r="B953" s="449" t="s">
        <v>19</v>
      </c>
      <c r="C953" s="450"/>
      <c r="D953" s="450"/>
      <c r="E953" s="450"/>
      <c r="F953" s="450"/>
      <c r="G953" s="450"/>
      <c r="H953" s="450"/>
    </row>
    <row r="954" spans="1:8" ht="33" customHeight="1" thickBot="1">
      <c r="A954" s="5"/>
      <c r="B954" s="439" t="s">
        <v>20</v>
      </c>
      <c r="C954" s="440"/>
      <c r="D954" s="440"/>
      <c r="E954" s="440"/>
      <c r="F954" s="440"/>
      <c r="G954" s="440"/>
      <c r="H954" s="440"/>
    </row>
    <row r="955" spans="1:8" ht="51.75" customHeight="1" thickTop="1">
      <c r="A955" s="5"/>
      <c r="B955" s="380"/>
      <c r="C955" s="45"/>
      <c r="D955" s="49"/>
      <c r="E955" s="441" t="s">
        <v>21</v>
      </c>
      <c r="F955" s="442"/>
      <c r="G955" s="443"/>
      <c r="H955" s="183"/>
    </row>
    <row r="956" spans="1:8" ht="53.25" customHeight="1">
      <c r="A956" s="5"/>
      <c r="B956" s="380"/>
      <c r="C956" s="45"/>
      <c r="D956" s="49"/>
      <c r="E956" s="184" t="s">
        <v>28</v>
      </c>
      <c r="F956" s="444" t="s">
        <v>22</v>
      </c>
      <c r="G956" s="445"/>
      <c r="H956" s="183"/>
    </row>
    <row r="957" spans="1:8" ht="24" customHeight="1" thickBot="1">
      <c r="B957" s="385"/>
      <c r="C957" s="50"/>
      <c r="D957" s="59"/>
      <c r="E957" s="271" t="s">
        <v>23</v>
      </c>
      <c r="F957" s="272" t="s">
        <v>23</v>
      </c>
      <c r="G957" s="273" t="s">
        <v>24</v>
      </c>
      <c r="H957" s="188"/>
    </row>
    <row r="958" spans="1:8" ht="18.75" customHeight="1" thickTop="1">
      <c r="B958" s="392"/>
      <c r="C958" s="446" t="s">
        <v>25</v>
      </c>
      <c r="D958" s="35">
        <v>2010</v>
      </c>
      <c r="E958" s="329">
        <v>34.380000000000003</v>
      </c>
      <c r="F958" s="330">
        <v>38.200000000000003</v>
      </c>
      <c r="G958" s="331">
        <v>10.61</v>
      </c>
      <c r="H958" s="188"/>
    </row>
    <row r="959" spans="1:8">
      <c r="B959" s="61"/>
      <c r="C959" s="447"/>
      <c r="D959" s="35">
        <v>2011</v>
      </c>
      <c r="E959" s="332">
        <v>34.47</v>
      </c>
      <c r="F959" s="326">
        <v>38.299999999999997</v>
      </c>
      <c r="G959" s="333">
        <v>10.64</v>
      </c>
      <c r="H959" s="188"/>
    </row>
    <row r="960" spans="1:8" ht="21" thickBot="1">
      <c r="B960" s="63"/>
      <c r="C960" s="448"/>
      <c r="D960" s="36">
        <v>2012</v>
      </c>
      <c r="E960" s="280">
        <v>34.29</v>
      </c>
      <c r="F960" s="281">
        <v>38.1</v>
      </c>
      <c r="G960" s="282">
        <v>10.58</v>
      </c>
      <c r="H960" s="188"/>
    </row>
    <row r="961" spans="1:14" ht="13.5" customHeight="1" thickTop="1">
      <c r="B961" s="393"/>
      <c r="C961" s="74"/>
      <c r="D961" s="65"/>
      <c r="E961" s="283"/>
      <c r="F961" s="283"/>
      <c r="G961" s="283"/>
      <c r="H961" s="284"/>
    </row>
    <row r="962" spans="1:14" ht="38.25" customHeight="1">
      <c r="A962" s="5"/>
      <c r="B962" s="408"/>
      <c r="C962" s="408"/>
      <c r="D962" s="408"/>
      <c r="E962" s="408"/>
      <c r="F962" s="408"/>
      <c r="G962" s="408"/>
      <c r="H962" s="408"/>
      <c r="I962" s="408"/>
    </row>
    <row r="963" spans="1:14">
      <c r="B963" s="381"/>
      <c r="C963" s="45"/>
      <c r="D963" s="51"/>
      <c r="E963" s="199"/>
      <c r="F963" s="199"/>
      <c r="G963" s="199"/>
      <c r="H963" s="199"/>
    </row>
    <row r="964" spans="1:14" ht="18.75" customHeight="1">
      <c r="B964" s="380"/>
      <c r="C964" s="45"/>
      <c r="D964" s="51"/>
      <c r="E964" s="199"/>
      <c r="F964" s="199"/>
      <c r="G964" s="199"/>
      <c r="H964" s="199"/>
    </row>
    <row r="965" spans="1:14" ht="20.100000000000001" customHeight="1">
      <c r="B965" s="387"/>
      <c r="C965" s="387"/>
      <c r="G965" s="200"/>
    </row>
    <row r="966" spans="1:14" ht="20.100000000000001" customHeight="1">
      <c r="B966" s="360" t="s">
        <v>94</v>
      </c>
      <c r="C966" s="388"/>
      <c r="G966" s="200"/>
    </row>
    <row r="967" spans="1:14" ht="27.75" customHeight="1">
      <c r="B967" s="362" t="s">
        <v>93</v>
      </c>
      <c r="C967" s="389"/>
      <c r="E967" s="76"/>
      <c r="F967" s="76"/>
      <c r="G967" s="76"/>
      <c r="H967" s="76"/>
    </row>
    <row r="968" spans="1:14" ht="14.1" customHeight="1">
      <c r="C968" s="390"/>
      <c r="D968" s="401"/>
      <c r="E968" s="201"/>
      <c r="F968" s="201"/>
      <c r="G968" s="201"/>
      <c r="H968" s="201"/>
    </row>
    <row r="969" spans="1:14" ht="14.1" customHeight="1">
      <c r="B969" s="424" t="s">
        <v>68</v>
      </c>
      <c r="C969" s="425"/>
      <c r="D969" s="425"/>
      <c r="E969" s="202"/>
    </row>
    <row r="970" spans="1:14" ht="14.1" customHeight="1">
      <c r="B970" s="426" t="s">
        <v>69</v>
      </c>
      <c r="C970" s="427"/>
      <c r="D970" s="427"/>
      <c r="E970" s="202"/>
    </row>
    <row r="971" spans="1:14" ht="12.95" customHeight="1" thickBot="1">
      <c r="C971" s="363"/>
      <c r="D971" s="397"/>
      <c r="E971" s="79"/>
    </row>
    <row r="972" spans="1:14" ht="20.100000000000001" customHeight="1" thickTop="1" thickBot="1">
      <c r="C972" s="32"/>
      <c r="D972" s="398"/>
      <c r="E972" s="80" t="s">
        <v>1</v>
      </c>
      <c r="F972" s="81" t="s">
        <v>2</v>
      </c>
      <c r="G972" s="82" t="s">
        <v>3</v>
      </c>
      <c r="H972" s="83" t="s">
        <v>4</v>
      </c>
    </row>
    <row r="973" spans="1:14" ht="21.95" customHeight="1" thickTop="1">
      <c r="A973" s="5"/>
      <c r="B973" s="364"/>
      <c r="C973" s="428" t="s">
        <v>26</v>
      </c>
      <c r="D973" s="399"/>
      <c r="E973" s="431" t="s">
        <v>31</v>
      </c>
      <c r="F973" s="431" t="s">
        <v>32</v>
      </c>
      <c r="G973" s="433" t="s">
        <v>33</v>
      </c>
      <c r="H973" s="434"/>
    </row>
    <row r="974" spans="1:14" ht="21.95" customHeight="1">
      <c r="A974" s="5"/>
      <c r="B974" s="365"/>
      <c r="C974" s="429"/>
      <c r="D974" s="400"/>
      <c r="E974" s="432"/>
      <c r="F974" s="432"/>
      <c r="G974" s="435"/>
      <c r="H974" s="436"/>
    </row>
    <row r="975" spans="1:14" ht="54.95" customHeight="1">
      <c r="A975" s="5"/>
      <c r="B975" s="366" t="s">
        <v>0</v>
      </c>
      <c r="C975" s="429"/>
      <c r="D975" s="33"/>
      <c r="E975" s="432"/>
      <c r="F975" s="432"/>
      <c r="G975" s="437"/>
      <c r="H975" s="438"/>
    </row>
    <row r="976" spans="1:14" s="7" customFormat="1" ht="30.95" customHeight="1" thickBot="1">
      <c r="A976" s="6"/>
      <c r="B976" s="367"/>
      <c r="C976" s="430"/>
      <c r="D976" s="34"/>
      <c r="E976" s="84" t="s">
        <v>5</v>
      </c>
      <c r="F976" s="85" t="s">
        <v>6</v>
      </c>
      <c r="G976" s="86" t="s">
        <v>6</v>
      </c>
      <c r="H976" s="87" t="s">
        <v>7</v>
      </c>
      <c r="J976" s="2"/>
      <c r="K976" s="2"/>
      <c r="L976" s="2"/>
      <c r="M976" s="2"/>
      <c r="N976" s="2"/>
    </row>
    <row r="977" spans="1:8" ht="20.100000000000001" customHeight="1" thickTop="1">
      <c r="A977" s="5"/>
      <c r="B977" s="368"/>
      <c r="C977" s="421" t="s">
        <v>89</v>
      </c>
      <c r="D977" s="35">
        <v>2010</v>
      </c>
      <c r="E977" s="285">
        <f t="shared" ref="E977:H985" si="99">E865+E916</f>
        <v>145</v>
      </c>
      <c r="F977" s="286">
        <f t="shared" si="99"/>
        <v>5006</v>
      </c>
      <c r="G977" s="229">
        <f t="shared" si="99"/>
        <v>5570</v>
      </c>
      <c r="H977" s="287">
        <f t="shared" si="99"/>
        <v>1544</v>
      </c>
    </row>
    <row r="978" spans="1:8" ht="20.100000000000001" customHeight="1">
      <c r="A978" s="5"/>
      <c r="B978" s="369" t="s">
        <v>8</v>
      </c>
      <c r="C978" s="422"/>
      <c r="D978" s="35">
        <v>2011</v>
      </c>
      <c r="E978" s="214">
        <f t="shared" si="99"/>
        <v>135</v>
      </c>
      <c r="F978" s="150">
        <f t="shared" si="99"/>
        <v>4684</v>
      </c>
      <c r="G978" s="288">
        <f t="shared" si="99"/>
        <v>5205</v>
      </c>
      <c r="H978" s="152">
        <f t="shared" si="99"/>
        <v>1447</v>
      </c>
    </row>
    <row r="979" spans="1:8" ht="20.100000000000001" customHeight="1" thickBot="1">
      <c r="A979" s="5"/>
      <c r="B979" s="370"/>
      <c r="C979" s="423"/>
      <c r="D979" s="36">
        <v>2012</v>
      </c>
      <c r="E979" s="116">
        <f t="shared" si="99"/>
        <v>152</v>
      </c>
      <c r="F979" s="117">
        <f t="shared" si="99"/>
        <v>5365</v>
      </c>
      <c r="G979" s="235">
        <f t="shared" si="99"/>
        <v>5970</v>
      </c>
      <c r="H979" s="119">
        <f t="shared" si="99"/>
        <v>1656</v>
      </c>
    </row>
    <row r="980" spans="1:8" ht="20.100000000000001" customHeight="1" thickTop="1">
      <c r="A980" s="5"/>
      <c r="B980" s="371"/>
      <c r="C980" s="412" t="s">
        <v>9</v>
      </c>
      <c r="D980" s="35">
        <v>2010</v>
      </c>
      <c r="E980" s="135">
        <f t="shared" si="99"/>
        <v>6399</v>
      </c>
      <c r="F980" s="212">
        <f t="shared" si="99"/>
        <v>219647</v>
      </c>
      <c r="G980" s="213">
        <f t="shared" si="99"/>
        <v>244100</v>
      </c>
      <c r="H980" s="134">
        <f t="shared" si="99"/>
        <v>67776</v>
      </c>
    </row>
    <row r="981" spans="1:8" ht="20.100000000000001" customHeight="1">
      <c r="A981" s="5"/>
      <c r="B981" s="369" t="s">
        <v>8</v>
      </c>
      <c r="C981" s="413"/>
      <c r="D981" s="35">
        <v>2011</v>
      </c>
      <c r="E981" s="214">
        <f t="shared" si="99"/>
        <v>6730</v>
      </c>
      <c r="F981" s="150">
        <f t="shared" si="99"/>
        <v>231092</v>
      </c>
      <c r="G981" s="151">
        <f t="shared" si="99"/>
        <v>256766</v>
      </c>
      <c r="H981" s="152">
        <f t="shared" si="99"/>
        <v>71325</v>
      </c>
    </row>
    <row r="982" spans="1:8" ht="20.100000000000001" customHeight="1" thickBot="1">
      <c r="A982" s="5"/>
      <c r="B982" s="370"/>
      <c r="C982" s="414"/>
      <c r="D982" s="36">
        <v>2012</v>
      </c>
      <c r="E982" s="116">
        <f t="shared" si="99"/>
        <v>5725</v>
      </c>
      <c r="F982" s="117">
        <f t="shared" si="99"/>
        <v>196149</v>
      </c>
      <c r="G982" s="118">
        <f t="shared" si="99"/>
        <v>217941</v>
      </c>
      <c r="H982" s="119">
        <f t="shared" si="99"/>
        <v>60539</v>
      </c>
    </row>
    <row r="983" spans="1:8" ht="20.100000000000001" customHeight="1" thickTop="1">
      <c r="A983" s="5"/>
      <c r="B983" s="371"/>
      <c r="C983" s="412" t="s">
        <v>10</v>
      </c>
      <c r="D983" s="35">
        <v>2010</v>
      </c>
      <c r="E983" s="135">
        <f t="shared" si="99"/>
        <v>121</v>
      </c>
      <c r="F983" s="212">
        <f t="shared" si="99"/>
        <v>4152</v>
      </c>
      <c r="G983" s="213">
        <f t="shared" si="99"/>
        <v>4615</v>
      </c>
      <c r="H983" s="134">
        <f t="shared" si="99"/>
        <v>1281</v>
      </c>
    </row>
    <row r="984" spans="1:8" ht="20.100000000000001" customHeight="1">
      <c r="A984" s="5"/>
      <c r="B984" s="369" t="s">
        <v>11</v>
      </c>
      <c r="C984" s="413"/>
      <c r="D984" s="35">
        <v>2011</v>
      </c>
      <c r="E984" s="214">
        <f t="shared" si="99"/>
        <v>137</v>
      </c>
      <c r="F984" s="150">
        <f t="shared" si="99"/>
        <v>4701</v>
      </c>
      <c r="G984" s="151">
        <f t="shared" si="99"/>
        <v>5224</v>
      </c>
      <c r="H984" s="152">
        <f t="shared" si="99"/>
        <v>1452</v>
      </c>
    </row>
    <row r="985" spans="1:8" ht="20.100000000000001" customHeight="1" thickBot="1">
      <c r="A985" s="5"/>
      <c r="B985" s="370"/>
      <c r="C985" s="414"/>
      <c r="D985" s="36">
        <v>2012</v>
      </c>
      <c r="E985" s="116">
        <f t="shared" si="99"/>
        <v>121</v>
      </c>
      <c r="F985" s="117">
        <f t="shared" si="99"/>
        <v>4166</v>
      </c>
      <c r="G985" s="118">
        <f t="shared" si="99"/>
        <v>4628</v>
      </c>
      <c r="H985" s="119">
        <f t="shared" si="99"/>
        <v>1285</v>
      </c>
    </row>
    <row r="986" spans="1:8" ht="20.100000000000001" customHeight="1" thickTop="1">
      <c r="A986" s="5"/>
      <c r="B986" s="371"/>
      <c r="C986" s="412" t="s">
        <v>12</v>
      </c>
      <c r="D986" s="35">
        <v>2010</v>
      </c>
      <c r="E986" s="135">
        <f t="shared" ref="E986:H988" si="100">E1006-E1003</f>
        <v>-277</v>
      </c>
      <c r="F986" s="212">
        <f t="shared" si="100"/>
        <v>-9707</v>
      </c>
      <c r="G986" s="213">
        <f t="shared" si="100"/>
        <v>-10586</v>
      </c>
      <c r="H986" s="134">
        <f t="shared" si="100"/>
        <v>-2941</v>
      </c>
    </row>
    <row r="987" spans="1:8" ht="20.100000000000001" customHeight="1">
      <c r="A987" s="5"/>
      <c r="B987" s="369" t="s">
        <v>11</v>
      </c>
      <c r="C987" s="413"/>
      <c r="D987" s="35">
        <v>2011</v>
      </c>
      <c r="E987" s="214">
        <f t="shared" si="100"/>
        <v>1044</v>
      </c>
      <c r="F987" s="150">
        <f t="shared" si="100"/>
        <v>35907</v>
      </c>
      <c r="G987" s="151">
        <f t="shared" si="100"/>
        <v>39896</v>
      </c>
      <c r="H987" s="152">
        <f t="shared" si="100"/>
        <v>11082</v>
      </c>
    </row>
    <row r="988" spans="1:8" ht="20.100000000000001" customHeight="1" thickBot="1">
      <c r="A988" s="5"/>
      <c r="B988" s="370"/>
      <c r="C988" s="414"/>
      <c r="D988" s="36">
        <v>2012</v>
      </c>
      <c r="E988" s="116">
        <f t="shared" si="100"/>
        <v>260</v>
      </c>
      <c r="F988" s="117">
        <f t="shared" si="100"/>
        <v>9100</v>
      </c>
      <c r="G988" s="118">
        <f t="shared" si="100"/>
        <v>10111</v>
      </c>
      <c r="H988" s="119">
        <f t="shared" si="100"/>
        <v>2809</v>
      </c>
    </row>
    <row r="989" spans="1:8" ht="20.100000000000001" customHeight="1" thickTop="1">
      <c r="A989" s="5"/>
      <c r="B989" s="372"/>
      <c r="C989" s="412" t="s">
        <v>13</v>
      </c>
      <c r="D989" s="35">
        <v>2010</v>
      </c>
      <c r="E989" s="215">
        <f t="shared" ref="E989:H991" si="101">E977+E980-E983-E986</f>
        <v>6700</v>
      </c>
      <c r="F989" s="216">
        <f t="shared" si="101"/>
        <v>230208</v>
      </c>
      <c r="G989" s="217">
        <f t="shared" si="101"/>
        <v>255641</v>
      </c>
      <c r="H989" s="218">
        <f t="shared" si="101"/>
        <v>70980</v>
      </c>
    </row>
    <row r="990" spans="1:8" ht="20.100000000000001" customHeight="1">
      <c r="A990" s="5"/>
      <c r="B990" s="369" t="s">
        <v>14</v>
      </c>
      <c r="C990" s="413"/>
      <c r="D990" s="35">
        <v>2011</v>
      </c>
      <c r="E990" s="124">
        <f t="shared" si="101"/>
        <v>5684</v>
      </c>
      <c r="F990" s="125">
        <f t="shared" si="101"/>
        <v>195168</v>
      </c>
      <c r="G990" s="126">
        <f t="shared" si="101"/>
        <v>216851</v>
      </c>
      <c r="H990" s="127">
        <f t="shared" si="101"/>
        <v>60238</v>
      </c>
    </row>
    <row r="991" spans="1:8" ht="20.100000000000001" customHeight="1" thickBot="1">
      <c r="A991" s="5"/>
      <c r="B991" s="370"/>
      <c r="C991" s="414"/>
      <c r="D991" s="36">
        <v>2012</v>
      </c>
      <c r="E991" s="128">
        <f t="shared" si="101"/>
        <v>5496</v>
      </c>
      <c r="F991" s="129">
        <f t="shared" si="101"/>
        <v>188248</v>
      </c>
      <c r="G991" s="130">
        <f t="shared" si="101"/>
        <v>209172</v>
      </c>
      <c r="H991" s="131">
        <f t="shared" si="101"/>
        <v>58101</v>
      </c>
    </row>
    <row r="992" spans="1:8" ht="20.100000000000001" customHeight="1" thickTop="1">
      <c r="A992" s="5"/>
      <c r="B992" s="371"/>
      <c r="C992" s="412" t="s">
        <v>15</v>
      </c>
      <c r="D992" s="35">
        <v>2010</v>
      </c>
      <c r="E992" s="132">
        <f t="shared" ref="E992:H994" si="102">E989-E995</f>
        <v>500</v>
      </c>
      <c r="F992" s="133">
        <f t="shared" si="102"/>
        <v>17408</v>
      </c>
      <c r="G992" s="133">
        <f t="shared" si="102"/>
        <v>19130</v>
      </c>
      <c r="H992" s="134">
        <f t="shared" si="102"/>
        <v>5314</v>
      </c>
    </row>
    <row r="993" spans="1:20" ht="20.100000000000001" customHeight="1">
      <c r="A993" s="5"/>
      <c r="B993" s="369" t="s">
        <v>11</v>
      </c>
      <c r="C993" s="413"/>
      <c r="D993" s="35">
        <v>2011</v>
      </c>
      <c r="E993" s="135">
        <f t="shared" si="102"/>
        <v>0</v>
      </c>
      <c r="F993" s="133">
        <f t="shared" si="102"/>
        <v>0</v>
      </c>
      <c r="G993" s="133">
        <f t="shared" si="102"/>
        <v>0</v>
      </c>
      <c r="H993" s="134">
        <f t="shared" si="102"/>
        <v>0</v>
      </c>
    </row>
    <row r="994" spans="1:20" s="2" customFormat="1" ht="20.100000000000001" customHeight="1" thickBot="1">
      <c r="A994" s="5"/>
      <c r="B994" s="370"/>
      <c r="C994" s="414"/>
      <c r="D994" s="36">
        <v>2012</v>
      </c>
      <c r="E994" s="116">
        <f t="shared" si="102"/>
        <v>0</v>
      </c>
      <c r="F994" s="136">
        <f t="shared" si="102"/>
        <v>0</v>
      </c>
      <c r="G994" s="136">
        <f t="shared" si="102"/>
        <v>0</v>
      </c>
      <c r="H994" s="119">
        <f t="shared" si="102"/>
        <v>0</v>
      </c>
      <c r="I994"/>
      <c r="O994"/>
      <c r="P994"/>
      <c r="Q994"/>
      <c r="R994"/>
      <c r="S994"/>
      <c r="T994"/>
    </row>
    <row r="995" spans="1:20" s="2" customFormat="1" ht="20.100000000000001" customHeight="1" thickTop="1">
      <c r="A995" s="5"/>
      <c r="B995" s="371"/>
      <c r="C995" s="412" t="s">
        <v>16</v>
      </c>
      <c r="D995" s="35">
        <v>2010</v>
      </c>
      <c r="E995" s="219">
        <f t="shared" ref="E995:H997" si="103">E883+E934</f>
        <v>6200</v>
      </c>
      <c r="F995" s="220">
        <f t="shared" si="103"/>
        <v>212800</v>
      </c>
      <c r="G995" s="126">
        <f t="shared" si="103"/>
        <v>236511</v>
      </c>
      <c r="H995" s="127">
        <f t="shared" si="103"/>
        <v>65666</v>
      </c>
      <c r="I995"/>
      <c r="O995"/>
      <c r="P995"/>
      <c r="Q995"/>
      <c r="R995"/>
      <c r="S995"/>
      <c r="T995"/>
    </row>
    <row r="996" spans="1:20" s="2" customFormat="1" ht="20.100000000000001" customHeight="1">
      <c r="A996" s="5"/>
      <c r="B996" s="369" t="s">
        <v>14</v>
      </c>
      <c r="C996" s="413"/>
      <c r="D996" s="35">
        <v>2011</v>
      </c>
      <c r="E996" s="124">
        <f t="shared" si="103"/>
        <v>5684</v>
      </c>
      <c r="F996" s="221">
        <f t="shared" si="103"/>
        <v>195168</v>
      </c>
      <c r="G996" s="222">
        <f t="shared" si="103"/>
        <v>216851</v>
      </c>
      <c r="H996" s="223">
        <f t="shared" si="103"/>
        <v>60238</v>
      </c>
      <c r="I996"/>
      <c r="O996"/>
      <c r="P996"/>
      <c r="Q996"/>
      <c r="R996"/>
      <c r="S996"/>
      <c r="T996"/>
    </row>
    <row r="997" spans="1:20" s="2" customFormat="1" ht="20.100000000000001" customHeight="1" thickBot="1">
      <c r="A997" s="5"/>
      <c r="B997" s="370"/>
      <c r="C997" s="414"/>
      <c r="D997" s="36">
        <v>2012</v>
      </c>
      <c r="E997" s="128">
        <f t="shared" si="103"/>
        <v>5496</v>
      </c>
      <c r="F997" s="129">
        <f t="shared" si="103"/>
        <v>188248</v>
      </c>
      <c r="G997" s="129">
        <f t="shared" si="103"/>
        <v>209172</v>
      </c>
      <c r="H997" s="131">
        <f t="shared" si="103"/>
        <v>58101</v>
      </c>
      <c r="I997"/>
      <c r="O997"/>
      <c r="P997"/>
      <c r="Q997"/>
      <c r="R997"/>
      <c r="S997"/>
      <c r="T997"/>
    </row>
    <row r="998" spans="1:20" s="2" customFormat="1" ht="20.100000000000001" customHeight="1" thickTop="1" thickBot="1">
      <c r="A998" s="5"/>
      <c r="B998" s="373"/>
      <c r="C998" s="39"/>
      <c r="D998" s="40"/>
      <c r="E998" s="224"/>
      <c r="F998" s="224"/>
      <c r="G998" s="224"/>
      <c r="H998" s="224"/>
      <c r="I998"/>
      <c r="O998"/>
      <c r="P998"/>
      <c r="Q998"/>
      <c r="R998"/>
      <c r="S998"/>
      <c r="T998"/>
    </row>
    <row r="999" spans="1:20" s="2" customFormat="1" ht="20.100000000000001" customHeight="1" thickTop="1">
      <c r="A999" s="5"/>
      <c r="B999" s="374"/>
      <c r="C999" s="415" t="s">
        <v>27</v>
      </c>
      <c r="D999" s="35">
        <v>2010</v>
      </c>
      <c r="E999" s="225">
        <f t="shared" ref="E999:H1001" si="104">E887+E938</f>
        <v>127</v>
      </c>
      <c r="F999" s="182">
        <f t="shared" si="104"/>
        <v>4349.8019999999997</v>
      </c>
      <c r="G999" s="226">
        <f t="shared" si="104"/>
        <v>4837</v>
      </c>
      <c r="H999" s="227">
        <f t="shared" si="104"/>
        <v>1343.93</v>
      </c>
      <c r="I999"/>
      <c r="O999"/>
      <c r="P999"/>
      <c r="Q999"/>
      <c r="R999"/>
      <c r="S999"/>
      <c r="T999"/>
    </row>
    <row r="1000" spans="1:20" s="2" customFormat="1" ht="20.100000000000001" customHeight="1">
      <c r="A1000" s="5"/>
      <c r="B1000" s="375"/>
      <c r="C1000" s="416"/>
      <c r="D1000" s="35">
        <v>2011</v>
      </c>
      <c r="E1000" s="214">
        <f t="shared" si="104"/>
        <v>115</v>
      </c>
      <c r="F1000" s="150">
        <f t="shared" si="104"/>
        <v>3937</v>
      </c>
      <c r="G1000" s="151">
        <f t="shared" si="104"/>
        <v>4379</v>
      </c>
      <c r="H1000" s="152">
        <f t="shared" si="104"/>
        <v>1216</v>
      </c>
      <c r="I1000"/>
      <c r="O1000"/>
      <c r="P1000"/>
      <c r="Q1000"/>
      <c r="R1000"/>
      <c r="S1000"/>
      <c r="T1000"/>
    </row>
    <row r="1001" spans="1:20" s="2" customFormat="1" ht="20.100000000000001" customHeight="1" thickBot="1">
      <c r="A1001" s="5"/>
      <c r="B1001" s="376"/>
      <c r="C1001" s="417"/>
      <c r="D1001" s="36">
        <v>2012</v>
      </c>
      <c r="E1001" s="116">
        <f t="shared" si="104"/>
        <v>108</v>
      </c>
      <c r="F1001" s="117">
        <f t="shared" si="104"/>
        <v>3700</v>
      </c>
      <c r="G1001" s="118">
        <f t="shared" si="104"/>
        <v>4112</v>
      </c>
      <c r="H1001" s="119">
        <f t="shared" si="104"/>
        <v>1145</v>
      </c>
      <c r="I1001"/>
      <c r="O1001"/>
      <c r="P1001"/>
      <c r="Q1001"/>
      <c r="R1001"/>
      <c r="S1001"/>
      <c r="T1001"/>
    </row>
    <row r="1002" spans="1:20" s="2" customFormat="1" ht="20.100000000000001" customHeight="1" thickTop="1" thickBot="1">
      <c r="A1002" s="5"/>
      <c r="B1002" s="373"/>
      <c r="C1002" s="39"/>
      <c r="D1002" s="40"/>
      <c r="E1002" s="224"/>
      <c r="F1002" s="224"/>
      <c r="G1002" s="224"/>
      <c r="H1002" s="224"/>
      <c r="I1002"/>
      <c r="O1002"/>
      <c r="P1002"/>
      <c r="Q1002"/>
      <c r="R1002"/>
      <c r="S1002"/>
      <c r="T1002"/>
    </row>
    <row r="1003" spans="1:20" s="2" customFormat="1" ht="20.100000000000001" customHeight="1" thickTop="1">
      <c r="A1003" s="5"/>
      <c r="B1003" s="374"/>
      <c r="C1003" s="415" t="s">
        <v>17</v>
      </c>
      <c r="D1003" s="35">
        <v>2010</v>
      </c>
      <c r="E1003" s="228">
        <f>E$38</f>
        <v>2746</v>
      </c>
      <c r="F1003" s="229">
        <f>F$38</f>
        <v>94711</v>
      </c>
      <c r="G1003" s="229">
        <f>G$38</f>
        <v>105035</v>
      </c>
      <c r="H1003" s="230">
        <f>H$38</f>
        <v>29177</v>
      </c>
      <c r="I1003"/>
      <c r="O1003"/>
      <c r="P1003"/>
      <c r="Q1003"/>
      <c r="R1003"/>
      <c r="S1003"/>
      <c r="T1003"/>
    </row>
    <row r="1004" spans="1:20" s="2" customFormat="1" ht="20.100000000000001" customHeight="1">
      <c r="A1004" s="5"/>
      <c r="B1004" s="377"/>
      <c r="C1004" s="416"/>
      <c r="D1004" s="35">
        <v>2011</v>
      </c>
      <c r="E1004" s="231">
        <f>E$39</f>
        <v>1503</v>
      </c>
      <c r="F1004" s="232">
        <f>F$39</f>
        <v>51803</v>
      </c>
      <c r="G1004" s="232">
        <f>G$39</f>
        <v>57559</v>
      </c>
      <c r="H1004" s="233">
        <f>H$39</f>
        <v>15989</v>
      </c>
      <c r="I1004"/>
      <c r="O1004"/>
      <c r="P1004"/>
      <c r="Q1004"/>
      <c r="R1004"/>
      <c r="S1004"/>
      <c r="T1004"/>
    </row>
    <row r="1005" spans="1:20" s="2" customFormat="1" ht="20.100000000000001" customHeight="1" thickBot="1">
      <c r="A1005" s="5"/>
      <c r="B1005" s="376"/>
      <c r="C1005" s="417"/>
      <c r="D1005" s="36">
        <v>2012</v>
      </c>
      <c r="E1005" s="234">
        <f>E$40</f>
        <v>2581</v>
      </c>
      <c r="F1005" s="235">
        <f>F$40</f>
        <v>88829</v>
      </c>
      <c r="G1005" s="235">
        <f>G$40</f>
        <v>98699</v>
      </c>
      <c r="H1005" s="236">
        <f>H$40</f>
        <v>27416</v>
      </c>
      <c r="I1005"/>
      <c r="O1005"/>
      <c r="P1005"/>
      <c r="Q1005"/>
      <c r="R1005"/>
      <c r="S1005"/>
      <c r="T1005"/>
    </row>
    <row r="1006" spans="1:20" s="2" customFormat="1" ht="20.100000000000001" customHeight="1" thickTop="1">
      <c r="A1006" s="5"/>
      <c r="B1006" s="378"/>
      <c r="C1006" s="415" t="s">
        <v>18</v>
      </c>
      <c r="D1006" s="35">
        <v>2010</v>
      </c>
      <c r="E1006" s="231">
        <f t="shared" ref="E1006:H1008" si="105">E945</f>
        <v>2469</v>
      </c>
      <c r="F1006" s="232">
        <f t="shared" si="105"/>
        <v>85004</v>
      </c>
      <c r="G1006" s="232">
        <f t="shared" si="105"/>
        <v>94449</v>
      </c>
      <c r="H1006" s="237">
        <f t="shared" si="105"/>
        <v>26236</v>
      </c>
      <c r="I1006"/>
      <c r="O1006"/>
      <c r="P1006"/>
      <c r="Q1006"/>
      <c r="R1006"/>
      <c r="S1006"/>
      <c r="T1006"/>
    </row>
    <row r="1007" spans="1:20" s="2" customFormat="1" ht="20.100000000000001" customHeight="1">
      <c r="A1007" s="5"/>
      <c r="B1007" s="377"/>
      <c r="C1007" s="416"/>
      <c r="D1007" s="35">
        <v>2011</v>
      </c>
      <c r="E1007" s="231">
        <f t="shared" si="105"/>
        <v>2547</v>
      </c>
      <c r="F1007" s="232">
        <f t="shared" si="105"/>
        <v>87710</v>
      </c>
      <c r="G1007" s="232">
        <f t="shared" si="105"/>
        <v>97455</v>
      </c>
      <c r="H1007" s="233">
        <f t="shared" si="105"/>
        <v>27071</v>
      </c>
      <c r="I1007"/>
      <c r="O1007"/>
      <c r="P1007"/>
      <c r="Q1007"/>
      <c r="R1007"/>
      <c r="S1007"/>
      <c r="T1007"/>
    </row>
    <row r="1008" spans="1:20" s="2" customFormat="1" ht="20.100000000000001" customHeight="1" thickBot="1">
      <c r="A1008" s="5"/>
      <c r="B1008" s="379"/>
      <c r="C1008" s="417"/>
      <c r="D1008" s="36">
        <v>2012</v>
      </c>
      <c r="E1008" s="234">
        <f t="shared" si="105"/>
        <v>2841</v>
      </c>
      <c r="F1008" s="235">
        <f t="shared" si="105"/>
        <v>97929</v>
      </c>
      <c r="G1008" s="235">
        <f t="shared" si="105"/>
        <v>108810</v>
      </c>
      <c r="H1008" s="236">
        <f t="shared" si="105"/>
        <v>30225</v>
      </c>
      <c r="I1008"/>
      <c r="O1008"/>
      <c r="P1008"/>
      <c r="Q1008"/>
      <c r="R1008"/>
      <c r="S1008"/>
      <c r="T1008"/>
    </row>
    <row r="1009" spans="1:20" s="2" customFormat="1" ht="15" customHeight="1" thickTop="1" thickBot="1">
      <c r="A1009" s="5"/>
      <c r="B1009" s="71"/>
      <c r="C1009" s="71"/>
      <c r="D1009" s="402"/>
      <c r="E1009" s="301"/>
      <c r="F1009" s="301"/>
      <c r="G1009" s="301"/>
      <c r="H1009" s="301"/>
      <c r="I1009" s="15"/>
      <c r="O1009"/>
      <c r="P1009"/>
      <c r="Q1009"/>
      <c r="R1009"/>
      <c r="S1009"/>
      <c r="T1009"/>
    </row>
    <row r="1010" spans="1:20" s="2" customFormat="1" ht="18.75" customHeight="1" thickTop="1">
      <c r="A1010" s="5"/>
      <c r="B1010" s="382"/>
      <c r="C1010" s="415" t="s">
        <v>92</v>
      </c>
      <c r="D1010" s="47">
        <v>2010</v>
      </c>
      <c r="E1010" s="173">
        <f t="shared" ref="E1010:H1012" si="106">E898+E949</f>
        <v>1793</v>
      </c>
      <c r="F1010" s="174">
        <f t="shared" si="106"/>
        <v>61544.110000000008</v>
      </c>
      <c r="G1010" s="174">
        <f t="shared" si="106"/>
        <v>69042.669999999984</v>
      </c>
      <c r="H1010" s="175">
        <f t="shared" si="106"/>
        <v>18993.739999999998</v>
      </c>
      <c r="I1010" s="16"/>
      <c r="O1010"/>
      <c r="P1010"/>
      <c r="Q1010"/>
      <c r="R1010"/>
      <c r="S1010"/>
      <c r="T1010"/>
    </row>
    <row r="1011" spans="1:20" s="2" customFormat="1" ht="17.25" customHeight="1">
      <c r="A1011" s="5"/>
      <c r="B1011" s="383"/>
      <c r="C1011" s="419"/>
      <c r="D1011" s="48">
        <v>2011</v>
      </c>
      <c r="E1011" s="176">
        <f t="shared" si="106"/>
        <v>1556</v>
      </c>
      <c r="F1011" s="167">
        <f t="shared" si="106"/>
        <v>57142.64</v>
      </c>
      <c r="G1011" s="167">
        <f t="shared" si="106"/>
        <v>59384.33</v>
      </c>
      <c r="H1011" s="177">
        <f t="shared" si="106"/>
        <v>16495.52</v>
      </c>
      <c r="I1011" s="16"/>
      <c r="O1011"/>
      <c r="P1011"/>
      <c r="Q1011"/>
      <c r="R1011"/>
      <c r="S1011"/>
      <c r="T1011"/>
    </row>
    <row r="1012" spans="1:20" s="2" customFormat="1" ht="20.25" customHeight="1" thickBot="1">
      <c r="A1012" s="5"/>
      <c r="B1012" s="379"/>
      <c r="C1012" s="420"/>
      <c r="D1012" s="36">
        <v>2012</v>
      </c>
      <c r="E1012" s="178">
        <f t="shared" si="106"/>
        <v>1586</v>
      </c>
      <c r="F1012" s="179">
        <f t="shared" si="106"/>
        <v>56385.99</v>
      </c>
      <c r="G1012" s="179">
        <f t="shared" si="106"/>
        <v>60427.41</v>
      </c>
      <c r="H1012" s="180">
        <f t="shared" si="106"/>
        <v>16785.29</v>
      </c>
      <c r="I1012" s="16"/>
      <c r="O1012"/>
      <c r="P1012"/>
      <c r="Q1012"/>
      <c r="R1012"/>
      <c r="S1012"/>
      <c r="T1012"/>
    </row>
    <row r="1013" spans="1:20" s="2" customFormat="1" ht="11.25" customHeight="1" thickTop="1">
      <c r="A1013" s="5"/>
      <c r="B1013" s="71"/>
      <c r="C1013" s="71"/>
      <c r="D1013" s="402"/>
      <c r="E1013" s="328"/>
      <c r="F1013" s="328"/>
      <c r="G1013" s="328"/>
      <c r="H1013" s="328"/>
      <c r="I1013" s="16"/>
      <c r="O1013"/>
      <c r="P1013"/>
      <c r="Q1013"/>
      <c r="R1013"/>
      <c r="S1013"/>
      <c r="T1013"/>
    </row>
    <row r="1014" spans="1:20" s="2" customFormat="1" ht="37.5" customHeight="1">
      <c r="A1014" s="5"/>
      <c r="B1014" s="452" t="s">
        <v>34</v>
      </c>
      <c r="C1014" s="452"/>
      <c r="D1014" s="452"/>
      <c r="E1014" s="452"/>
      <c r="F1014" s="452"/>
      <c r="G1014" s="452"/>
      <c r="H1014" s="452"/>
      <c r="I1014"/>
      <c r="O1014"/>
      <c r="P1014"/>
      <c r="Q1014"/>
      <c r="R1014"/>
      <c r="S1014"/>
      <c r="T1014"/>
    </row>
    <row r="1015" spans="1:20" s="2" customFormat="1" ht="34.5" customHeight="1">
      <c r="A1015" s="5"/>
      <c r="B1015" s="453" t="s">
        <v>35</v>
      </c>
      <c r="C1015" s="453"/>
      <c r="D1015" s="453"/>
      <c r="E1015" s="453"/>
      <c r="F1015" s="453"/>
      <c r="G1015" s="453"/>
      <c r="H1015" s="453"/>
      <c r="I1015"/>
      <c r="O1015"/>
      <c r="P1015"/>
      <c r="Q1015"/>
      <c r="R1015"/>
      <c r="S1015"/>
      <c r="T1015"/>
    </row>
    <row r="1016" spans="1:20" s="2" customFormat="1" ht="11.25" customHeight="1">
      <c r="A1016" s="5"/>
      <c r="B1016" s="72"/>
      <c r="C1016" s="72"/>
      <c r="D1016" s="404"/>
      <c r="E1016" s="334"/>
      <c r="F1016" s="334"/>
      <c r="G1016" s="334"/>
      <c r="H1016" s="334"/>
      <c r="I1016"/>
      <c r="O1016"/>
      <c r="P1016"/>
      <c r="Q1016"/>
      <c r="R1016"/>
      <c r="S1016"/>
      <c r="T1016"/>
    </row>
    <row r="1017" spans="1:20" s="2" customFormat="1" ht="34.5" customHeight="1">
      <c r="A1017" s="5"/>
      <c r="B1017" s="72"/>
      <c r="C1017" s="72"/>
      <c r="D1017" s="404"/>
      <c r="E1017" s="334"/>
      <c r="F1017" s="334"/>
      <c r="G1017" s="334"/>
      <c r="H1017" s="334"/>
      <c r="I1017"/>
      <c r="O1017"/>
      <c r="P1017"/>
      <c r="Q1017"/>
      <c r="R1017"/>
      <c r="S1017"/>
      <c r="T1017"/>
    </row>
    <row r="1018" spans="1:20" s="2" customFormat="1" ht="20.100000000000001" customHeight="1">
      <c r="A1018" s="5"/>
      <c r="B1018" s="394"/>
      <c r="C1018" s="45"/>
      <c r="D1018" s="46"/>
      <c r="E1018" s="238"/>
      <c r="F1018" s="238"/>
      <c r="G1018" s="238"/>
      <c r="H1018" s="239"/>
      <c r="I1018"/>
      <c r="O1018"/>
      <c r="P1018"/>
      <c r="Q1018"/>
      <c r="R1018"/>
      <c r="S1018"/>
      <c r="T1018"/>
    </row>
    <row r="1019" spans="1:20" s="2" customFormat="1" ht="20.100000000000001" customHeight="1">
      <c r="A1019"/>
      <c r="B1019" s="360" t="s">
        <v>94</v>
      </c>
      <c r="C1019" s="388"/>
      <c r="D1019" s="396"/>
      <c r="E1019" s="78"/>
      <c r="F1019" s="78"/>
      <c r="G1019" s="200"/>
      <c r="H1019" s="78"/>
      <c r="I1019"/>
      <c r="O1019"/>
      <c r="P1019"/>
      <c r="Q1019"/>
      <c r="R1019"/>
      <c r="S1019"/>
      <c r="T1019"/>
    </row>
    <row r="1020" spans="1:20" s="2" customFormat="1" ht="27.75" customHeight="1">
      <c r="A1020"/>
      <c r="B1020" s="362" t="s">
        <v>93</v>
      </c>
      <c r="C1020" s="389"/>
      <c r="D1020" s="396"/>
      <c r="E1020" s="76"/>
      <c r="F1020" s="76"/>
      <c r="G1020" s="76"/>
      <c r="H1020" s="76"/>
      <c r="I1020"/>
      <c r="O1020"/>
      <c r="P1020"/>
      <c r="Q1020"/>
      <c r="R1020"/>
      <c r="S1020"/>
      <c r="T1020"/>
    </row>
    <row r="1021" spans="1:20" s="2" customFormat="1" ht="14.1" customHeight="1">
      <c r="A1021"/>
      <c r="B1021" s="361"/>
      <c r="C1021" s="390"/>
      <c r="D1021" s="401"/>
      <c r="E1021" s="201"/>
      <c r="F1021" s="201"/>
      <c r="G1021" s="201"/>
      <c r="H1021" s="201"/>
      <c r="I1021"/>
      <c r="O1021"/>
      <c r="P1021"/>
      <c r="Q1021"/>
      <c r="R1021"/>
      <c r="S1021"/>
      <c r="T1021"/>
    </row>
    <row r="1022" spans="1:20" s="2" customFormat="1" ht="14.1" customHeight="1">
      <c r="A1022"/>
      <c r="B1022" s="451" t="s">
        <v>70</v>
      </c>
      <c r="C1022" s="425"/>
      <c r="D1022" s="425"/>
      <c r="E1022" s="77"/>
      <c r="F1022" s="77"/>
      <c r="G1022" s="78"/>
      <c r="H1022" s="78"/>
      <c r="I1022"/>
      <c r="O1022"/>
      <c r="P1022"/>
      <c r="Q1022"/>
      <c r="R1022"/>
      <c r="S1022"/>
      <c r="T1022"/>
    </row>
    <row r="1023" spans="1:20" s="2" customFormat="1" ht="14.1" customHeight="1">
      <c r="A1023"/>
      <c r="B1023" s="426" t="s">
        <v>71</v>
      </c>
      <c r="C1023" s="427"/>
      <c r="D1023" s="427"/>
      <c r="E1023" s="79"/>
      <c r="F1023" s="78"/>
      <c r="G1023" s="78"/>
      <c r="H1023" s="78"/>
      <c r="I1023"/>
      <c r="O1023"/>
      <c r="P1023"/>
      <c r="Q1023"/>
      <c r="R1023"/>
      <c r="S1023"/>
      <c r="T1023"/>
    </row>
    <row r="1024" spans="1:20" s="2" customFormat="1" ht="12.95" customHeight="1" thickBot="1">
      <c r="A1024"/>
      <c r="B1024" s="361"/>
      <c r="C1024" s="363"/>
      <c r="D1024" s="397"/>
      <c r="E1024" s="79"/>
      <c r="F1024" s="78"/>
      <c r="G1024" s="78"/>
      <c r="H1024" s="78"/>
      <c r="I1024"/>
      <c r="O1024"/>
      <c r="P1024"/>
      <c r="Q1024"/>
      <c r="R1024"/>
      <c r="S1024"/>
      <c r="T1024"/>
    </row>
    <row r="1025" spans="1:20" s="2" customFormat="1" ht="20.100000000000001" customHeight="1" thickTop="1" thickBot="1">
      <c r="A1025"/>
      <c r="B1025" s="361"/>
      <c r="C1025" s="32"/>
      <c r="D1025" s="398"/>
      <c r="E1025" s="80" t="s">
        <v>1</v>
      </c>
      <c r="F1025" s="81" t="s">
        <v>2</v>
      </c>
      <c r="G1025" s="82" t="s">
        <v>3</v>
      </c>
      <c r="H1025" s="83" t="s">
        <v>4</v>
      </c>
      <c r="I1025"/>
      <c r="O1025"/>
      <c r="P1025"/>
      <c r="Q1025"/>
      <c r="R1025"/>
      <c r="S1025"/>
      <c r="T1025"/>
    </row>
    <row r="1026" spans="1:20" ht="21.95" customHeight="1" thickTop="1">
      <c r="A1026" s="5"/>
      <c r="B1026" s="364"/>
      <c r="C1026" s="428" t="s">
        <v>26</v>
      </c>
      <c r="D1026" s="399"/>
      <c r="E1026" s="431" t="s">
        <v>31</v>
      </c>
      <c r="F1026" s="431" t="s">
        <v>32</v>
      </c>
      <c r="G1026" s="433" t="s">
        <v>33</v>
      </c>
      <c r="H1026" s="434"/>
    </row>
    <row r="1027" spans="1:20" ht="21.95" customHeight="1">
      <c r="A1027" s="5"/>
      <c r="B1027" s="365"/>
      <c r="C1027" s="429"/>
      <c r="D1027" s="400"/>
      <c r="E1027" s="432"/>
      <c r="F1027" s="432"/>
      <c r="G1027" s="435"/>
      <c r="H1027" s="436"/>
    </row>
    <row r="1028" spans="1:20" ht="54.95" customHeight="1">
      <c r="A1028" s="5"/>
      <c r="B1028" s="366" t="s">
        <v>0</v>
      </c>
      <c r="C1028" s="429"/>
      <c r="D1028" s="33"/>
      <c r="E1028" s="432"/>
      <c r="F1028" s="432"/>
      <c r="G1028" s="437"/>
      <c r="H1028" s="438"/>
    </row>
    <row r="1029" spans="1:20" s="7" customFormat="1" ht="30.95" customHeight="1" thickBot="1">
      <c r="A1029" s="6"/>
      <c r="B1029" s="367"/>
      <c r="C1029" s="430"/>
      <c r="D1029" s="34"/>
      <c r="E1029" s="84" t="s">
        <v>5</v>
      </c>
      <c r="F1029" s="85" t="s">
        <v>6</v>
      </c>
      <c r="G1029" s="86" t="s">
        <v>6</v>
      </c>
      <c r="H1029" s="87" t="s">
        <v>7</v>
      </c>
      <c r="J1029" s="2"/>
      <c r="K1029" s="2"/>
      <c r="L1029" s="2"/>
      <c r="M1029" s="2"/>
      <c r="N1029" s="2"/>
    </row>
    <row r="1030" spans="1:20" ht="20.100000000000001" customHeight="1" thickTop="1">
      <c r="A1030" s="5"/>
      <c r="B1030" s="368"/>
      <c r="C1030" s="421" t="s">
        <v>89</v>
      </c>
      <c r="D1030" s="35">
        <v>2010</v>
      </c>
      <c r="E1030" s="303">
        <v>19</v>
      </c>
      <c r="F1030" s="304">
        <v>652</v>
      </c>
      <c r="G1030" s="229">
        <v>725</v>
      </c>
      <c r="H1030" s="230">
        <v>201</v>
      </c>
    </row>
    <row r="1031" spans="1:20" ht="20.100000000000001" customHeight="1">
      <c r="A1031" s="5"/>
      <c r="B1031" s="369" t="s">
        <v>8</v>
      </c>
      <c r="C1031" s="422"/>
      <c r="D1031" s="35">
        <v>2011</v>
      </c>
      <c r="E1031" s="305">
        <v>14</v>
      </c>
      <c r="F1031" s="306">
        <v>482</v>
      </c>
      <c r="G1031" s="288">
        <v>536</v>
      </c>
      <c r="H1031" s="233">
        <v>149</v>
      </c>
    </row>
    <row r="1032" spans="1:20" ht="20.100000000000001" customHeight="1" thickBot="1">
      <c r="A1032" s="5"/>
      <c r="B1032" s="370"/>
      <c r="C1032" s="423"/>
      <c r="D1032" s="36">
        <v>2012</v>
      </c>
      <c r="E1032" s="248">
        <v>15</v>
      </c>
      <c r="F1032" s="249">
        <v>527</v>
      </c>
      <c r="G1032" s="211">
        <v>585</v>
      </c>
      <c r="H1032" s="250">
        <v>163</v>
      </c>
    </row>
    <row r="1033" spans="1:20" ht="20.100000000000001" customHeight="1" thickTop="1">
      <c r="A1033" s="5"/>
      <c r="B1033" s="371"/>
      <c r="C1033" s="412" t="s">
        <v>9</v>
      </c>
      <c r="D1033" s="35">
        <v>2010</v>
      </c>
      <c r="E1033" s="307">
        <v>747</v>
      </c>
      <c r="F1033" s="308">
        <v>25632</v>
      </c>
      <c r="G1033" s="309">
        <v>28480</v>
      </c>
      <c r="H1033" s="237">
        <v>7911</v>
      </c>
    </row>
    <row r="1034" spans="1:20" ht="20.100000000000001" customHeight="1">
      <c r="A1034" s="5"/>
      <c r="B1034" s="369" t="s">
        <v>8</v>
      </c>
      <c r="C1034" s="413"/>
      <c r="D1034" s="35">
        <v>2011</v>
      </c>
      <c r="E1034" s="305">
        <v>727</v>
      </c>
      <c r="F1034" s="306">
        <v>24920</v>
      </c>
      <c r="G1034" s="310">
        <v>27689</v>
      </c>
      <c r="H1034" s="233">
        <v>7691</v>
      </c>
    </row>
    <row r="1035" spans="1:20" ht="20.100000000000001" customHeight="1" thickBot="1">
      <c r="A1035" s="5"/>
      <c r="B1035" s="370"/>
      <c r="C1035" s="414"/>
      <c r="D1035" s="36">
        <v>2012</v>
      </c>
      <c r="E1035" s="248">
        <v>643</v>
      </c>
      <c r="F1035" s="249">
        <v>22171</v>
      </c>
      <c r="G1035" s="256">
        <v>24634</v>
      </c>
      <c r="H1035" s="250">
        <v>6843</v>
      </c>
    </row>
    <row r="1036" spans="1:20" ht="20.100000000000001" customHeight="1" thickTop="1">
      <c r="A1036" s="5"/>
      <c r="B1036" s="371"/>
      <c r="C1036" s="412" t="s">
        <v>10</v>
      </c>
      <c r="D1036" s="35">
        <v>2010</v>
      </c>
      <c r="E1036" s="307">
        <v>14</v>
      </c>
      <c r="F1036" s="308">
        <v>481</v>
      </c>
      <c r="G1036" s="309">
        <v>534</v>
      </c>
      <c r="H1036" s="237">
        <v>148</v>
      </c>
    </row>
    <row r="1037" spans="1:20" ht="20.100000000000001" customHeight="1">
      <c r="A1037" s="5"/>
      <c r="B1037" s="369" t="s">
        <v>11</v>
      </c>
      <c r="C1037" s="413"/>
      <c r="D1037" s="35">
        <v>2011</v>
      </c>
      <c r="E1037" s="305">
        <v>6</v>
      </c>
      <c r="F1037" s="306">
        <v>211</v>
      </c>
      <c r="G1037" s="310">
        <v>234</v>
      </c>
      <c r="H1037" s="233">
        <v>65</v>
      </c>
    </row>
    <row r="1038" spans="1:20" ht="20.100000000000001" customHeight="1" thickBot="1">
      <c r="A1038" s="5"/>
      <c r="B1038" s="370"/>
      <c r="C1038" s="414"/>
      <c r="D1038" s="36">
        <v>2012</v>
      </c>
      <c r="E1038" s="248">
        <v>11</v>
      </c>
      <c r="F1038" s="249">
        <v>366</v>
      </c>
      <c r="G1038" s="256">
        <v>407</v>
      </c>
      <c r="H1038" s="250">
        <v>113</v>
      </c>
    </row>
    <row r="1039" spans="1:20" ht="20.100000000000001" customHeight="1" thickTop="1">
      <c r="A1039" s="5"/>
      <c r="B1039" s="371"/>
      <c r="C1039" s="412" t="s">
        <v>12</v>
      </c>
      <c r="D1039" s="35">
        <v>2010</v>
      </c>
      <c r="E1039" s="135">
        <f t="shared" ref="E1039:H1041" si="107">E1059-E1056</f>
        <v>-53</v>
      </c>
      <c r="F1039" s="212">
        <f t="shared" si="107"/>
        <v>-1820</v>
      </c>
      <c r="G1039" s="213">
        <f t="shared" si="107"/>
        <v>-2022</v>
      </c>
      <c r="H1039" s="134">
        <f t="shared" si="107"/>
        <v>-562</v>
      </c>
    </row>
    <row r="1040" spans="1:20" ht="20.100000000000001" customHeight="1">
      <c r="A1040" s="5"/>
      <c r="B1040" s="369" t="s">
        <v>11</v>
      </c>
      <c r="C1040" s="413"/>
      <c r="D1040" s="35">
        <v>2011</v>
      </c>
      <c r="E1040" s="214">
        <f t="shared" si="107"/>
        <v>51</v>
      </c>
      <c r="F1040" s="150">
        <f t="shared" si="107"/>
        <v>1741</v>
      </c>
      <c r="G1040" s="151">
        <f t="shared" si="107"/>
        <v>1935</v>
      </c>
      <c r="H1040" s="152">
        <f t="shared" si="107"/>
        <v>537</v>
      </c>
    </row>
    <row r="1041" spans="1:8" ht="20.100000000000001" customHeight="1" thickBot="1">
      <c r="A1041" s="5"/>
      <c r="B1041" s="370"/>
      <c r="C1041" s="414"/>
      <c r="D1041" s="36">
        <v>2012</v>
      </c>
      <c r="E1041" s="116">
        <f t="shared" si="107"/>
        <v>-31</v>
      </c>
      <c r="F1041" s="117">
        <f t="shared" si="107"/>
        <v>-1251</v>
      </c>
      <c r="G1041" s="118">
        <f t="shared" si="107"/>
        <v>-1390</v>
      </c>
      <c r="H1041" s="119">
        <f t="shared" si="107"/>
        <v>-386</v>
      </c>
    </row>
    <row r="1042" spans="1:8" ht="20.100000000000001" customHeight="1" thickTop="1">
      <c r="A1042" s="5"/>
      <c r="B1042" s="372"/>
      <c r="C1042" s="412" t="s">
        <v>13</v>
      </c>
      <c r="D1042" s="35">
        <v>2010</v>
      </c>
      <c r="E1042" s="215">
        <f t="shared" ref="E1042:H1044" si="108">E1030+E1033-E1036-E1039</f>
        <v>805</v>
      </c>
      <c r="F1042" s="216">
        <f t="shared" si="108"/>
        <v>27623</v>
      </c>
      <c r="G1042" s="217">
        <f t="shared" si="108"/>
        <v>30693</v>
      </c>
      <c r="H1042" s="218">
        <f t="shared" si="108"/>
        <v>8526</v>
      </c>
    </row>
    <row r="1043" spans="1:8" ht="20.100000000000001" customHeight="1">
      <c r="A1043" s="5"/>
      <c r="B1043" s="369" t="s">
        <v>14</v>
      </c>
      <c r="C1043" s="413"/>
      <c r="D1043" s="35">
        <v>2011</v>
      </c>
      <c r="E1043" s="124">
        <f t="shared" si="108"/>
        <v>684</v>
      </c>
      <c r="F1043" s="125">
        <f t="shared" si="108"/>
        <v>23450</v>
      </c>
      <c r="G1043" s="126">
        <f t="shared" si="108"/>
        <v>26056</v>
      </c>
      <c r="H1043" s="127">
        <f t="shared" si="108"/>
        <v>7238</v>
      </c>
    </row>
    <row r="1044" spans="1:8" ht="20.100000000000001" customHeight="1" thickBot="1">
      <c r="A1044" s="5"/>
      <c r="B1044" s="370"/>
      <c r="C1044" s="414"/>
      <c r="D1044" s="36">
        <v>2012</v>
      </c>
      <c r="E1044" s="128">
        <f t="shared" si="108"/>
        <v>678</v>
      </c>
      <c r="F1044" s="129">
        <f t="shared" si="108"/>
        <v>23583</v>
      </c>
      <c r="G1044" s="130">
        <f t="shared" si="108"/>
        <v>26202</v>
      </c>
      <c r="H1044" s="131">
        <f t="shared" si="108"/>
        <v>7279</v>
      </c>
    </row>
    <row r="1045" spans="1:8" ht="20.100000000000001" customHeight="1" thickTop="1">
      <c r="A1045" s="5"/>
      <c r="B1045" s="371"/>
      <c r="C1045" s="412" t="s">
        <v>15</v>
      </c>
      <c r="D1045" s="35">
        <v>2010</v>
      </c>
      <c r="E1045" s="132">
        <f t="shared" ref="E1045:H1047" si="109">E1042-E1048</f>
        <v>17</v>
      </c>
      <c r="F1045" s="133">
        <f t="shared" si="109"/>
        <v>582</v>
      </c>
      <c r="G1045" s="133">
        <f t="shared" si="109"/>
        <v>648</v>
      </c>
      <c r="H1045" s="134">
        <f t="shared" si="109"/>
        <v>180</v>
      </c>
    </row>
    <row r="1046" spans="1:8" ht="20.100000000000001" customHeight="1">
      <c r="A1046" s="5"/>
      <c r="B1046" s="369" t="s">
        <v>11</v>
      </c>
      <c r="C1046" s="413"/>
      <c r="D1046" s="35">
        <v>2011</v>
      </c>
      <c r="E1046" s="135">
        <f t="shared" si="109"/>
        <v>0</v>
      </c>
      <c r="F1046" s="133">
        <f t="shared" si="109"/>
        <v>0</v>
      </c>
      <c r="G1046" s="133">
        <f t="shared" si="109"/>
        <v>0</v>
      </c>
      <c r="H1046" s="134">
        <f t="shared" si="109"/>
        <v>0</v>
      </c>
    </row>
    <row r="1047" spans="1:8" ht="20.100000000000001" customHeight="1" thickBot="1">
      <c r="A1047" s="5"/>
      <c r="B1047" s="370"/>
      <c r="C1047" s="414"/>
      <c r="D1047" s="36">
        <v>2012</v>
      </c>
      <c r="E1047" s="116">
        <f t="shared" si="109"/>
        <v>0</v>
      </c>
      <c r="F1047" s="136">
        <f t="shared" si="109"/>
        <v>0</v>
      </c>
      <c r="G1047" s="136">
        <f t="shared" si="109"/>
        <v>0</v>
      </c>
      <c r="H1047" s="119">
        <f t="shared" si="109"/>
        <v>0</v>
      </c>
    </row>
    <row r="1048" spans="1:8" ht="20.100000000000001" customHeight="1" thickTop="1">
      <c r="A1048" s="5"/>
      <c r="B1048" s="371"/>
      <c r="C1048" s="412" t="s">
        <v>16</v>
      </c>
      <c r="D1048" s="35">
        <v>2010</v>
      </c>
      <c r="E1048" s="311">
        <v>788</v>
      </c>
      <c r="F1048" s="312">
        <v>27041</v>
      </c>
      <c r="G1048" s="313">
        <v>30045</v>
      </c>
      <c r="H1048" s="314">
        <v>8346</v>
      </c>
    </row>
    <row r="1049" spans="1:8" ht="20.100000000000001" customHeight="1">
      <c r="A1049" s="5"/>
      <c r="B1049" s="369" t="s">
        <v>14</v>
      </c>
      <c r="C1049" s="413"/>
      <c r="D1049" s="35">
        <v>2011</v>
      </c>
      <c r="E1049" s="315">
        <v>684</v>
      </c>
      <c r="F1049" s="316">
        <v>23450</v>
      </c>
      <c r="G1049" s="317">
        <v>26056</v>
      </c>
      <c r="H1049" s="318">
        <v>7238</v>
      </c>
    </row>
    <row r="1050" spans="1:8" ht="20.100000000000001" customHeight="1" thickBot="1">
      <c r="A1050" s="5"/>
      <c r="B1050" s="370"/>
      <c r="C1050" s="414"/>
      <c r="D1050" s="36">
        <v>2012</v>
      </c>
      <c r="E1050" s="319">
        <v>678</v>
      </c>
      <c r="F1050" s="320">
        <v>23583</v>
      </c>
      <c r="G1050" s="320">
        <v>26202</v>
      </c>
      <c r="H1050" s="321">
        <v>7279</v>
      </c>
    </row>
    <row r="1051" spans="1:8" ht="20.100000000000001" customHeight="1" thickTop="1" thickBot="1">
      <c r="A1051" s="5"/>
      <c r="B1051" s="373"/>
      <c r="C1051" s="39"/>
      <c r="D1051" s="40"/>
      <c r="E1051" s="224"/>
      <c r="F1051" s="224"/>
      <c r="G1051" s="224"/>
      <c r="H1051" s="224"/>
    </row>
    <row r="1052" spans="1:8" ht="20.100000000000001" customHeight="1" thickTop="1">
      <c r="A1052" s="5"/>
      <c r="B1052" s="374"/>
      <c r="C1052" s="415" t="s">
        <v>27</v>
      </c>
      <c r="D1052" s="35">
        <v>2010</v>
      </c>
      <c r="E1052" s="225">
        <v>15</v>
      </c>
      <c r="F1052" s="150">
        <v>528</v>
      </c>
      <c r="G1052" s="151">
        <v>587</v>
      </c>
      <c r="H1052" s="152">
        <v>163</v>
      </c>
    </row>
    <row r="1053" spans="1:8" ht="20.100000000000001" customHeight="1">
      <c r="A1053" s="5"/>
      <c r="B1053" s="375"/>
      <c r="C1053" s="416"/>
      <c r="D1053" s="35">
        <v>2011</v>
      </c>
      <c r="E1053" s="214">
        <v>13</v>
      </c>
      <c r="F1053" s="150">
        <v>450</v>
      </c>
      <c r="G1053" s="151">
        <v>500</v>
      </c>
      <c r="H1053" s="152">
        <v>139</v>
      </c>
    </row>
    <row r="1054" spans="1:8" ht="20.100000000000001" customHeight="1" thickBot="1">
      <c r="A1054" s="5"/>
      <c r="B1054" s="376"/>
      <c r="C1054" s="417"/>
      <c r="D1054" s="36">
        <v>2012</v>
      </c>
      <c r="E1054" s="96">
        <v>15</v>
      </c>
      <c r="F1054" s="150">
        <v>500</v>
      </c>
      <c r="G1054" s="151">
        <v>555</v>
      </c>
      <c r="H1054" s="152">
        <v>154</v>
      </c>
    </row>
    <row r="1055" spans="1:8" ht="20.100000000000001" customHeight="1" thickTop="1" thickBot="1">
      <c r="A1055" s="5"/>
      <c r="B1055" s="373"/>
      <c r="C1055" s="39"/>
      <c r="D1055" s="40"/>
      <c r="E1055" s="224"/>
      <c r="F1055" s="224"/>
      <c r="G1055" s="224"/>
      <c r="H1055" s="224"/>
    </row>
    <row r="1056" spans="1:8" ht="20.100000000000001" customHeight="1" thickTop="1">
      <c r="A1056" s="5"/>
      <c r="B1056" s="374"/>
      <c r="C1056" s="415" t="s">
        <v>17</v>
      </c>
      <c r="D1056" s="35">
        <v>2010</v>
      </c>
      <c r="E1056" s="228">
        <f t="shared" ref="E1056:H1057" si="110">SUM(E945)</f>
        <v>2469</v>
      </c>
      <c r="F1056" s="229">
        <f t="shared" si="110"/>
        <v>85004</v>
      </c>
      <c r="G1056" s="229">
        <f t="shared" si="110"/>
        <v>94449</v>
      </c>
      <c r="H1056" s="230">
        <f t="shared" si="110"/>
        <v>26236</v>
      </c>
    </row>
    <row r="1057" spans="1:20" ht="20.100000000000001" customHeight="1">
      <c r="A1057" s="5"/>
      <c r="B1057" s="377"/>
      <c r="C1057" s="416"/>
      <c r="D1057" s="35">
        <v>2011</v>
      </c>
      <c r="E1057" s="231">
        <f t="shared" si="110"/>
        <v>2547</v>
      </c>
      <c r="F1057" s="232">
        <f t="shared" si="110"/>
        <v>87710</v>
      </c>
      <c r="G1057" s="232">
        <f t="shared" si="110"/>
        <v>97455</v>
      </c>
      <c r="H1057" s="233">
        <f t="shared" si="110"/>
        <v>27071</v>
      </c>
    </row>
    <row r="1058" spans="1:20" s="2" customFormat="1" ht="20.100000000000001" customHeight="1" thickBot="1">
      <c r="A1058" s="5"/>
      <c r="B1058" s="376"/>
      <c r="C1058" s="417"/>
      <c r="D1058" s="36">
        <v>2012</v>
      </c>
      <c r="E1058" s="268">
        <f>SUM(E947)</f>
        <v>2841</v>
      </c>
      <c r="F1058" s="211">
        <f>SUM(F947)</f>
        <v>97929</v>
      </c>
      <c r="G1058" s="211">
        <f>SUM(G947)</f>
        <v>108810</v>
      </c>
      <c r="H1058" s="250">
        <f>SUM(H947)</f>
        <v>30225</v>
      </c>
      <c r="I1058"/>
      <c r="O1058"/>
      <c r="P1058"/>
      <c r="Q1058"/>
      <c r="R1058"/>
      <c r="S1058"/>
      <c r="T1058"/>
    </row>
    <row r="1059" spans="1:20" s="2" customFormat="1" ht="20.100000000000001" customHeight="1" thickTop="1">
      <c r="A1059" s="5"/>
      <c r="B1059" s="378"/>
      <c r="C1059" s="415" t="s">
        <v>18</v>
      </c>
      <c r="D1059" s="35">
        <v>2010</v>
      </c>
      <c r="E1059" s="231">
        <v>2416</v>
      </c>
      <c r="F1059" s="232">
        <v>83184</v>
      </c>
      <c r="G1059" s="232">
        <v>92427</v>
      </c>
      <c r="H1059" s="237">
        <v>25674</v>
      </c>
      <c r="I1059"/>
      <c r="O1059"/>
      <c r="P1059"/>
      <c r="Q1059"/>
      <c r="R1059"/>
      <c r="S1059"/>
      <c r="T1059"/>
    </row>
    <row r="1060" spans="1:20" s="2" customFormat="1" ht="20.100000000000001" customHeight="1">
      <c r="A1060" s="5"/>
      <c r="B1060" s="377"/>
      <c r="C1060" s="416"/>
      <c r="D1060" s="35">
        <v>2011</v>
      </c>
      <c r="E1060" s="231">
        <v>2598</v>
      </c>
      <c r="F1060" s="232">
        <v>89451</v>
      </c>
      <c r="G1060" s="232">
        <v>99390</v>
      </c>
      <c r="H1060" s="233">
        <v>27608</v>
      </c>
      <c r="I1060"/>
      <c r="J1060" s="10"/>
      <c r="K1060" s="10"/>
      <c r="O1060"/>
      <c r="P1060"/>
      <c r="Q1060"/>
      <c r="R1060"/>
      <c r="S1060"/>
      <c r="T1060"/>
    </row>
    <row r="1061" spans="1:20" s="2" customFormat="1" ht="20.100000000000001" customHeight="1" thickBot="1">
      <c r="A1061" s="5"/>
      <c r="B1061" s="379"/>
      <c r="C1061" s="417"/>
      <c r="D1061" s="36">
        <v>2012</v>
      </c>
      <c r="E1061" s="268">
        <v>2810</v>
      </c>
      <c r="F1061" s="211">
        <v>96678</v>
      </c>
      <c r="G1061" s="211">
        <v>107420</v>
      </c>
      <c r="H1061" s="250">
        <v>29839</v>
      </c>
      <c r="I1061"/>
      <c r="O1061"/>
      <c r="P1061"/>
      <c r="Q1061"/>
      <c r="R1061"/>
      <c r="S1061"/>
      <c r="T1061"/>
    </row>
    <row r="1062" spans="1:20" s="2" customFormat="1" ht="20.100000000000001" customHeight="1" thickTop="1" thickBot="1">
      <c r="A1062" s="5"/>
      <c r="B1062" s="380"/>
      <c r="C1062" s="45"/>
      <c r="D1062" s="46"/>
      <c r="E1062" s="269"/>
      <c r="F1062" s="269"/>
      <c r="G1062" s="269"/>
      <c r="H1062" s="270"/>
      <c r="I1062"/>
      <c r="O1062"/>
      <c r="P1062"/>
      <c r="Q1062"/>
      <c r="R1062"/>
      <c r="S1062"/>
      <c r="T1062"/>
    </row>
    <row r="1063" spans="1:20" s="2" customFormat="1" ht="20.100000000000001" customHeight="1" thickTop="1">
      <c r="A1063" s="5"/>
      <c r="B1063" s="382"/>
      <c r="C1063" s="415" t="s">
        <v>92</v>
      </c>
      <c r="D1063" s="47">
        <v>2010</v>
      </c>
      <c r="E1063" s="173">
        <v>232</v>
      </c>
      <c r="F1063" s="174">
        <f>E1063*E1072</f>
        <v>7962.24</v>
      </c>
      <c r="G1063" s="174">
        <f>E1063*F1072</f>
        <v>8846.16</v>
      </c>
      <c r="H1063" s="175">
        <f>E1063*G1072</f>
        <v>2456.88</v>
      </c>
      <c r="I1063"/>
      <c r="O1063"/>
      <c r="P1063"/>
      <c r="Q1063"/>
      <c r="R1063"/>
      <c r="S1063"/>
      <c r="T1063"/>
    </row>
    <row r="1064" spans="1:20" s="2" customFormat="1" ht="20.100000000000001" customHeight="1">
      <c r="A1064" s="5"/>
      <c r="B1064" s="383"/>
      <c r="C1064" s="419"/>
      <c r="D1064" s="48">
        <v>2011</v>
      </c>
      <c r="E1064" s="176">
        <v>185</v>
      </c>
      <c r="F1064" s="167">
        <v>6342</v>
      </c>
      <c r="G1064" s="167">
        <v>7027</v>
      </c>
      <c r="H1064" s="177">
        <v>1952</v>
      </c>
      <c r="I1064"/>
      <c r="O1064"/>
      <c r="P1064"/>
      <c r="Q1064"/>
      <c r="R1064"/>
      <c r="S1064"/>
      <c r="T1064"/>
    </row>
    <row r="1065" spans="1:20" s="2" customFormat="1" ht="20.100000000000001" customHeight="1" thickBot="1">
      <c r="A1065" s="5"/>
      <c r="B1065" s="379"/>
      <c r="C1065" s="420"/>
      <c r="D1065" s="36">
        <v>2012</v>
      </c>
      <c r="E1065" s="178">
        <v>182</v>
      </c>
      <c r="F1065" s="179">
        <v>6282</v>
      </c>
      <c r="G1065" s="179">
        <v>6980</v>
      </c>
      <c r="H1065" s="180">
        <v>1939</v>
      </c>
      <c r="I1065"/>
      <c r="O1065"/>
      <c r="P1065"/>
      <c r="Q1065"/>
      <c r="R1065"/>
      <c r="S1065"/>
      <c r="T1065"/>
    </row>
    <row r="1066" spans="1:20" s="2" customFormat="1" ht="67.5" customHeight="1" thickTop="1">
      <c r="A1066" s="5"/>
      <c r="B1066" s="380"/>
      <c r="C1066" s="45"/>
      <c r="D1066" s="46"/>
      <c r="E1066" s="238"/>
      <c r="F1066" s="238"/>
      <c r="G1066" s="238"/>
      <c r="H1066" s="239"/>
      <c r="I1066"/>
      <c r="O1066"/>
      <c r="P1066"/>
      <c r="Q1066"/>
      <c r="R1066"/>
      <c r="S1066"/>
      <c r="T1066"/>
    </row>
    <row r="1067" spans="1:20" s="2" customFormat="1" ht="24" customHeight="1">
      <c r="A1067" s="5"/>
      <c r="B1067" s="449" t="s">
        <v>19</v>
      </c>
      <c r="C1067" s="450"/>
      <c r="D1067" s="450"/>
      <c r="E1067" s="450"/>
      <c r="F1067" s="450"/>
      <c r="G1067" s="450"/>
      <c r="H1067" s="450"/>
      <c r="I1067"/>
      <c r="O1067"/>
      <c r="P1067"/>
      <c r="Q1067"/>
      <c r="R1067"/>
      <c r="S1067"/>
      <c r="T1067"/>
    </row>
    <row r="1068" spans="1:20" s="2" customFormat="1" ht="33" customHeight="1" thickBot="1">
      <c r="A1068" s="5"/>
      <c r="B1068" s="439" t="s">
        <v>20</v>
      </c>
      <c r="C1068" s="440"/>
      <c r="D1068" s="440"/>
      <c r="E1068" s="440"/>
      <c r="F1068" s="440"/>
      <c r="G1068" s="440"/>
      <c r="H1068" s="440"/>
      <c r="I1068"/>
      <c r="O1068"/>
      <c r="P1068"/>
      <c r="Q1068"/>
      <c r="R1068"/>
      <c r="S1068"/>
      <c r="T1068"/>
    </row>
    <row r="1069" spans="1:20" s="2" customFormat="1" ht="51.75" customHeight="1" thickTop="1">
      <c r="A1069" s="5"/>
      <c r="B1069" s="380"/>
      <c r="C1069" s="45"/>
      <c r="D1069" s="49"/>
      <c r="E1069" s="441" t="s">
        <v>21</v>
      </c>
      <c r="F1069" s="442"/>
      <c r="G1069" s="443"/>
      <c r="H1069" s="183"/>
      <c r="I1069"/>
      <c r="O1069"/>
      <c r="P1069"/>
      <c r="Q1069"/>
      <c r="R1069"/>
      <c r="S1069"/>
      <c r="T1069"/>
    </row>
    <row r="1070" spans="1:20" s="2" customFormat="1" ht="53.25" customHeight="1">
      <c r="A1070" s="5"/>
      <c r="B1070" s="380"/>
      <c r="C1070" s="45"/>
      <c r="D1070" s="49"/>
      <c r="E1070" s="184" t="s">
        <v>28</v>
      </c>
      <c r="F1070" s="444" t="s">
        <v>22</v>
      </c>
      <c r="G1070" s="445"/>
      <c r="H1070" s="183"/>
      <c r="I1070"/>
      <c r="O1070"/>
      <c r="P1070"/>
      <c r="Q1070"/>
      <c r="R1070"/>
      <c r="S1070"/>
      <c r="T1070"/>
    </row>
    <row r="1071" spans="1:20" s="2" customFormat="1" ht="24" customHeight="1" thickBot="1">
      <c r="A1071"/>
      <c r="B1071" s="385"/>
      <c r="C1071" s="50"/>
      <c r="D1071" s="59"/>
      <c r="E1071" s="271" t="s">
        <v>23</v>
      </c>
      <c r="F1071" s="272" t="s">
        <v>23</v>
      </c>
      <c r="G1071" s="273" t="s">
        <v>24</v>
      </c>
      <c r="H1071" s="188"/>
      <c r="I1071"/>
      <c r="O1071"/>
      <c r="P1071"/>
      <c r="Q1071"/>
      <c r="R1071"/>
      <c r="S1071"/>
      <c r="T1071"/>
    </row>
    <row r="1072" spans="1:20" s="2" customFormat="1" ht="18.75" customHeight="1" thickTop="1">
      <c r="A1072"/>
      <c r="B1072" s="392"/>
      <c r="C1072" s="446" t="s">
        <v>25</v>
      </c>
      <c r="D1072" s="35">
        <v>2010</v>
      </c>
      <c r="E1072" s="329">
        <v>34.32</v>
      </c>
      <c r="F1072" s="330">
        <v>38.130000000000003</v>
      </c>
      <c r="G1072" s="331">
        <v>10.59</v>
      </c>
      <c r="H1072" s="188"/>
      <c r="I1072"/>
      <c r="O1072"/>
      <c r="P1072"/>
      <c r="Q1072"/>
      <c r="R1072"/>
      <c r="S1072"/>
      <c r="T1072"/>
    </row>
    <row r="1073" spans="1:20" s="2" customFormat="1">
      <c r="A1073"/>
      <c r="B1073" s="61"/>
      <c r="C1073" s="447"/>
      <c r="D1073" s="35">
        <v>2011</v>
      </c>
      <c r="E1073" s="332">
        <v>34.28</v>
      </c>
      <c r="F1073" s="326">
        <v>38.090000000000003</v>
      </c>
      <c r="G1073" s="333">
        <v>10.58</v>
      </c>
      <c r="H1073" s="188"/>
      <c r="I1073"/>
      <c r="O1073"/>
      <c r="P1073"/>
      <c r="Q1073"/>
      <c r="R1073"/>
      <c r="S1073"/>
      <c r="T1073"/>
    </row>
    <row r="1074" spans="1:20" ht="21" thickBot="1">
      <c r="B1074" s="63"/>
      <c r="C1074" s="448"/>
      <c r="D1074" s="36">
        <v>2012</v>
      </c>
      <c r="E1074" s="348">
        <v>34.520000000000003</v>
      </c>
      <c r="F1074" s="349">
        <v>38.35</v>
      </c>
      <c r="G1074" s="350">
        <v>10.65</v>
      </c>
      <c r="H1074" s="188"/>
    </row>
    <row r="1075" spans="1:20" ht="34.5" customHeight="1" thickTop="1">
      <c r="B1075" s="408" t="s">
        <v>72</v>
      </c>
      <c r="C1075" s="408"/>
      <c r="D1075" s="408"/>
      <c r="E1075" s="408"/>
      <c r="F1075" s="408"/>
      <c r="G1075" s="408"/>
      <c r="H1075" s="408"/>
      <c r="I1075" s="408"/>
    </row>
    <row r="1076" spans="1:20">
      <c r="B1076" s="381"/>
      <c r="C1076" s="50"/>
      <c r="D1076" s="51"/>
      <c r="E1076" s="199"/>
      <c r="F1076" s="199"/>
      <c r="G1076" s="199"/>
      <c r="H1076" s="199"/>
    </row>
    <row r="1077" spans="1:20" ht="18.75" customHeight="1">
      <c r="B1077" s="380"/>
      <c r="C1077" s="50"/>
      <c r="D1077" s="51"/>
      <c r="E1077" s="199"/>
      <c r="F1077" s="199"/>
      <c r="G1077" s="199"/>
      <c r="H1077" s="199"/>
    </row>
    <row r="1078" spans="1:20" ht="20.100000000000001" customHeight="1">
      <c r="B1078" s="387"/>
      <c r="C1078" s="387"/>
      <c r="G1078" s="200"/>
    </row>
    <row r="1079" spans="1:20" ht="20.100000000000001" customHeight="1">
      <c r="B1079" s="360" t="s">
        <v>94</v>
      </c>
      <c r="C1079" s="388"/>
      <c r="G1079" s="200"/>
    </row>
    <row r="1080" spans="1:20" ht="27.75" customHeight="1">
      <c r="B1080" s="362" t="s">
        <v>93</v>
      </c>
      <c r="C1080" s="389"/>
      <c r="E1080" s="76"/>
      <c r="F1080" s="76"/>
      <c r="G1080" s="76"/>
      <c r="H1080" s="76"/>
    </row>
    <row r="1081" spans="1:20" ht="14.1" customHeight="1">
      <c r="C1081" s="390"/>
      <c r="D1081" s="401"/>
      <c r="E1081" s="201"/>
      <c r="F1081" s="201"/>
      <c r="G1081" s="201"/>
      <c r="H1081" s="201"/>
    </row>
    <row r="1082" spans="1:20" ht="14.1" customHeight="1">
      <c r="B1082" s="424" t="s">
        <v>73</v>
      </c>
      <c r="C1082" s="425"/>
      <c r="D1082" s="425"/>
      <c r="E1082" s="202"/>
    </row>
    <row r="1083" spans="1:20" ht="14.1" customHeight="1">
      <c r="B1083" s="426" t="s">
        <v>74</v>
      </c>
      <c r="C1083" s="427"/>
      <c r="D1083" s="427"/>
      <c r="E1083" s="202"/>
    </row>
    <row r="1084" spans="1:20" ht="12.95" customHeight="1" thickBot="1">
      <c r="C1084" s="363"/>
      <c r="D1084" s="397"/>
      <c r="E1084" s="79"/>
    </row>
    <row r="1085" spans="1:20" ht="20.100000000000001" customHeight="1" thickTop="1" thickBot="1">
      <c r="C1085" s="32"/>
      <c r="D1085" s="398"/>
      <c r="E1085" s="80" t="s">
        <v>1</v>
      </c>
      <c r="F1085" s="81" t="s">
        <v>2</v>
      </c>
      <c r="G1085" s="82" t="s">
        <v>3</v>
      </c>
      <c r="H1085" s="83" t="s">
        <v>4</v>
      </c>
    </row>
    <row r="1086" spans="1:20" ht="21.95" customHeight="1" thickTop="1">
      <c r="A1086" s="5"/>
      <c r="B1086" s="364"/>
      <c r="C1086" s="428" t="s">
        <v>26</v>
      </c>
      <c r="D1086" s="399"/>
      <c r="E1086" s="431" t="s">
        <v>31</v>
      </c>
      <c r="F1086" s="431" t="s">
        <v>32</v>
      </c>
      <c r="G1086" s="433" t="s">
        <v>33</v>
      </c>
      <c r="H1086" s="434"/>
    </row>
    <row r="1087" spans="1:20" ht="21.95" customHeight="1">
      <c r="A1087" s="5"/>
      <c r="B1087" s="365"/>
      <c r="C1087" s="429"/>
      <c r="D1087" s="400"/>
      <c r="E1087" s="432"/>
      <c r="F1087" s="432"/>
      <c r="G1087" s="435"/>
      <c r="H1087" s="436"/>
    </row>
    <row r="1088" spans="1:20" ht="54.95" customHeight="1">
      <c r="A1088" s="5"/>
      <c r="B1088" s="366" t="s">
        <v>0</v>
      </c>
      <c r="C1088" s="429"/>
      <c r="D1088" s="33"/>
      <c r="E1088" s="432"/>
      <c r="F1088" s="432"/>
      <c r="G1088" s="437"/>
      <c r="H1088" s="438"/>
    </row>
    <row r="1089" spans="1:14" s="7" customFormat="1" ht="30.95" customHeight="1" thickBot="1">
      <c r="A1089" s="6"/>
      <c r="B1089" s="367"/>
      <c r="C1089" s="430"/>
      <c r="D1089" s="34"/>
      <c r="E1089" s="84" t="s">
        <v>5</v>
      </c>
      <c r="F1089" s="85" t="s">
        <v>6</v>
      </c>
      <c r="G1089" s="86" t="s">
        <v>6</v>
      </c>
      <c r="H1089" s="87" t="s">
        <v>7</v>
      </c>
      <c r="J1089" s="2"/>
      <c r="K1089" s="2"/>
      <c r="L1089" s="2"/>
      <c r="M1089" s="2"/>
      <c r="N1089" s="2"/>
    </row>
    <row r="1090" spans="1:14" ht="20.100000000000001" customHeight="1" thickTop="1">
      <c r="A1090" s="5"/>
      <c r="B1090" s="368"/>
      <c r="C1090" s="421" t="s">
        <v>89</v>
      </c>
      <c r="D1090" s="35">
        <v>2010</v>
      </c>
      <c r="E1090" s="285">
        <f t="shared" ref="E1090:H1098" si="111">E977+E1030</f>
        <v>164</v>
      </c>
      <c r="F1090" s="286">
        <f t="shared" si="111"/>
        <v>5658</v>
      </c>
      <c r="G1090" s="229">
        <f t="shared" si="111"/>
        <v>6295</v>
      </c>
      <c r="H1090" s="287">
        <f t="shared" si="111"/>
        <v>1745</v>
      </c>
    </row>
    <row r="1091" spans="1:14" ht="20.100000000000001" customHeight="1">
      <c r="A1091" s="5"/>
      <c r="B1091" s="369" t="s">
        <v>8</v>
      </c>
      <c r="C1091" s="422"/>
      <c r="D1091" s="35">
        <v>2011</v>
      </c>
      <c r="E1091" s="214">
        <f t="shared" si="111"/>
        <v>149</v>
      </c>
      <c r="F1091" s="150">
        <f t="shared" si="111"/>
        <v>5166</v>
      </c>
      <c r="G1091" s="288">
        <f t="shared" si="111"/>
        <v>5741</v>
      </c>
      <c r="H1091" s="152">
        <f t="shared" si="111"/>
        <v>1596</v>
      </c>
    </row>
    <row r="1092" spans="1:14" ht="20.100000000000001" customHeight="1" thickBot="1">
      <c r="A1092" s="5"/>
      <c r="B1092" s="370"/>
      <c r="C1092" s="423"/>
      <c r="D1092" s="36">
        <v>2012</v>
      </c>
      <c r="E1092" s="116">
        <f t="shared" si="111"/>
        <v>167</v>
      </c>
      <c r="F1092" s="117">
        <f t="shared" si="111"/>
        <v>5892</v>
      </c>
      <c r="G1092" s="235">
        <f t="shared" si="111"/>
        <v>6555</v>
      </c>
      <c r="H1092" s="119">
        <f t="shared" si="111"/>
        <v>1819</v>
      </c>
    </row>
    <row r="1093" spans="1:14" ht="20.100000000000001" customHeight="1" thickTop="1">
      <c r="A1093" s="5"/>
      <c r="B1093" s="371"/>
      <c r="C1093" s="412" t="s">
        <v>9</v>
      </c>
      <c r="D1093" s="35">
        <v>2010</v>
      </c>
      <c r="E1093" s="135">
        <f t="shared" si="111"/>
        <v>7146</v>
      </c>
      <c r="F1093" s="212">
        <f t="shared" si="111"/>
        <v>245279</v>
      </c>
      <c r="G1093" s="213">
        <f t="shared" si="111"/>
        <v>272580</v>
      </c>
      <c r="H1093" s="134">
        <f t="shared" si="111"/>
        <v>75687</v>
      </c>
    </row>
    <row r="1094" spans="1:14" ht="20.100000000000001" customHeight="1">
      <c r="A1094" s="5"/>
      <c r="B1094" s="369" t="s">
        <v>8</v>
      </c>
      <c r="C1094" s="413"/>
      <c r="D1094" s="35">
        <v>2011</v>
      </c>
      <c r="E1094" s="214">
        <f t="shared" si="111"/>
        <v>7457</v>
      </c>
      <c r="F1094" s="150">
        <f t="shared" si="111"/>
        <v>256012</v>
      </c>
      <c r="G1094" s="151">
        <f t="shared" si="111"/>
        <v>284455</v>
      </c>
      <c r="H1094" s="152">
        <f t="shared" si="111"/>
        <v>79016</v>
      </c>
    </row>
    <row r="1095" spans="1:14" ht="20.100000000000001" customHeight="1" thickBot="1">
      <c r="A1095" s="5"/>
      <c r="B1095" s="370"/>
      <c r="C1095" s="414"/>
      <c r="D1095" s="36">
        <v>2012</v>
      </c>
      <c r="E1095" s="116">
        <f t="shared" si="111"/>
        <v>6368</v>
      </c>
      <c r="F1095" s="117">
        <f t="shared" si="111"/>
        <v>218320</v>
      </c>
      <c r="G1095" s="118">
        <f t="shared" si="111"/>
        <v>242575</v>
      </c>
      <c r="H1095" s="119">
        <f t="shared" si="111"/>
        <v>67382</v>
      </c>
    </row>
    <row r="1096" spans="1:14" ht="20.100000000000001" customHeight="1" thickTop="1">
      <c r="A1096" s="5"/>
      <c r="B1096" s="371"/>
      <c r="C1096" s="412" t="s">
        <v>10</v>
      </c>
      <c r="D1096" s="35">
        <v>2010</v>
      </c>
      <c r="E1096" s="135">
        <f t="shared" si="111"/>
        <v>135</v>
      </c>
      <c r="F1096" s="212">
        <f t="shared" si="111"/>
        <v>4633</v>
      </c>
      <c r="G1096" s="213">
        <f t="shared" si="111"/>
        <v>5149</v>
      </c>
      <c r="H1096" s="134">
        <f t="shared" si="111"/>
        <v>1429</v>
      </c>
    </row>
    <row r="1097" spans="1:14" ht="20.100000000000001" customHeight="1">
      <c r="A1097" s="5"/>
      <c r="B1097" s="369" t="s">
        <v>11</v>
      </c>
      <c r="C1097" s="413"/>
      <c r="D1097" s="35">
        <v>2011</v>
      </c>
      <c r="E1097" s="214">
        <f t="shared" si="111"/>
        <v>143</v>
      </c>
      <c r="F1097" s="150">
        <f t="shared" si="111"/>
        <v>4912</v>
      </c>
      <c r="G1097" s="151">
        <f t="shared" si="111"/>
        <v>5458</v>
      </c>
      <c r="H1097" s="152">
        <f t="shared" si="111"/>
        <v>1517</v>
      </c>
    </row>
    <row r="1098" spans="1:14" ht="20.100000000000001" customHeight="1" thickBot="1">
      <c r="A1098" s="5"/>
      <c r="B1098" s="370"/>
      <c r="C1098" s="414"/>
      <c r="D1098" s="36">
        <v>2012</v>
      </c>
      <c r="E1098" s="116">
        <f t="shared" si="111"/>
        <v>132</v>
      </c>
      <c r="F1098" s="117">
        <f t="shared" si="111"/>
        <v>4532</v>
      </c>
      <c r="G1098" s="118">
        <f t="shared" si="111"/>
        <v>5035</v>
      </c>
      <c r="H1098" s="119">
        <f t="shared" si="111"/>
        <v>1398</v>
      </c>
    </row>
    <row r="1099" spans="1:14" ht="20.100000000000001" customHeight="1" thickTop="1">
      <c r="A1099" s="5"/>
      <c r="B1099" s="371"/>
      <c r="C1099" s="412" t="s">
        <v>12</v>
      </c>
      <c r="D1099" s="35">
        <v>2010</v>
      </c>
      <c r="E1099" s="135">
        <f t="shared" ref="E1099:H1101" si="112">E1119-E1116</f>
        <v>-330</v>
      </c>
      <c r="F1099" s="212">
        <f t="shared" si="112"/>
        <v>-11527</v>
      </c>
      <c r="G1099" s="213">
        <f t="shared" si="112"/>
        <v>-12608</v>
      </c>
      <c r="H1099" s="134">
        <f t="shared" si="112"/>
        <v>-3503</v>
      </c>
    </row>
    <row r="1100" spans="1:14" ht="20.100000000000001" customHeight="1">
      <c r="A1100" s="5"/>
      <c r="B1100" s="369" t="s">
        <v>11</v>
      </c>
      <c r="C1100" s="413"/>
      <c r="D1100" s="35">
        <v>2011</v>
      </c>
      <c r="E1100" s="214">
        <f t="shared" si="112"/>
        <v>1095</v>
      </c>
      <c r="F1100" s="150">
        <f t="shared" si="112"/>
        <v>37648</v>
      </c>
      <c r="G1100" s="151">
        <f t="shared" si="112"/>
        <v>41831</v>
      </c>
      <c r="H1100" s="152">
        <f t="shared" si="112"/>
        <v>11619</v>
      </c>
    </row>
    <row r="1101" spans="1:14" ht="20.100000000000001" customHeight="1" thickBot="1">
      <c r="A1101" s="5"/>
      <c r="B1101" s="370"/>
      <c r="C1101" s="414"/>
      <c r="D1101" s="36">
        <v>2012</v>
      </c>
      <c r="E1101" s="116">
        <f t="shared" si="112"/>
        <v>229</v>
      </c>
      <c r="F1101" s="117">
        <f t="shared" si="112"/>
        <v>7849</v>
      </c>
      <c r="G1101" s="118">
        <f t="shared" si="112"/>
        <v>8721</v>
      </c>
      <c r="H1101" s="119">
        <f t="shared" si="112"/>
        <v>2423</v>
      </c>
    </row>
    <row r="1102" spans="1:14" ht="20.100000000000001" customHeight="1" thickTop="1">
      <c r="A1102" s="5"/>
      <c r="B1102" s="372"/>
      <c r="C1102" s="412" t="s">
        <v>13</v>
      </c>
      <c r="D1102" s="35">
        <v>2010</v>
      </c>
      <c r="E1102" s="215">
        <f t="shared" ref="E1102:H1104" si="113">E1090+E1093-E1096-E1099</f>
        <v>7505</v>
      </c>
      <c r="F1102" s="216">
        <f t="shared" si="113"/>
        <v>257831</v>
      </c>
      <c r="G1102" s="217">
        <f t="shared" si="113"/>
        <v>286334</v>
      </c>
      <c r="H1102" s="218">
        <f t="shared" si="113"/>
        <v>79506</v>
      </c>
    </row>
    <row r="1103" spans="1:14" ht="20.100000000000001" customHeight="1">
      <c r="A1103" s="5"/>
      <c r="B1103" s="369" t="s">
        <v>14</v>
      </c>
      <c r="C1103" s="413"/>
      <c r="D1103" s="35">
        <v>2011</v>
      </c>
      <c r="E1103" s="124">
        <f t="shared" si="113"/>
        <v>6368</v>
      </c>
      <c r="F1103" s="125">
        <f t="shared" si="113"/>
        <v>218618</v>
      </c>
      <c r="G1103" s="126">
        <f t="shared" si="113"/>
        <v>242907</v>
      </c>
      <c r="H1103" s="127">
        <f t="shared" si="113"/>
        <v>67476</v>
      </c>
    </row>
    <row r="1104" spans="1:14" ht="20.100000000000001" customHeight="1" thickBot="1">
      <c r="A1104" s="5"/>
      <c r="B1104" s="370"/>
      <c r="C1104" s="414"/>
      <c r="D1104" s="36">
        <v>2012</v>
      </c>
      <c r="E1104" s="128">
        <f t="shared" si="113"/>
        <v>6174</v>
      </c>
      <c r="F1104" s="129">
        <f t="shared" si="113"/>
        <v>211831</v>
      </c>
      <c r="G1104" s="130">
        <f t="shared" si="113"/>
        <v>235374</v>
      </c>
      <c r="H1104" s="131">
        <f t="shared" si="113"/>
        <v>65380</v>
      </c>
    </row>
    <row r="1105" spans="1:8" ht="20.100000000000001" customHeight="1" thickTop="1">
      <c r="A1105" s="5"/>
      <c r="B1105" s="371"/>
      <c r="C1105" s="412" t="s">
        <v>15</v>
      </c>
      <c r="D1105" s="35">
        <v>2010</v>
      </c>
      <c r="E1105" s="132">
        <f t="shared" ref="E1105:H1107" si="114">E1102-E1108</f>
        <v>517</v>
      </c>
      <c r="F1105" s="133">
        <f t="shared" si="114"/>
        <v>17990</v>
      </c>
      <c r="G1105" s="133">
        <f t="shared" si="114"/>
        <v>19778</v>
      </c>
      <c r="H1105" s="134">
        <f t="shared" si="114"/>
        <v>5494</v>
      </c>
    </row>
    <row r="1106" spans="1:8" ht="20.100000000000001" customHeight="1">
      <c r="A1106" s="5"/>
      <c r="B1106" s="369" t="s">
        <v>11</v>
      </c>
      <c r="C1106" s="413"/>
      <c r="D1106" s="35">
        <v>2011</v>
      </c>
      <c r="E1106" s="135">
        <f t="shared" si="114"/>
        <v>0</v>
      </c>
      <c r="F1106" s="133">
        <f t="shared" si="114"/>
        <v>0</v>
      </c>
      <c r="G1106" s="133">
        <f t="shared" si="114"/>
        <v>0</v>
      </c>
      <c r="H1106" s="134">
        <f t="shared" si="114"/>
        <v>0</v>
      </c>
    </row>
    <row r="1107" spans="1:8" ht="20.100000000000001" customHeight="1" thickBot="1">
      <c r="A1107" s="5"/>
      <c r="B1107" s="370"/>
      <c r="C1107" s="414"/>
      <c r="D1107" s="36">
        <v>2012</v>
      </c>
      <c r="E1107" s="116">
        <f t="shared" si="114"/>
        <v>0</v>
      </c>
      <c r="F1107" s="136">
        <f t="shared" si="114"/>
        <v>0</v>
      </c>
      <c r="G1107" s="136">
        <f t="shared" si="114"/>
        <v>0</v>
      </c>
      <c r="H1107" s="119">
        <f t="shared" si="114"/>
        <v>0</v>
      </c>
    </row>
    <row r="1108" spans="1:8" ht="20.100000000000001" customHeight="1" thickTop="1">
      <c r="A1108" s="5"/>
      <c r="B1108" s="371"/>
      <c r="C1108" s="412" t="s">
        <v>16</v>
      </c>
      <c r="D1108" s="35">
        <v>2010</v>
      </c>
      <c r="E1108" s="219">
        <f t="shared" ref="E1108:H1110" si="115">E995+E1048</f>
        <v>6988</v>
      </c>
      <c r="F1108" s="220">
        <f t="shared" si="115"/>
        <v>239841</v>
      </c>
      <c r="G1108" s="126">
        <f t="shared" si="115"/>
        <v>266556</v>
      </c>
      <c r="H1108" s="127">
        <f t="shared" si="115"/>
        <v>74012</v>
      </c>
    </row>
    <row r="1109" spans="1:8" ht="20.100000000000001" customHeight="1">
      <c r="A1109" s="5"/>
      <c r="B1109" s="369" t="s">
        <v>14</v>
      </c>
      <c r="C1109" s="413"/>
      <c r="D1109" s="35">
        <v>2011</v>
      </c>
      <c r="E1109" s="124">
        <f t="shared" si="115"/>
        <v>6368</v>
      </c>
      <c r="F1109" s="221">
        <f t="shared" si="115"/>
        <v>218618</v>
      </c>
      <c r="G1109" s="222">
        <f t="shared" si="115"/>
        <v>242907</v>
      </c>
      <c r="H1109" s="223">
        <f t="shared" si="115"/>
        <v>67476</v>
      </c>
    </row>
    <row r="1110" spans="1:8" ht="20.100000000000001" customHeight="1" thickBot="1">
      <c r="A1110" s="5"/>
      <c r="B1110" s="370"/>
      <c r="C1110" s="414"/>
      <c r="D1110" s="36">
        <v>2012</v>
      </c>
      <c r="E1110" s="128">
        <f t="shared" si="115"/>
        <v>6174</v>
      </c>
      <c r="F1110" s="129">
        <f t="shared" si="115"/>
        <v>211831</v>
      </c>
      <c r="G1110" s="129">
        <f t="shared" si="115"/>
        <v>235374</v>
      </c>
      <c r="H1110" s="131">
        <f t="shared" si="115"/>
        <v>65380</v>
      </c>
    </row>
    <row r="1111" spans="1:8" ht="20.100000000000001" customHeight="1" thickTop="1" thickBot="1">
      <c r="A1111" s="5"/>
      <c r="B1111" s="373"/>
      <c r="C1111" s="39"/>
      <c r="D1111" s="40"/>
      <c r="E1111" s="224"/>
      <c r="F1111" s="224"/>
      <c r="G1111" s="224"/>
      <c r="H1111" s="224"/>
    </row>
    <row r="1112" spans="1:8" ht="20.100000000000001" customHeight="1" thickTop="1">
      <c r="A1112" s="5"/>
      <c r="B1112" s="374"/>
      <c r="C1112" s="415" t="s">
        <v>27</v>
      </c>
      <c r="D1112" s="35">
        <v>2010</v>
      </c>
      <c r="E1112" s="225">
        <f t="shared" ref="E1112:H1114" si="116">E999+E1052</f>
        <v>142</v>
      </c>
      <c r="F1112" s="182">
        <f t="shared" si="116"/>
        <v>4877.8019999999997</v>
      </c>
      <c r="G1112" s="226">
        <f t="shared" si="116"/>
        <v>5424</v>
      </c>
      <c r="H1112" s="227">
        <f t="shared" si="116"/>
        <v>1506.93</v>
      </c>
    </row>
    <row r="1113" spans="1:8" ht="20.100000000000001" customHeight="1">
      <c r="A1113" s="5"/>
      <c r="B1113" s="375"/>
      <c r="C1113" s="416"/>
      <c r="D1113" s="35">
        <v>2011</v>
      </c>
      <c r="E1113" s="214">
        <f t="shared" si="116"/>
        <v>128</v>
      </c>
      <c r="F1113" s="150">
        <f t="shared" si="116"/>
        <v>4387</v>
      </c>
      <c r="G1113" s="151">
        <f t="shared" si="116"/>
        <v>4879</v>
      </c>
      <c r="H1113" s="152">
        <f t="shared" si="116"/>
        <v>1355</v>
      </c>
    </row>
    <row r="1114" spans="1:8" ht="20.100000000000001" customHeight="1" thickBot="1">
      <c r="A1114" s="5"/>
      <c r="B1114" s="376"/>
      <c r="C1114" s="417"/>
      <c r="D1114" s="36">
        <v>2012</v>
      </c>
      <c r="E1114" s="116">
        <f t="shared" si="116"/>
        <v>123</v>
      </c>
      <c r="F1114" s="117">
        <f t="shared" si="116"/>
        <v>4200</v>
      </c>
      <c r="G1114" s="118">
        <f t="shared" si="116"/>
        <v>4667</v>
      </c>
      <c r="H1114" s="119">
        <f t="shared" si="116"/>
        <v>1299</v>
      </c>
    </row>
    <row r="1115" spans="1:8" ht="20.100000000000001" customHeight="1" thickTop="1" thickBot="1">
      <c r="A1115" s="5"/>
      <c r="B1115" s="373"/>
      <c r="C1115" s="39"/>
      <c r="D1115" s="40"/>
      <c r="E1115" s="224"/>
      <c r="F1115" s="224"/>
      <c r="G1115" s="224"/>
      <c r="H1115" s="224"/>
    </row>
    <row r="1116" spans="1:8" ht="20.100000000000001" customHeight="1" thickTop="1">
      <c r="A1116" s="5"/>
      <c r="B1116" s="374"/>
      <c r="C1116" s="415" t="s">
        <v>17</v>
      </c>
      <c r="D1116" s="35">
        <v>2010</v>
      </c>
      <c r="E1116" s="228">
        <f>E$38</f>
        <v>2746</v>
      </c>
      <c r="F1116" s="229">
        <f>F$38</f>
        <v>94711</v>
      </c>
      <c r="G1116" s="229">
        <f>G$38</f>
        <v>105035</v>
      </c>
      <c r="H1116" s="230">
        <f>H$38</f>
        <v>29177</v>
      </c>
    </row>
    <row r="1117" spans="1:8" ht="20.100000000000001" customHeight="1">
      <c r="A1117" s="5"/>
      <c r="B1117" s="377"/>
      <c r="C1117" s="416"/>
      <c r="D1117" s="35">
        <v>2011</v>
      </c>
      <c r="E1117" s="231">
        <f>E$39</f>
        <v>1503</v>
      </c>
      <c r="F1117" s="232">
        <f>F$39</f>
        <v>51803</v>
      </c>
      <c r="G1117" s="232">
        <f>G$39</f>
        <v>57559</v>
      </c>
      <c r="H1117" s="233">
        <f>H$39</f>
        <v>15989</v>
      </c>
    </row>
    <row r="1118" spans="1:8" ht="20.100000000000001" customHeight="1" thickBot="1">
      <c r="A1118" s="5"/>
      <c r="B1118" s="376"/>
      <c r="C1118" s="417"/>
      <c r="D1118" s="36">
        <v>2012</v>
      </c>
      <c r="E1118" s="234">
        <f>E$40</f>
        <v>2581</v>
      </c>
      <c r="F1118" s="235">
        <f>F$40</f>
        <v>88829</v>
      </c>
      <c r="G1118" s="235">
        <f>G$40</f>
        <v>98699</v>
      </c>
      <c r="H1118" s="236">
        <f>H$40</f>
        <v>27416</v>
      </c>
    </row>
    <row r="1119" spans="1:8" ht="20.100000000000001" customHeight="1" thickTop="1">
      <c r="A1119" s="5"/>
      <c r="B1119" s="378"/>
      <c r="C1119" s="415" t="s">
        <v>18</v>
      </c>
      <c r="D1119" s="35">
        <v>2010</v>
      </c>
      <c r="E1119" s="231">
        <f t="shared" ref="E1119:H1121" si="117">E1059</f>
        <v>2416</v>
      </c>
      <c r="F1119" s="232">
        <f t="shared" si="117"/>
        <v>83184</v>
      </c>
      <c r="G1119" s="232">
        <f t="shared" si="117"/>
        <v>92427</v>
      </c>
      <c r="H1119" s="237">
        <f t="shared" si="117"/>
        <v>25674</v>
      </c>
    </row>
    <row r="1120" spans="1:8" ht="20.100000000000001" customHeight="1">
      <c r="A1120" s="5"/>
      <c r="B1120" s="377"/>
      <c r="C1120" s="416"/>
      <c r="D1120" s="35">
        <v>2011</v>
      </c>
      <c r="E1120" s="231">
        <f t="shared" si="117"/>
        <v>2598</v>
      </c>
      <c r="F1120" s="232">
        <f t="shared" si="117"/>
        <v>89451</v>
      </c>
      <c r="G1120" s="232">
        <f t="shared" si="117"/>
        <v>99390</v>
      </c>
      <c r="H1120" s="233">
        <f t="shared" si="117"/>
        <v>27608</v>
      </c>
    </row>
    <row r="1121" spans="1:20" ht="20.100000000000001" customHeight="1" thickBot="1">
      <c r="A1121" s="5"/>
      <c r="B1121" s="379"/>
      <c r="C1121" s="417"/>
      <c r="D1121" s="36">
        <v>2012</v>
      </c>
      <c r="E1121" s="234">
        <f t="shared" si="117"/>
        <v>2810</v>
      </c>
      <c r="F1121" s="235">
        <f t="shared" si="117"/>
        <v>96678</v>
      </c>
      <c r="G1121" s="235">
        <f t="shared" si="117"/>
        <v>107420</v>
      </c>
      <c r="H1121" s="236">
        <f t="shared" si="117"/>
        <v>29839</v>
      </c>
    </row>
    <row r="1122" spans="1:20" s="2" customFormat="1" ht="18" customHeight="1" thickTop="1" thickBot="1">
      <c r="A1122" s="5"/>
      <c r="B1122" s="408"/>
      <c r="C1122" s="408"/>
      <c r="D1122" s="408"/>
      <c r="E1122" s="408"/>
      <c r="F1122" s="408"/>
      <c r="G1122" s="408"/>
      <c r="H1122" s="408"/>
      <c r="I1122" s="408"/>
      <c r="O1122"/>
      <c r="P1122"/>
      <c r="Q1122"/>
      <c r="R1122"/>
      <c r="S1122"/>
      <c r="T1122"/>
    </row>
    <row r="1123" spans="1:20" s="2" customFormat="1" ht="16.5" customHeight="1" thickTop="1">
      <c r="A1123" s="5"/>
      <c r="B1123" s="382"/>
      <c r="C1123" s="415" t="s">
        <v>92</v>
      </c>
      <c r="D1123" s="47">
        <v>2010</v>
      </c>
      <c r="E1123" s="173">
        <f t="shared" ref="E1123:H1125" si="118">E1010+E1063</f>
        <v>2025</v>
      </c>
      <c r="F1123" s="174">
        <f t="shared" si="118"/>
        <v>69506.350000000006</v>
      </c>
      <c r="G1123" s="174">
        <f t="shared" si="118"/>
        <v>77888.829999999987</v>
      </c>
      <c r="H1123" s="175">
        <f t="shared" si="118"/>
        <v>21450.62</v>
      </c>
      <c r="I1123" s="16"/>
      <c r="O1123"/>
      <c r="P1123"/>
      <c r="Q1123"/>
      <c r="R1123"/>
      <c r="S1123"/>
      <c r="T1123"/>
    </row>
    <row r="1124" spans="1:20" s="2" customFormat="1" ht="16.5" customHeight="1">
      <c r="A1124" s="5"/>
      <c r="B1124" s="383"/>
      <c r="C1124" s="419"/>
      <c r="D1124" s="48">
        <v>2011</v>
      </c>
      <c r="E1124" s="176">
        <f t="shared" si="118"/>
        <v>1741</v>
      </c>
      <c r="F1124" s="167">
        <f t="shared" si="118"/>
        <v>63484.639999999999</v>
      </c>
      <c r="G1124" s="167">
        <f t="shared" si="118"/>
        <v>66411.33</v>
      </c>
      <c r="H1124" s="177">
        <f t="shared" si="118"/>
        <v>18447.52</v>
      </c>
      <c r="I1124" s="16"/>
      <c r="O1124"/>
      <c r="P1124"/>
      <c r="Q1124"/>
      <c r="R1124"/>
      <c r="S1124"/>
      <c r="T1124"/>
    </row>
    <row r="1125" spans="1:20" s="2" customFormat="1" ht="19.5" customHeight="1" thickBot="1">
      <c r="A1125" s="5"/>
      <c r="B1125" s="379"/>
      <c r="C1125" s="420"/>
      <c r="D1125" s="36">
        <v>2012</v>
      </c>
      <c r="E1125" s="178">
        <f t="shared" si="118"/>
        <v>1768</v>
      </c>
      <c r="F1125" s="179">
        <f t="shared" si="118"/>
        <v>62667.99</v>
      </c>
      <c r="G1125" s="179">
        <f t="shared" si="118"/>
        <v>67407.41</v>
      </c>
      <c r="H1125" s="180">
        <f t="shared" si="118"/>
        <v>18724.29</v>
      </c>
      <c r="I1125" s="16"/>
      <c r="O1125"/>
      <c r="P1125"/>
      <c r="Q1125"/>
      <c r="R1125"/>
      <c r="S1125"/>
      <c r="T1125"/>
    </row>
    <row r="1126" spans="1:20" s="2" customFormat="1" ht="12.75" customHeight="1" thickTop="1">
      <c r="A1126" s="5"/>
      <c r="B1126" s="71"/>
      <c r="C1126" s="71"/>
      <c r="D1126" s="402"/>
      <c r="E1126" s="328"/>
      <c r="F1126" s="328"/>
      <c r="G1126" s="328"/>
      <c r="H1126" s="328"/>
      <c r="I1126" s="16"/>
      <c r="O1126"/>
      <c r="P1126"/>
      <c r="Q1126"/>
      <c r="R1126"/>
      <c r="S1126"/>
      <c r="T1126"/>
    </row>
    <row r="1127" spans="1:20" s="2" customFormat="1" ht="36.75" customHeight="1">
      <c r="A1127" s="5"/>
      <c r="B1127" s="408" t="s">
        <v>75</v>
      </c>
      <c r="C1127" s="408"/>
      <c r="D1127" s="408"/>
      <c r="E1127" s="408"/>
      <c r="F1127" s="408"/>
      <c r="G1127" s="408"/>
      <c r="H1127" s="408"/>
      <c r="I1127" s="408"/>
      <c r="O1127"/>
      <c r="P1127"/>
      <c r="Q1127"/>
      <c r="R1127"/>
      <c r="S1127"/>
      <c r="T1127"/>
    </row>
    <row r="1128" spans="1:20" s="2" customFormat="1" ht="37.5" customHeight="1">
      <c r="A1128" s="5"/>
      <c r="B1128" s="452" t="s">
        <v>34</v>
      </c>
      <c r="C1128" s="452"/>
      <c r="D1128" s="452"/>
      <c r="E1128" s="452"/>
      <c r="F1128" s="452"/>
      <c r="G1128" s="452"/>
      <c r="H1128" s="452"/>
      <c r="I1128"/>
      <c r="O1128"/>
      <c r="P1128"/>
      <c r="Q1128"/>
      <c r="R1128"/>
      <c r="S1128"/>
      <c r="T1128"/>
    </row>
    <row r="1129" spans="1:20" s="2" customFormat="1" ht="37.5" customHeight="1">
      <c r="A1129" s="5"/>
      <c r="B1129" s="453" t="s">
        <v>35</v>
      </c>
      <c r="C1129" s="453"/>
      <c r="D1129" s="453"/>
      <c r="E1129" s="453"/>
      <c r="F1129" s="453"/>
      <c r="G1129" s="453"/>
      <c r="H1129" s="453"/>
      <c r="I1129"/>
      <c r="O1129"/>
      <c r="P1129"/>
      <c r="Q1129"/>
      <c r="R1129"/>
      <c r="S1129"/>
      <c r="T1129"/>
    </row>
    <row r="1130" spans="1:20" s="2" customFormat="1" ht="31.5" customHeight="1">
      <c r="A1130" s="5"/>
      <c r="B1130" s="411"/>
      <c r="C1130" s="411"/>
      <c r="D1130" s="411"/>
      <c r="E1130" s="411"/>
      <c r="F1130" s="411"/>
      <c r="G1130" s="411"/>
      <c r="H1130" s="411"/>
      <c r="I1130" s="411"/>
      <c r="O1130"/>
      <c r="P1130"/>
      <c r="Q1130"/>
      <c r="R1130"/>
      <c r="S1130"/>
      <c r="T1130"/>
    </row>
    <row r="1131" spans="1:20" s="2" customFormat="1" ht="39.75" customHeight="1">
      <c r="A1131" s="5"/>
      <c r="B1131" s="71"/>
      <c r="C1131" s="71"/>
      <c r="D1131" s="402"/>
      <c r="E1131" s="328"/>
      <c r="F1131" s="328"/>
      <c r="G1131" s="328"/>
      <c r="H1131" s="328"/>
      <c r="I1131" s="16"/>
      <c r="O1131"/>
      <c r="P1131"/>
      <c r="Q1131"/>
      <c r="R1131"/>
      <c r="S1131"/>
      <c r="T1131"/>
    </row>
    <row r="1132" spans="1:20" s="2" customFormat="1" ht="20.100000000000001" customHeight="1">
      <c r="A1132" s="5"/>
      <c r="B1132" s="394"/>
      <c r="C1132" s="45"/>
      <c r="D1132" s="46"/>
      <c r="E1132" s="238"/>
      <c r="F1132" s="238"/>
      <c r="G1132" s="238"/>
      <c r="H1132" s="239"/>
      <c r="I1132"/>
      <c r="O1132"/>
      <c r="P1132"/>
      <c r="Q1132"/>
      <c r="R1132"/>
      <c r="S1132"/>
      <c r="T1132"/>
    </row>
    <row r="1133" spans="1:20" s="2" customFormat="1" ht="20.100000000000001" customHeight="1">
      <c r="A1133"/>
      <c r="B1133" s="360" t="s">
        <v>94</v>
      </c>
      <c r="C1133" s="388"/>
      <c r="D1133" s="396"/>
      <c r="E1133" s="78"/>
      <c r="F1133" s="78"/>
      <c r="G1133" s="200"/>
      <c r="H1133" s="78"/>
      <c r="I1133"/>
      <c r="O1133"/>
      <c r="P1133"/>
      <c r="Q1133"/>
      <c r="R1133"/>
      <c r="S1133"/>
      <c r="T1133"/>
    </row>
    <row r="1134" spans="1:20" s="2" customFormat="1" ht="27.75" customHeight="1">
      <c r="A1134"/>
      <c r="B1134" s="362" t="s">
        <v>93</v>
      </c>
      <c r="C1134" s="389"/>
      <c r="D1134" s="407"/>
      <c r="E1134" s="351"/>
      <c r="F1134" s="351"/>
      <c r="G1134" s="351"/>
      <c r="H1134" s="351"/>
      <c r="I1134"/>
      <c r="O1134"/>
      <c r="P1134"/>
      <c r="Q1134"/>
      <c r="R1134"/>
      <c r="S1134"/>
      <c r="T1134"/>
    </row>
    <row r="1135" spans="1:20" s="2" customFormat="1" ht="14.1" customHeight="1">
      <c r="A1135"/>
      <c r="B1135" s="361"/>
      <c r="C1135" s="390"/>
      <c r="D1135" s="401"/>
      <c r="E1135" s="201"/>
      <c r="F1135" s="201"/>
      <c r="G1135" s="201"/>
      <c r="H1135" s="201"/>
      <c r="I1135"/>
      <c r="O1135"/>
      <c r="P1135"/>
      <c r="Q1135"/>
      <c r="R1135"/>
      <c r="S1135"/>
      <c r="T1135"/>
    </row>
    <row r="1136" spans="1:20" s="2" customFormat="1" ht="14.1" customHeight="1">
      <c r="A1136"/>
      <c r="B1136" s="451" t="s">
        <v>76</v>
      </c>
      <c r="C1136" s="425"/>
      <c r="D1136" s="425"/>
      <c r="E1136" s="77"/>
      <c r="F1136" s="77"/>
      <c r="G1136" s="78"/>
      <c r="H1136" s="78"/>
      <c r="I1136"/>
      <c r="O1136"/>
      <c r="P1136"/>
      <c r="Q1136"/>
      <c r="R1136"/>
      <c r="S1136"/>
      <c r="T1136"/>
    </row>
    <row r="1137" spans="1:20" s="2" customFormat="1" ht="14.1" customHeight="1">
      <c r="A1137"/>
      <c r="B1137" s="426" t="s">
        <v>77</v>
      </c>
      <c r="C1137" s="427"/>
      <c r="D1137" s="427"/>
      <c r="E1137" s="79"/>
      <c r="F1137" s="78"/>
      <c r="G1137" s="78"/>
      <c r="H1137" s="78"/>
      <c r="I1137"/>
      <c r="O1137"/>
      <c r="P1137"/>
      <c r="Q1137"/>
      <c r="R1137"/>
      <c r="S1137"/>
      <c r="T1137"/>
    </row>
    <row r="1138" spans="1:20" ht="12.95" customHeight="1" thickBot="1">
      <c r="C1138" s="363"/>
      <c r="D1138" s="397"/>
      <c r="E1138" s="79"/>
    </row>
    <row r="1139" spans="1:20" ht="20.100000000000001" customHeight="1" thickTop="1" thickBot="1">
      <c r="C1139" s="32"/>
      <c r="D1139" s="398"/>
      <c r="E1139" s="80" t="s">
        <v>1</v>
      </c>
      <c r="F1139" s="81" t="s">
        <v>2</v>
      </c>
      <c r="G1139" s="82" t="s">
        <v>3</v>
      </c>
      <c r="H1139" s="83" t="s">
        <v>4</v>
      </c>
    </row>
    <row r="1140" spans="1:20" ht="21.95" customHeight="1" thickTop="1">
      <c r="A1140" s="5"/>
      <c r="B1140" s="364"/>
      <c r="C1140" s="428" t="s">
        <v>26</v>
      </c>
      <c r="D1140" s="399"/>
      <c r="E1140" s="431" t="s">
        <v>31</v>
      </c>
      <c r="F1140" s="431" t="s">
        <v>32</v>
      </c>
      <c r="G1140" s="433" t="s">
        <v>33</v>
      </c>
      <c r="H1140" s="434"/>
    </row>
    <row r="1141" spans="1:20" ht="21.95" customHeight="1">
      <c r="A1141" s="5"/>
      <c r="B1141" s="365"/>
      <c r="C1141" s="429"/>
      <c r="D1141" s="400"/>
      <c r="E1141" s="432"/>
      <c r="F1141" s="432"/>
      <c r="G1141" s="435"/>
      <c r="H1141" s="436"/>
    </row>
    <row r="1142" spans="1:20" ht="54.95" customHeight="1">
      <c r="A1142" s="5"/>
      <c r="B1142" s="366" t="s">
        <v>0</v>
      </c>
      <c r="C1142" s="429"/>
      <c r="D1142" s="33"/>
      <c r="E1142" s="432"/>
      <c r="F1142" s="432"/>
      <c r="G1142" s="437"/>
      <c r="H1142" s="438"/>
    </row>
    <row r="1143" spans="1:20" s="7" customFormat="1" ht="30.95" customHeight="1" thickBot="1">
      <c r="A1143" s="6"/>
      <c r="B1143" s="367"/>
      <c r="C1143" s="430"/>
      <c r="D1143" s="34"/>
      <c r="E1143" s="84" t="s">
        <v>5</v>
      </c>
      <c r="F1143" s="85" t="s">
        <v>6</v>
      </c>
      <c r="G1143" s="86" t="s">
        <v>6</v>
      </c>
      <c r="H1143" s="87" t="s">
        <v>7</v>
      </c>
      <c r="J1143" s="2"/>
      <c r="K1143" s="2"/>
      <c r="L1143" s="2"/>
      <c r="M1143" s="2"/>
      <c r="N1143" s="2"/>
    </row>
    <row r="1144" spans="1:20" ht="20.100000000000001" customHeight="1" thickTop="1">
      <c r="A1144" s="5"/>
      <c r="B1144" s="368"/>
      <c r="C1144" s="421" t="s">
        <v>89</v>
      </c>
      <c r="D1144" s="35">
        <v>2010</v>
      </c>
      <c r="E1144" s="303">
        <v>19</v>
      </c>
      <c r="F1144" s="304">
        <v>650</v>
      </c>
      <c r="G1144" s="229">
        <v>723</v>
      </c>
      <c r="H1144" s="230">
        <v>201</v>
      </c>
    </row>
    <row r="1145" spans="1:20" ht="20.100000000000001" customHeight="1">
      <c r="A1145" s="5"/>
      <c r="B1145" s="369" t="s">
        <v>8</v>
      </c>
      <c r="C1145" s="422"/>
      <c r="D1145" s="35">
        <v>2011</v>
      </c>
      <c r="E1145" s="305">
        <v>18</v>
      </c>
      <c r="F1145" s="306">
        <v>616</v>
      </c>
      <c r="G1145" s="288">
        <v>684</v>
      </c>
      <c r="H1145" s="233">
        <v>190</v>
      </c>
    </row>
    <row r="1146" spans="1:20" ht="20.100000000000001" customHeight="1" thickBot="1">
      <c r="A1146" s="5"/>
      <c r="B1146" s="370"/>
      <c r="C1146" s="423"/>
      <c r="D1146" s="36">
        <v>2012</v>
      </c>
      <c r="E1146" s="248">
        <v>15</v>
      </c>
      <c r="F1146" s="249">
        <v>535</v>
      </c>
      <c r="G1146" s="211">
        <v>594</v>
      </c>
      <c r="H1146" s="250">
        <v>165</v>
      </c>
    </row>
    <row r="1147" spans="1:20" ht="20.100000000000001" customHeight="1" thickTop="1">
      <c r="A1147" s="5"/>
      <c r="B1147" s="371"/>
      <c r="C1147" s="412" t="s">
        <v>9</v>
      </c>
      <c r="D1147" s="35">
        <v>2010</v>
      </c>
      <c r="E1147" s="307">
        <v>772</v>
      </c>
      <c r="F1147" s="308">
        <v>26461</v>
      </c>
      <c r="G1147" s="309">
        <v>29401</v>
      </c>
      <c r="H1147" s="237">
        <v>8167</v>
      </c>
    </row>
    <row r="1148" spans="1:20" ht="20.100000000000001" customHeight="1">
      <c r="A1148" s="5"/>
      <c r="B1148" s="369" t="s">
        <v>8</v>
      </c>
      <c r="C1148" s="413"/>
      <c r="D1148" s="35">
        <v>2011</v>
      </c>
      <c r="E1148" s="305">
        <v>925</v>
      </c>
      <c r="F1148" s="306">
        <v>31756</v>
      </c>
      <c r="G1148" s="310">
        <v>35284</v>
      </c>
      <c r="H1148" s="233">
        <v>9801</v>
      </c>
    </row>
    <row r="1149" spans="1:20" ht="20.100000000000001" customHeight="1" thickBot="1">
      <c r="A1149" s="5"/>
      <c r="B1149" s="370"/>
      <c r="C1149" s="414"/>
      <c r="D1149" s="36">
        <v>2012</v>
      </c>
      <c r="E1149" s="248">
        <v>408</v>
      </c>
      <c r="F1149" s="249">
        <v>13952</v>
      </c>
      <c r="G1149" s="256">
        <v>15502</v>
      </c>
      <c r="H1149" s="250">
        <v>4306</v>
      </c>
    </row>
    <row r="1150" spans="1:20" ht="20.100000000000001" customHeight="1" thickTop="1">
      <c r="A1150" s="5"/>
      <c r="B1150" s="371"/>
      <c r="C1150" s="412" t="s">
        <v>10</v>
      </c>
      <c r="D1150" s="35">
        <v>2010</v>
      </c>
      <c r="E1150" s="307">
        <v>14</v>
      </c>
      <c r="F1150" s="308">
        <v>480</v>
      </c>
      <c r="G1150" s="309">
        <v>533</v>
      </c>
      <c r="H1150" s="237">
        <v>148</v>
      </c>
    </row>
    <row r="1151" spans="1:20" ht="20.100000000000001" customHeight="1">
      <c r="A1151" s="5"/>
      <c r="B1151" s="369" t="s">
        <v>11</v>
      </c>
      <c r="C1151" s="413"/>
      <c r="D1151" s="35">
        <v>2011</v>
      </c>
      <c r="E1151" s="305">
        <v>11</v>
      </c>
      <c r="F1151" s="306">
        <v>378</v>
      </c>
      <c r="G1151" s="310">
        <v>420</v>
      </c>
      <c r="H1151" s="233">
        <v>117</v>
      </c>
    </row>
    <row r="1152" spans="1:20" ht="20.100000000000001" customHeight="1" thickBot="1">
      <c r="A1152" s="5"/>
      <c r="B1152" s="370"/>
      <c r="C1152" s="414"/>
      <c r="D1152" s="36">
        <v>2012</v>
      </c>
      <c r="E1152" s="248">
        <v>12</v>
      </c>
      <c r="F1152" s="249">
        <v>405</v>
      </c>
      <c r="G1152" s="256">
        <v>450</v>
      </c>
      <c r="H1152" s="250">
        <v>125</v>
      </c>
    </row>
    <row r="1153" spans="1:8" ht="20.100000000000001" customHeight="1" thickTop="1">
      <c r="A1153" s="5"/>
      <c r="B1153" s="371"/>
      <c r="C1153" s="412" t="s">
        <v>12</v>
      </c>
      <c r="D1153" s="35">
        <v>2010</v>
      </c>
      <c r="E1153" s="135">
        <f t="shared" ref="E1153:H1155" si="119">E1173-E1170</f>
        <v>-100</v>
      </c>
      <c r="F1153" s="212">
        <f t="shared" si="119"/>
        <v>-3435</v>
      </c>
      <c r="G1153" s="213">
        <f t="shared" si="119"/>
        <v>-3817</v>
      </c>
      <c r="H1153" s="134">
        <f t="shared" si="119"/>
        <v>-1060</v>
      </c>
    </row>
    <row r="1154" spans="1:8" ht="20.100000000000001" customHeight="1">
      <c r="A1154" s="5"/>
      <c r="B1154" s="369" t="s">
        <v>11</v>
      </c>
      <c r="C1154" s="413"/>
      <c r="D1154" s="35">
        <v>2011</v>
      </c>
      <c r="E1154" s="214">
        <f t="shared" si="119"/>
        <v>-51</v>
      </c>
      <c r="F1154" s="150">
        <f t="shared" si="119"/>
        <v>-1738</v>
      </c>
      <c r="G1154" s="151">
        <f t="shared" si="119"/>
        <v>-1931</v>
      </c>
      <c r="H1154" s="152">
        <f t="shared" si="119"/>
        <v>-536</v>
      </c>
    </row>
    <row r="1155" spans="1:8" ht="20.100000000000001" customHeight="1" thickBot="1">
      <c r="A1155" s="5"/>
      <c r="B1155" s="370"/>
      <c r="C1155" s="414"/>
      <c r="D1155" s="36">
        <v>2012</v>
      </c>
      <c r="E1155" s="116">
        <f t="shared" si="119"/>
        <v>-438</v>
      </c>
      <c r="F1155" s="117">
        <f t="shared" si="119"/>
        <v>-15040</v>
      </c>
      <c r="G1155" s="118">
        <f t="shared" si="119"/>
        <v>-16711</v>
      </c>
      <c r="H1155" s="119">
        <f t="shared" si="119"/>
        <v>-4642</v>
      </c>
    </row>
    <row r="1156" spans="1:8" ht="20.100000000000001" customHeight="1" thickTop="1">
      <c r="A1156" s="5"/>
      <c r="B1156" s="372"/>
      <c r="C1156" s="412" t="s">
        <v>13</v>
      </c>
      <c r="D1156" s="35">
        <v>2010</v>
      </c>
      <c r="E1156" s="215">
        <f t="shared" ref="E1156:H1158" si="120">E1144+E1147-E1150-E1153</f>
        <v>877</v>
      </c>
      <c r="F1156" s="216">
        <f t="shared" si="120"/>
        <v>30066</v>
      </c>
      <c r="G1156" s="217">
        <f t="shared" si="120"/>
        <v>33408</v>
      </c>
      <c r="H1156" s="218">
        <f t="shared" si="120"/>
        <v>9280</v>
      </c>
    </row>
    <row r="1157" spans="1:8" ht="20.100000000000001" customHeight="1">
      <c r="A1157" s="5"/>
      <c r="B1157" s="369" t="s">
        <v>14</v>
      </c>
      <c r="C1157" s="413"/>
      <c r="D1157" s="35">
        <v>2011</v>
      </c>
      <c r="E1157" s="124">
        <f t="shared" si="120"/>
        <v>983</v>
      </c>
      <c r="F1157" s="125">
        <f t="shared" si="120"/>
        <v>33732</v>
      </c>
      <c r="G1157" s="126">
        <f t="shared" si="120"/>
        <v>37479</v>
      </c>
      <c r="H1157" s="127">
        <f t="shared" si="120"/>
        <v>10410</v>
      </c>
    </row>
    <row r="1158" spans="1:8" ht="20.100000000000001" customHeight="1" thickBot="1">
      <c r="A1158" s="5"/>
      <c r="B1158" s="370"/>
      <c r="C1158" s="414"/>
      <c r="D1158" s="36">
        <v>2012</v>
      </c>
      <c r="E1158" s="128">
        <f t="shared" si="120"/>
        <v>849</v>
      </c>
      <c r="F1158" s="129">
        <f t="shared" si="120"/>
        <v>29122</v>
      </c>
      <c r="G1158" s="130">
        <f t="shared" si="120"/>
        <v>32357</v>
      </c>
      <c r="H1158" s="131">
        <f t="shared" si="120"/>
        <v>8988</v>
      </c>
    </row>
    <row r="1159" spans="1:8" ht="20.100000000000001" customHeight="1" thickTop="1">
      <c r="A1159" s="5"/>
      <c r="B1159" s="371"/>
      <c r="C1159" s="412" t="s">
        <v>15</v>
      </c>
      <c r="D1159" s="35">
        <v>2010</v>
      </c>
      <c r="E1159" s="132">
        <f t="shared" ref="E1159:H1161" si="121">E1156-E1162</f>
        <v>0</v>
      </c>
      <c r="F1159" s="133">
        <f t="shared" si="121"/>
        <v>0</v>
      </c>
      <c r="G1159" s="133">
        <f t="shared" si="121"/>
        <v>0</v>
      </c>
      <c r="H1159" s="134">
        <f t="shared" si="121"/>
        <v>0</v>
      </c>
    </row>
    <row r="1160" spans="1:8" ht="20.100000000000001" customHeight="1">
      <c r="A1160" s="5"/>
      <c r="B1160" s="369" t="s">
        <v>11</v>
      </c>
      <c r="C1160" s="413"/>
      <c r="D1160" s="35">
        <v>2011</v>
      </c>
      <c r="E1160" s="135">
        <f t="shared" si="121"/>
        <v>0</v>
      </c>
      <c r="F1160" s="133">
        <f t="shared" si="121"/>
        <v>0</v>
      </c>
      <c r="G1160" s="133">
        <f t="shared" si="121"/>
        <v>0</v>
      </c>
      <c r="H1160" s="134">
        <f t="shared" si="121"/>
        <v>0</v>
      </c>
    </row>
    <row r="1161" spans="1:8" ht="20.100000000000001" customHeight="1" thickBot="1">
      <c r="A1161" s="5"/>
      <c r="B1161" s="370"/>
      <c r="C1161" s="414"/>
      <c r="D1161" s="36">
        <v>2012</v>
      </c>
      <c r="E1161" s="116">
        <f t="shared" si="121"/>
        <v>0</v>
      </c>
      <c r="F1161" s="136">
        <f t="shared" si="121"/>
        <v>0</v>
      </c>
      <c r="G1161" s="136">
        <f t="shared" si="121"/>
        <v>0</v>
      </c>
      <c r="H1161" s="119">
        <f t="shared" si="121"/>
        <v>0</v>
      </c>
    </row>
    <row r="1162" spans="1:8" ht="20.100000000000001" customHeight="1" thickTop="1">
      <c r="A1162" s="5"/>
      <c r="B1162" s="371"/>
      <c r="C1162" s="412" t="s">
        <v>16</v>
      </c>
      <c r="D1162" s="35">
        <v>2010</v>
      </c>
      <c r="E1162" s="311">
        <v>877</v>
      </c>
      <c r="F1162" s="312">
        <v>30066</v>
      </c>
      <c r="G1162" s="313">
        <v>33408</v>
      </c>
      <c r="H1162" s="314">
        <v>9280</v>
      </c>
    </row>
    <row r="1163" spans="1:8" ht="20.100000000000001" customHeight="1">
      <c r="A1163" s="5"/>
      <c r="B1163" s="369" t="s">
        <v>14</v>
      </c>
      <c r="C1163" s="413"/>
      <c r="D1163" s="35">
        <v>2011</v>
      </c>
      <c r="E1163" s="315">
        <v>983</v>
      </c>
      <c r="F1163" s="316">
        <v>33732</v>
      </c>
      <c r="G1163" s="317">
        <v>37479</v>
      </c>
      <c r="H1163" s="318">
        <v>10410</v>
      </c>
    </row>
    <row r="1164" spans="1:8" ht="20.100000000000001" customHeight="1" thickBot="1">
      <c r="A1164" s="5"/>
      <c r="B1164" s="370"/>
      <c r="C1164" s="414"/>
      <c r="D1164" s="36">
        <v>2012</v>
      </c>
      <c r="E1164" s="319">
        <v>849</v>
      </c>
      <c r="F1164" s="320">
        <v>29122</v>
      </c>
      <c r="G1164" s="320">
        <v>32357</v>
      </c>
      <c r="H1164" s="321">
        <v>8988</v>
      </c>
    </row>
    <row r="1165" spans="1:8" ht="20.100000000000001" customHeight="1" thickTop="1" thickBot="1">
      <c r="A1165" s="5"/>
      <c r="B1165" s="373"/>
      <c r="C1165" s="39"/>
      <c r="D1165" s="40"/>
      <c r="E1165" s="224"/>
      <c r="F1165" s="224"/>
      <c r="G1165" s="224"/>
      <c r="H1165" s="224"/>
    </row>
    <row r="1166" spans="1:8" ht="20.100000000000001" customHeight="1" thickTop="1">
      <c r="A1166" s="5"/>
      <c r="B1166" s="374"/>
      <c r="C1166" s="415" t="s">
        <v>27</v>
      </c>
      <c r="D1166" s="35">
        <v>2010</v>
      </c>
      <c r="E1166" s="225">
        <v>15</v>
      </c>
      <c r="F1166" s="150">
        <v>514</v>
      </c>
      <c r="G1166" s="151">
        <v>571</v>
      </c>
      <c r="H1166" s="152">
        <v>157</v>
      </c>
    </row>
    <row r="1167" spans="1:8" ht="20.100000000000001" customHeight="1">
      <c r="A1167" s="5"/>
      <c r="B1167" s="375"/>
      <c r="C1167" s="416"/>
      <c r="D1167" s="35">
        <v>2011</v>
      </c>
      <c r="E1167" s="214">
        <v>19</v>
      </c>
      <c r="F1167" s="150">
        <v>635</v>
      </c>
      <c r="G1167" s="151">
        <v>705</v>
      </c>
      <c r="H1167" s="152">
        <v>196</v>
      </c>
    </row>
    <row r="1168" spans="1:8" ht="20.100000000000001" customHeight="1" thickBot="1">
      <c r="A1168" s="5"/>
      <c r="B1168" s="376"/>
      <c r="C1168" s="417"/>
      <c r="D1168" s="36">
        <v>2012</v>
      </c>
      <c r="E1168" s="96">
        <v>16</v>
      </c>
      <c r="F1168" s="150">
        <v>560</v>
      </c>
      <c r="G1168" s="151">
        <v>622</v>
      </c>
      <c r="H1168" s="152">
        <v>173</v>
      </c>
    </row>
    <row r="1169" spans="1:8" ht="20.100000000000001" customHeight="1" thickTop="1" thickBot="1">
      <c r="A1169" s="5"/>
      <c r="B1169" s="373"/>
      <c r="C1169" s="39"/>
      <c r="D1169" s="40"/>
      <c r="E1169" s="224"/>
      <c r="F1169" s="224"/>
      <c r="G1169" s="224"/>
      <c r="H1169" s="224"/>
    </row>
    <row r="1170" spans="1:8" ht="20.100000000000001" customHeight="1" thickTop="1">
      <c r="A1170" s="5"/>
      <c r="B1170" s="374"/>
      <c r="C1170" s="415" t="s">
        <v>17</v>
      </c>
      <c r="D1170" s="35">
        <v>2010</v>
      </c>
      <c r="E1170" s="228">
        <f t="shared" ref="E1170:H1171" si="122">SUM(E1059)</f>
        <v>2416</v>
      </c>
      <c r="F1170" s="229">
        <f t="shared" si="122"/>
        <v>83184</v>
      </c>
      <c r="G1170" s="229">
        <f t="shared" si="122"/>
        <v>92427</v>
      </c>
      <c r="H1170" s="230">
        <f t="shared" si="122"/>
        <v>25674</v>
      </c>
    </row>
    <row r="1171" spans="1:8" ht="20.100000000000001" customHeight="1">
      <c r="A1171" s="5"/>
      <c r="B1171" s="377"/>
      <c r="C1171" s="416"/>
      <c r="D1171" s="35">
        <v>2011</v>
      </c>
      <c r="E1171" s="231">
        <f t="shared" si="122"/>
        <v>2598</v>
      </c>
      <c r="F1171" s="232">
        <f t="shared" si="122"/>
        <v>89451</v>
      </c>
      <c r="G1171" s="232">
        <f t="shared" si="122"/>
        <v>99390</v>
      </c>
      <c r="H1171" s="233">
        <f t="shared" si="122"/>
        <v>27608</v>
      </c>
    </row>
    <row r="1172" spans="1:8" ht="20.100000000000001" customHeight="1" thickBot="1">
      <c r="A1172" s="5"/>
      <c r="B1172" s="376"/>
      <c r="C1172" s="417"/>
      <c r="D1172" s="36">
        <v>2012</v>
      </c>
      <c r="E1172" s="268">
        <f>SUM(E1061)</f>
        <v>2810</v>
      </c>
      <c r="F1172" s="211">
        <f>SUM(F1061)</f>
        <v>96678</v>
      </c>
      <c r="G1172" s="211">
        <f>SUM(G1061)</f>
        <v>107420</v>
      </c>
      <c r="H1172" s="250">
        <f>SUM(H1061)</f>
        <v>29839</v>
      </c>
    </row>
    <row r="1173" spans="1:8" ht="20.100000000000001" customHeight="1" thickTop="1">
      <c r="A1173" s="5"/>
      <c r="B1173" s="378"/>
      <c r="C1173" s="415" t="s">
        <v>18</v>
      </c>
      <c r="D1173" s="35">
        <v>2010</v>
      </c>
      <c r="E1173" s="231">
        <v>2316</v>
      </c>
      <c r="F1173" s="232">
        <v>79749</v>
      </c>
      <c r="G1173" s="232">
        <v>88610</v>
      </c>
      <c r="H1173" s="237">
        <v>24614</v>
      </c>
    </row>
    <row r="1174" spans="1:8" ht="20.100000000000001" customHeight="1">
      <c r="A1174" s="5"/>
      <c r="B1174" s="377"/>
      <c r="C1174" s="416"/>
      <c r="D1174" s="35">
        <v>2011</v>
      </c>
      <c r="E1174" s="231">
        <v>2547</v>
      </c>
      <c r="F1174" s="232">
        <v>87713</v>
      </c>
      <c r="G1174" s="232">
        <v>97459</v>
      </c>
      <c r="H1174" s="233">
        <v>27072</v>
      </c>
    </row>
    <row r="1175" spans="1:8" ht="20.100000000000001" customHeight="1" thickBot="1">
      <c r="A1175" s="5"/>
      <c r="B1175" s="379"/>
      <c r="C1175" s="417"/>
      <c r="D1175" s="36">
        <v>2012</v>
      </c>
      <c r="E1175" s="268">
        <v>2372</v>
      </c>
      <c r="F1175" s="211">
        <v>81638</v>
      </c>
      <c r="G1175" s="211">
        <v>90709</v>
      </c>
      <c r="H1175" s="250">
        <v>25197</v>
      </c>
    </row>
    <row r="1176" spans="1:8" ht="20.100000000000001" customHeight="1" thickTop="1" thickBot="1">
      <c r="A1176" s="5"/>
      <c r="B1176" s="380"/>
      <c r="C1176" s="45"/>
      <c r="D1176" s="46"/>
      <c r="E1176" s="269"/>
      <c r="F1176" s="269"/>
      <c r="G1176" s="269"/>
      <c r="H1176" s="270"/>
    </row>
    <row r="1177" spans="1:8" ht="20.100000000000001" customHeight="1" thickTop="1">
      <c r="A1177" s="5"/>
      <c r="B1177" s="382"/>
      <c r="C1177" s="415" t="s">
        <v>92</v>
      </c>
      <c r="D1177" s="47">
        <v>2010</v>
      </c>
      <c r="E1177" s="173">
        <v>269</v>
      </c>
      <c r="F1177" s="174">
        <f>E1177*E1186</f>
        <v>9221.32</v>
      </c>
      <c r="G1177" s="174">
        <f>E1177*F1186</f>
        <v>10246.210000000001</v>
      </c>
      <c r="H1177" s="175">
        <f>E1177*G1186</f>
        <v>2846.02</v>
      </c>
    </row>
    <row r="1178" spans="1:8" ht="20.100000000000001" customHeight="1">
      <c r="A1178" s="5"/>
      <c r="B1178" s="383"/>
      <c r="C1178" s="419"/>
      <c r="D1178" s="48">
        <v>2011</v>
      </c>
      <c r="E1178" s="176">
        <v>322</v>
      </c>
      <c r="F1178" s="167">
        <v>11051</v>
      </c>
      <c r="G1178" s="167">
        <v>12279</v>
      </c>
      <c r="H1178" s="177">
        <v>3411</v>
      </c>
    </row>
    <row r="1179" spans="1:8" ht="20.100000000000001" customHeight="1" thickBot="1">
      <c r="A1179" s="5"/>
      <c r="B1179" s="379"/>
      <c r="C1179" s="420"/>
      <c r="D1179" s="36">
        <v>2012</v>
      </c>
      <c r="E1179" s="178">
        <v>265</v>
      </c>
      <c r="F1179" s="179">
        <v>9072</v>
      </c>
      <c r="G1179" s="179">
        <v>10080</v>
      </c>
      <c r="H1179" s="180">
        <v>2800</v>
      </c>
    </row>
    <row r="1180" spans="1:8" ht="67.5" customHeight="1" thickTop="1">
      <c r="A1180" s="5"/>
      <c r="B1180" s="380"/>
      <c r="C1180" s="45"/>
      <c r="D1180" s="46"/>
      <c r="E1180" s="238"/>
      <c r="F1180" s="238"/>
      <c r="G1180" s="238"/>
      <c r="H1180" s="239"/>
    </row>
    <row r="1181" spans="1:8" ht="24" customHeight="1">
      <c r="A1181" s="5"/>
      <c r="B1181" s="449" t="s">
        <v>19</v>
      </c>
      <c r="C1181" s="450"/>
      <c r="D1181" s="450"/>
      <c r="E1181" s="450"/>
      <c r="F1181" s="450"/>
      <c r="G1181" s="450"/>
      <c r="H1181" s="450"/>
    </row>
    <row r="1182" spans="1:8" ht="33" customHeight="1" thickBot="1">
      <c r="A1182" s="5"/>
      <c r="B1182" s="439" t="s">
        <v>20</v>
      </c>
      <c r="C1182" s="440"/>
      <c r="D1182" s="440"/>
      <c r="E1182" s="440"/>
      <c r="F1182" s="440"/>
      <c r="G1182" s="440"/>
      <c r="H1182" s="440"/>
    </row>
    <row r="1183" spans="1:8" ht="51.75" customHeight="1" thickTop="1">
      <c r="A1183" s="5"/>
      <c r="B1183" s="380"/>
      <c r="C1183" s="45"/>
      <c r="D1183" s="49"/>
      <c r="E1183" s="441" t="s">
        <v>21</v>
      </c>
      <c r="F1183" s="442"/>
      <c r="G1183" s="443"/>
      <c r="H1183" s="183"/>
    </row>
    <row r="1184" spans="1:8" ht="53.25" customHeight="1">
      <c r="A1184" s="5"/>
      <c r="B1184" s="380"/>
      <c r="C1184" s="45"/>
      <c r="D1184" s="49"/>
      <c r="E1184" s="184" t="s">
        <v>28</v>
      </c>
      <c r="F1184" s="444" t="s">
        <v>22</v>
      </c>
      <c r="G1184" s="445"/>
      <c r="H1184" s="183"/>
    </row>
    <row r="1185" spans="1:8" ht="24" customHeight="1" thickBot="1">
      <c r="B1185" s="385"/>
      <c r="C1185" s="50"/>
      <c r="D1185" s="59"/>
      <c r="E1185" s="271" t="s">
        <v>23</v>
      </c>
      <c r="F1185" s="272" t="s">
        <v>23</v>
      </c>
      <c r="G1185" s="273" t="s">
        <v>24</v>
      </c>
      <c r="H1185" s="188"/>
    </row>
    <row r="1186" spans="1:8" ht="18.75" customHeight="1" thickTop="1">
      <c r="B1186" s="392"/>
      <c r="C1186" s="446" t="s">
        <v>25</v>
      </c>
      <c r="D1186" s="35">
        <v>2010</v>
      </c>
      <c r="E1186" s="332">
        <v>34.28</v>
      </c>
      <c r="F1186" s="326">
        <v>38.090000000000003</v>
      </c>
      <c r="G1186" s="333">
        <v>10.58</v>
      </c>
      <c r="H1186" s="188"/>
    </row>
    <row r="1187" spans="1:8">
      <c r="B1187" s="61"/>
      <c r="C1187" s="447"/>
      <c r="D1187" s="35">
        <v>2011</v>
      </c>
      <c r="E1187" s="280">
        <v>34.32</v>
      </c>
      <c r="F1187" s="281">
        <v>38.130000000000003</v>
      </c>
      <c r="G1187" s="282">
        <v>10.59</v>
      </c>
      <c r="H1187" s="188"/>
    </row>
    <row r="1188" spans="1:8" ht="21" thickBot="1">
      <c r="B1188" s="63"/>
      <c r="C1188" s="448"/>
      <c r="D1188" s="36">
        <v>2012</v>
      </c>
      <c r="E1188" s="280">
        <v>34.299999999999997</v>
      </c>
      <c r="F1188" s="281">
        <v>38.11</v>
      </c>
      <c r="G1188" s="282">
        <v>10.59</v>
      </c>
      <c r="H1188" s="188"/>
    </row>
    <row r="1189" spans="1:8" ht="18.75" customHeight="1" thickTop="1">
      <c r="B1189" s="393"/>
      <c r="C1189" s="454"/>
      <c r="D1189" s="65"/>
      <c r="E1189" s="283"/>
      <c r="F1189" s="283"/>
      <c r="G1189" s="283"/>
      <c r="H1189" s="284"/>
    </row>
    <row r="1190" spans="1:8">
      <c r="B1190" s="381"/>
      <c r="C1190" s="455"/>
      <c r="D1190" s="51"/>
      <c r="E1190" s="199"/>
      <c r="F1190" s="199"/>
      <c r="G1190" s="199"/>
      <c r="H1190" s="199"/>
    </row>
    <row r="1191" spans="1:8" ht="18.75" customHeight="1">
      <c r="B1191" s="380"/>
      <c r="C1191" s="455"/>
      <c r="D1191" s="51"/>
      <c r="E1191" s="199"/>
      <c r="F1191" s="199"/>
      <c r="G1191" s="199"/>
      <c r="H1191" s="199"/>
    </row>
    <row r="1192" spans="1:8" ht="20.100000000000001" customHeight="1">
      <c r="B1192" s="387"/>
      <c r="C1192" s="387"/>
      <c r="G1192" s="200"/>
    </row>
    <row r="1193" spans="1:8" ht="20.100000000000001" customHeight="1">
      <c r="B1193" s="360" t="s">
        <v>94</v>
      </c>
      <c r="C1193" s="388"/>
      <c r="G1193" s="200"/>
    </row>
    <row r="1194" spans="1:8" ht="27.75" customHeight="1">
      <c r="B1194" s="362" t="s">
        <v>93</v>
      </c>
      <c r="C1194" s="389"/>
      <c r="E1194" s="76"/>
      <c r="F1194" s="76"/>
      <c r="G1194" s="76"/>
      <c r="H1194" s="76"/>
    </row>
    <row r="1195" spans="1:8" ht="14.1" customHeight="1">
      <c r="C1195" s="390"/>
      <c r="D1195" s="401"/>
      <c r="E1195" s="201"/>
      <c r="F1195" s="201"/>
      <c r="G1195" s="201"/>
      <c r="H1195" s="201"/>
    </row>
    <row r="1196" spans="1:8" ht="14.1" customHeight="1">
      <c r="B1196" s="424" t="s">
        <v>78</v>
      </c>
      <c r="C1196" s="425"/>
      <c r="D1196" s="425"/>
      <c r="E1196" s="202"/>
    </row>
    <row r="1197" spans="1:8" ht="14.1" customHeight="1">
      <c r="B1197" s="426" t="s">
        <v>79</v>
      </c>
      <c r="C1197" s="427"/>
      <c r="D1197" s="427"/>
      <c r="E1197" s="202"/>
    </row>
    <row r="1198" spans="1:8" ht="12.95" customHeight="1" thickBot="1">
      <c r="C1198" s="363"/>
      <c r="D1198" s="397"/>
      <c r="E1198" s="79"/>
    </row>
    <row r="1199" spans="1:8" ht="20.100000000000001" customHeight="1" thickTop="1" thickBot="1">
      <c r="C1199" s="32"/>
      <c r="D1199" s="398"/>
      <c r="E1199" s="80" t="s">
        <v>1</v>
      </c>
      <c r="F1199" s="81" t="s">
        <v>2</v>
      </c>
      <c r="G1199" s="82" t="s">
        <v>3</v>
      </c>
      <c r="H1199" s="83" t="s">
        <v>4</v>
      </c>
    </row>
    <row r="1200" spans="1:8" ht="21.95" customHeight="1" thickTop="1">
      <c r="A1200" s="5"/>
      <c r="B1200" s="364"/>
      <c r="C1200" s="428" t="s">
        <v>26</v>
      </c>
      <c r="D1200" s="399"/>
      <c r="E1200" s="431" t="s">
        <v>31</v>
      </c>
      <c r="F1200" s="431" t="s">
        <v>32</v>
      </c>
      <c r="G1200" s="433" t="s">
        <v>33</v>
      </c>
      <c r="H1200" s="434"/>
    </row>
    <row r="1201" spans="1:14" ht="21.95" customHeight="1">
      <c r="A1201" s="5"/>
      <c r="B1201" s="365"/>
      <c r="C1201" s="429"/>
      <c r="D1201" s="400"/>
      <c r="E1201" s="432"/>
      <c r="F1201" s="432"/>
      <c r="G1201" s="435"/>
      <c r="H1201" s="436"/>
    </row>
    <row r="1202" spans="1:14" ht="54.95" customHeight="1">
      <c r="A1202" s="5"/>
      <c r="B1202" s="366" t="s">
        <v>0</v>
      </c>
      <c r="C1202" s="429"/>
      <c r="D1202" s="33"/>
      <c r="E1202" s="432"/>
      <c r="F1202" s="432"/>
      <c r="G1202" s="437"/>
      <c r="H1202" s="438"/>
    </row>
    <row r="1203" spans="1:14" s="7" customFormat="1" ht="30.95" customHeight="1" thickBot="1">
      <c r="A1203" s="6"/>
      <c r="B1203" s="367"/>
      <c r="C1203" s="430"/>
      <c r="D1203" s="34"/>
      <c r="E1203" s="84" t="s">
        <v>5</v>
      </c>
      <c r="F1203" s="85" t="s">
        <v>6</v>
      </c>
      <c r="G1203" s="86" t="s">
        <v>6</v>
      </c>
      <c r="H1203" s="87" t="s">
        <v>7</v>
      </c>
      <c r="J1203" s="2"/>
      <c r="K1203" s="2"/>
      <c r="L1203" s="2"/>
      <c r="M1203" s="2"/>
      <c r="N1203" s="2"/>
    </row>
    <row r="1204" spans="1:14" ht="20.100000000000001" customHeight="1" thickTop="1">
      <c r="A1204" s="5"/>
      <c r="B1204" s="368"/>
      <c r="C1204" s="421" t="s">
        <v>89</v>
      </c>
      <c r="D1204" s="35">
        <v>2010</v>
      </c>
      <c r="E1204" s="285">
        <f t="shared" ref="E1204:H1212" si="123">E1090+E1144</f>
        <v>183</v>
      </c>
      <c r="F1204" s="286">
        <f t="shared" si="123"/>
        <v>6308</v>
      </c>
      <c r="G1204" s="229">
        <f t="shared" si="123"/>
        <v>7018</v>
      </c>
      <c r="H1204" s="287">
        <f t="shared" si="123"/>
        <v>1946</v>
      </c>
    </row>
    <row r="1205" spans="1:14" ht="20.100000000000001" customHeight="1">
      <c r="A1205" s="5"/>
      <c r="B1205" s="369" t="s">
        <v>8</v>
      </c>
      <c r="C1205" s="422"/>
      <c r="D1205" s="35">
        <v>2011</v>
      </c>
      <c r="E1205" s="214">
        <f t="shared" si="123"/>
        <v>167</v>
      </c>
      <c r="F1205" s="150">
        <f t="shared" si="123"/>
        <v>5782</v>
      </c>
      <c r="G1205" s="288">
        <f t="shared" si="123"/>
        <v>6425</v>
      </c>
      <c r="H1205" s="152">
        <f t="shared" si="123"/>
        <v>1786</v>
      </c>
    </row>
    <row r="1206" spans="1:14" ht="20.100000000000001" customHeight="1" thickBot="1">
      <c r="A1206" s="5"/>
      <c r="B1206" s="370"/>
      <c r="C1206" s="423"/>
      <c r="D1206" s="36">
        <v>2012</v>
      </c>
      <c r="E1206" s="116">
        <f t="shared" si="123"/>
        <v>182</v>
      </c>
      <c r="F1206" s="117">
        <f t="shared" si="123"/>
        <v>6427</v>
      </c>
      <c r="G1206" s="235">
        <f t="shared" si="123"/>
        <v>7149</v>
      </c>
      <c r="H1206" s="119">
        <f t="shared" si="123"/>
        <v>1984</v>
      </c>
    </row>
    <row r="1207" spans="1:14" ht="20.100000000000001" customHeight="1" thickTop="1">
      <c r="A1207" s="5"/>
      <c r="B1207" s="371"/>
      <c r="C1207" s="412" t="s">
        <v>9</v>
      </c>
      <c r="D1207" s="35">
        <v>2010</v>
      </c>
      <c r="E1207" s="135">
        <f t="shared" si="123"/>
        <v>7918</v>
      </c>
      <c r="F1207" s="212">
        <f t="shared" si="123"/>
        <v>271740</v>
      </c>
      <c r="G1207" s="213">
        <f t="shared" si="123"/>
        <v>301981</v>
      </c>
      <c r="H1207" s="134">
        <f t="shared" si="123"/>
        <v>83854</v>
      </c>
    </row>
    <row r="1208" spans="1:14" ht="20.100000000000001" customHeight="1">
      <c r="A1208" s="5"/>
      <c r="B1208" s="369" t="s">
        <v>8</v>
      </c>
      <c r="C1208" s="413"/>
      <c r="D1208" s="35">
        <v>2011</v>
      </c>
      <c r="E1208" s="214">
        <f t="shared" si="123"/>
        <v>8382</v>
      </c>
      <c r="F1208" s="150">
        <f t="shared" si="123"/>
        <v>287768</v>
      </c>
      <c r="G1208" s="151">
        <f t="shared" si="123"/>
        <v>319739</v>
      </c>
      <c r="H1208" s="152">
        <f t="shared" si="123"/>
        <v>88817</v>
      </c>
    </row>
    <row r="1209" spans="1:14" ht="20.100000000000001" customHeight="1" thickBot="1">
      <c r="A1209" s="5"/>
      <c r="B1209" s="370"/>
      <c r="C1209" s="414"/>
      <c r="D1209" s="36">
        <v>2012</v>
      </c>
      <c r="E1209" s="116">
        <f t="shared" si="123"/>
        <v>6776</v>
      </c>
      <c r="F1209" s="117">
        <f t="shared" si="123"/>
        <v>232272</v>
      </c>
      <c r="G1209" s="118">
        <f t="shared" si="123"/>
        <v>258077</v>
      </c>
      <c r="H1209" s="119">
        <f t="shared" si="123"/>
        <v>71688</v>
      </c>
    </row>
    <row r="1210" spans="1:14" ht="20.100000000000001" customHeight="1" thickTop="1">
      <c r="A1210" s="5"/>
      <c r="B1210" s="371"/>
      <c r="C1210" s="412" t="s">
        <v>10</v>
      </c>
      <c r="D1210" s="35">
        <v>2010</v>
      </c>
      <c r="E1210" s="135">
        <f t="shared" si="123"/>
        <v>149</v>
      </c>
      <c r="F1210" s="212">
        <f t="shared" si="123"/>
        <v>5113</v>
      </c>
      <c r="G1210" s="213">
        <f t="shared" si="123"/>
        <v>5682</v>
      </c>
      <c r="H1210" s="134">
        <f t="shared" si="123"/>
        <v>1577</v>
      </c>
    </row>
    <row r="1211" spans="1:14" ht="20.100000000000001" customHeight="1">
      <c r="A1211" s="5"/>
      <c r="B1211" s="369" t="s">
        <v>11</v>
      </c>
      <c r="C1211" s="413"/>
      <c r="D1211" s="35">
        <v>2011</v>
      </c>
      <c r="E1211" s="214">
        <f t="shared" si="123"/>
        <v>154</v>
      </c>
      <c r="F1211" s="150">
        <f t="shared" si="123"/>
        <v>5290</v>
      </c>
      <c r="G1211" s="151">
        <f t="shared" si="123"/>
        <v>5878</v>
      </c>
      <c r="H1211" s="152">
        <f t="shared" si="123"/>
        <v>1634</v>
      </c>
    </row>
    <row r="1212" spans="1:14" ht="20.100000000000001" customHeight="1" thickBot="1">
      <c r="A1212" s="5"/>
      <c r="B1212" s="370"/>
      <c r="C1212" s="414"/>
      <c r="D1212" s="36">
        <v>2012</v>
      </c>
      <c r="E1212" s="116">
        <f t="shared" si="123"/>
        <v>144</v>
      </c>
      <c r="F1212" s="117">
        <f t="shared" si="123"/>
        <v>4937</v>
      </c>
      <c r="G1212" s="118">
        <f t="shared" si="123"/>
        <v>5485</v>
      </c>
      <c r="H1212" s="119">
        <f t="shared" si="123"/>
        <v>1523</v>
      </c>
    </row>
    <row r="1213" spans="1:14" ht="20.100000000000001" customHeight="1" thickTop="1">
      <c r="A1213" s="5"/>
      <c r="B1213" s="371"/>
      <c r="C1213" s="412" t="s">
        <v>12</v>
      </c>
      <c r="D1213" s="35">
        <v>2010</v>
      </c>
      <c r="E1213" s="135">
        <f t="shared" ref="E1213:H1215" si="124">E1233-E1230</f>
        <v>-430</v>
      </c>
      <c r="F1213" s="212">
        <f t="shared" si="124"/>
        <v>-14962</v>
      </c>
      <c r="G1213" s="213">
        <f t="shared" si="124"/>
        <v>-16425</v>
      </c>
      <c r="H1213" s="134">
        <f t="shared" si="124"/>
        <v>-4563</v>
      </c>
    </row>
    <row r="1214" spans="1:14" ht="20.100000000000001" customHeight="1">
      <c r="A1214" s="5"/>
      <c r="B1214" s="369" t="s">
        <v>11</v>
      </c>
      <c r="C1214" s="413"/>
      <c r="D1214" s="35">
        <v>2011</v>
      </c>
      <c r="E1214" s="214">
        <f t="shared" si="124"/>
        <v>1044</v>
      </c>
      <c r="F1214" s="150">
        <f t="shared" si="124"/>
        <v>35910</v>
      </c>
      <c r="G1214" s="151">
        <f t="shared" si="124"/>
        <v>39900</v>
      </c>
      <c r="H1214" s="152">
        <f t="shared" si="124"/>
        <v>11083</v>
      </c>
    </row>
    <row r="1215" spans="1:14" ht="20.100000000000001" customHeight="1" thickBot="1">
      <c r="A1215" s="5"/>
      <c r="B1215" s="370"/>
      <c r="C1215" s="414"/>
      <c r="D1215" s="36">
        <v>2012</v>
      </c>
      <c r="E1215" s="116">
        <f t="shared" si="124"/>
        <v>-209</v>
      </c>
      <c r="F1215" s="117">
        <f t="shared" si="124"/>
        <v>-7191</v>
      </c>
      <c r="G1215" s="118">
        <f t="shared" si="124"/>
        <v>-7990</v>
      </c>
      <c r="H1215" s="119">
        <f t="shared" si="124"/>
        <v>-2219</v>
      </c>
    </row>
    <row r="1216" spans="1:14" ht="20.100000000000001" customHeight="1" thickTop="1">
      <c r="A1216" s="5"/>
      <c r="B1216" s="372"/>
      <c r="C1216" s="412" t="s">
        <v>13</v>
      </c>
      <c r="D1216" s="35">
        <v>2010</v>
      </c>
      <c r="E1216" s="215">
        <f t="shared" ref="E1216:H1218" si="125">E1204+E1207-E1210-E1213</f>
        <v>8382</v>
      </c>
      <c r="F1216" s="216">
        <f t="shared" si="125"/>
        <v>287897</v>
      </c>
      <c r="G1216" s="217">
        <f t="shared" si="125"/>
        <v>319742</v>
      </c>
      <c r="H1216" s="218">
        <f t="shared" si="125"/>
        <v>88786</v>
      </c>
    </row>
    <row r="1217" spans="1:8" ht="20.100000000000001" customHeight="1">
      <c r="A1217" s="5"/>
      <c r="B1217" s="369" t="s">
        <v>14</v>
      </c>
      <c r="C1217" s="413"/>
      <c r="D1217" s="35">
        <v>2011</v>
      </c>
      <c r="E1217" s="124">
        <f t="shared" si="125"/>
        <v>7351</v>
      </c>
      <c r="F1217" s="125">
        <f t="shared" si="125"/>
        <v>252350</v>
      </c>
      <c r="G1217" s="126">
        <f t="shared" si="125"/>
        <v>280386</v>
      </c>
      <c r="H1217" s="127">
        <f t="shared" si="125"/>
        <v>77886</v>
      </c>
    </row>
    <row r="1218" spans="1:8" ht="20.100000000000001" customHeight="1" thickBot="1">
      <c r="A1218" s="5"/>
      <c r="B1218" s="370"/>
      <c r="C1218" s="414"/>
      <c r="D1218" s="36">
        <v>2012</v>
      </c>
      <c r="E1218" s="128">
        <f t="shared" si="125"/>
        <v>7023</v>
      </c>
      <c r="F1218" s="129">
        <f t="shared" si="125"/>
        <v>240953</v>
      </c>
      <c r="G1218" s="130">
        <f t="shared" si="125"/>
        <v>267731</v>
      </c>
      <c r="H1218" s="131">
        <f t="shared" si="125"/>
        <v>74368</v>
      </c>
    </row>
    <row r="1219" spans="1:8" ht="20.100000000000001" customHeight="1" thickTop="1">
      <c r="A1219" s="5"/>
      <c r="B1219" s="371"/>
      <c r="C1219" s="412" t="s">
        <v>15</v>
      </c>
      <c r="D1219" s="35">
        <v>2010</v>
      </c>
      <c r="E1219" s="132">
        <f t="shared" ref="E1219:H1221" si="126">E1216-E1222</f>
        <v>517</v>
      </c>
      <c r="F1219" s="133">
        <f t="shared" si="126"/>
        <v>17990</v>
      </c>
      <c r="G1219" s="133">
        <f t="shared" si="126"/>
        <v>19778</v>
      </c>
      <c r="H1219" s="134">
        <f t="shared" si="126"/>
        <v>5494</v>
      </c>
    </row>
    <row r="1220" spans="1:8" ht="20.100000000000001" customHeight="1">
      <c r="A1220" s="5"/>
      <c r="B1220" s="369" t="s">
        <v>11</v>
      </c>
      <c r="C1220" s="413"/>
      <c r="D1220" s="35">
        <v>2011</v>
      </c>
      <c r="E1220" s="135">
        <f t="shared" si="126"/>
        <v>0</v>
      </c>
      <c r="F1220" s="133">
        <f t="shared" si="126"/>
        <v>0</v>
      </c>
      <c r="G1220" s="133">
        <f t="shared" si="126"/>
        <v>0</v>
      </c>
      <c r="H1220" s="134">
        <f t="shared" si="126"/>
        <v>0</v>
      </c>
    </row>
    <row r="1221" spans="1:8" ht="20.100000000000001" customHeight="1" thickBot="1">
      <c r="A1221" s="5"/>
      <c r="B1221" s="370"/>
      <c r="C1221" s="414"/>
      <c r="D1221" s="36">
        <v>2012</v>
      </c>
      <c r="E1221" s="116">
        <f t="shared" si="126"/>
        <v>0</v>
      </c>
      <c r="F1221" s="136">
        <f t="shared" si="126"/>
        <v>0</v>
      </c>
      <c r="G1221" s="136">
        <f t="shared" si="126"/>
        <v>0</v>
      </c>
      <c r="H1221" s="119">
        <f t="shared" si="126"/>
        <v>0</v>
      </c>
    </row>
    <row r="1222" spans="1:8" ht="20.100000000000001" customHeight="1" thickTop="1">
      <c r="A1222" s="5"/>
      <c r="B1222" s="371"/>
      <c r="C1222" s="412" t="s">
        <v>16</v>
      </c>
      <c r="D1222" s="35">
        <v>2010</v>
      </c>
      <c r="E1222" s="219">
        <f t="shared" ref="E1222:H1224" si="127">E1108+E1162</f>
        <v>7865</v>
      </c>
      <c r="F1222" s="220">
        <f t="shared" si="127"/>
        <v>269907</v>
      </c>
      <c r="G1222" s="126">
        <f t="shared" si="127"/>
        <v>299964</v>
      </c>
      <c r="H1222" s="127">
        <f t="shared" si="127"/>
        <v>83292</v>
      </c>
    </row>
    <row r="1223" spans="1:8" ht="20.100000000000001" customHeight="1">
      <c r="A1223" s="5"/>
      <c r="B1223" s="369" t="s">
        <v>14</v>
      </c>
      <c r="C1223" s="413"/>
      <c r="D1223" s="35">
        <v>2011</v>
      </c>
      <c r="E1223" s="124">
        <f t="shared" si="127"/>
        <v>7351</v>
      </c>
      <c r="F1223" s="221">
        <f t="shared" si="127"/>
        <v>252350</v>
      </c>
      <c r="G1223" s="222">
        <f t="shared" si="127"/>
        <v>280386</v>
      </c>
      <c r="H1223" s="223">
        <f t="shared" si="127"/>
        <v>77886</v>
      </c>
    </row>
    <row r="1224" spans="1:8" ht="20.100000000000001" customHeight="1" thickBot="1">
      <c r="A1224" s="5"/>
      <c r="B1224" s="370"/>
      <c r="C1224" s="414"/>
      <c r="D1224" s="36">
        <v>2012</v>
      </c>
      <c r="E1224" s="128">
        <f t="shared" si="127"/>
        <v>7023</v>
      </c>
      <c r="F1224" s="129">
        <f t="shared" si="127"/>
        <v>240953</v>
      </c>
      <c r="G1224" s="129">
        <f t="shared" si="127"/>
        <v>267731</v>
      </c>
      <c r="H1224" s="131">
        <f t="shared" si="127"/>
        <v>74368</v>
      </c>
    </row>
    <row r="1225" spans="1:8" ht="20.100000000000001" customHeight="1" thickTop="1" thickBot="1">
      <c r="A1225" s="5"/>
      <c r="B1225" s="373"/>
      <c r="C1225" s="39"/>
      <c r="D1225" s="40"/>
      <c r="E1225" s="224"/>
      <c r="F1225" s="224"/>
      <c r="G1225" s="224"/>
      <c r="H1225" s="224"/>
    </row>
    <row r="1226" spans="1:8" ht="20.100000000000001" customHeight="1" thickTop="1">
      <c r="A1226" s="5"/>
      <c r="B1226" s="374"/>
      <c r="C1226" s="415" t="s">
        <v>27</v>
      </c>
      <c r="D1226" s="35">
        <v>2010</v>
      </c>
      <c r="E1226" s="225">
        <f t="shared" ref="E1226:H1228" si="128">E1112+E1166</f>
        <v>157</v>
      </c>
      <c r="F1226" s="182">
        <f t="shared" si="128"/>
        <v>5391.8019999999997</v>
      </c>
      <c r="G1226" s="226">
        <f t="shared" si="128"/>
        <v>5995</v>
      </c>
      <c r="H1226" s="227">
        <f t="shared" si="128"/>
        <v>1663.93</v>
      </c>
    </row>
    <row r="1227" spans="1:8" ht="20.100000000000001" customHeight="1">
      <c r="A1227" s="5"/>
      <c r="B1227" s="375"/>
      <c r="C1227" s="416"/>
      <c r="D1227" s="35">
        <v>2011</v>
      </c>
      <c r="E1227" s="214">
        <f t="shared" si="128"/>
        <v>147</v>
      </c>
      <c r="F1227" s="150">
        <f t="shared" si="128"/>
        <v>5022</v>
      </c>
      <c r="G1227" s="151">
        <f t="shared" si="128"/>
        <v>5584</v>
      </c>
      <c r="H1227" s="152">
        <f t="shared" si="128"/>
        <v>1551</v>
      </c>
    </row>
    <row r="1228" spans="1:8" ht="20.100000000000001" customHeight="1" thickBot="1">
      <c r="A1228" s="5"/>
      <c r="B1228" s="376"/>
      <c r="C1228" s="417"/>
      <c r="D1228" s="36">
        <v>2012</v>
      </c>
      <c r="E1228" s="116">
        <f t="shared" si="128"/>
        <v>139</v>
      </c>
      <c r="F1228" s="117">
        <f t="shared" si="128"/>
        <v>4760</v>
      </c>
      <c r="G1228" s="118">
        <f t="shared" si="128"/>
        <v>5289</v>
      </c>
      <c r="H1228" s="119">
        <f t="shared" si="128"/>
        <v>1472</v>
      </c>
    </row>
    <row r="1229" spans="1:8" ht="20.100000000000001" customHeight="1" thickTop="1" thickBot="1">
      <c r="A1229" s="5"/>
      <c r="B1229" s="373"/>
      <c r="C1229" s="39"/>
      <c r="D1229" s="40"/>
      <c r="E1229" s="224"/>
      <c r="F1229" s="224"/>
      <c r="G1229" s="224"/>
      <c r="H1229" s="224"/>
    </row>
    <row r="1230" spans="1:8" ht="20.100000000000001" customHeight="1" thickTop="1">
      <c r="A1230" s="5"/>
      <c r="B1230" s="374"/>
      <c r="C1230" s="415" t="s">
        <v>17</v>
      </c>
      <c r="D1230" s="35">
        <v>2010</v>
      </c>
      <c r="E1230" s="228">
        <f>E$38</f>
        <v>2746</v>
      </c>
      <c r="F1230" s="229">
        <f>F$38</f>
        <v>94711</v>
      </c>
      <c r="G1230" s="229">
        <f>G$38</f>
        <v>105035</v>
      </c>
      <c r="H1230" s="230">
        <f>H$38</f>
        <v>29177</v>
      </c>
    </row>
    <row r="1231" spans="1:8" ht="20.100000000000001" customHeight="1">
      <c r="A1231" s="5"/>
      <c r="B1231" s="377"/>
      <c r="C1231" s="416"/>
      <c r="D1231" s="35">
        <v>2011</v>
      </c>
      <c r="E1231" s="231">
        <f>E$39</f>
        <v>1503</v>
      </c>
      <c r="F1231" s="232">
        <f>F$39</f>
        <v>51803</v>
      </c>
      <c r="G1231" s="232">
        <f>G$39</f>
        <v>57559</v>
      </c>
      <c r="H1231" s="233">
        <f>H$39</f>
        <v>15989</v>
      </c>
    </row>
    <row r="1232" spans="1:8" ht="20.100000000000001" customHeight="1" thickBot="1">
      <c r="A1232" s="5"/>
      <c r="B1232" s="376"/>
      <c r="C1232" s="417"/>
      <c r="D1232" s="36">
        <v>2012</v>
      </c>
      <c r="E1232" s="234">
        <f>E$40</f>
        <v>2581</v>
      </c>
      <c r="F1232" s="235">
        <f>F$40</f>
        <v>88829</v>
      </c>
      <c r="G1232" s="235">
        <f>G$40</f>
        <v>98699</v>
      </c>
      <c r="H1232" s="236">
        <f>H$40</f>
        <v>27416</v>
      </c>
    </row>
    <row r="1233" spans="1:17" ht="20.100000000000001" customHeight="1" thickTop="1">
      <c r="A1233" s="5"/>
      <c r="B1233" s="378"/>
      <c r="C1233" s="415" t="s">
        <v>18</v>
      </c>
      <c r="D1233" s="35">
        <v>2010</v>
      </c>
      <c r="E1233" s="231">
        <f t="shared" ref="E1233:H1235" si="129">E1173</f>
        <v>2316</v>
      </c>
      <c r="F1233" s="232">
        <f t="shared" si="129"/>
        <v>79749</v>
      </c>
      <c r="G1233" s="232">
        <f t="shared" si="129"/>
        <v>88610</v>
      </c>
      <c r="H1233" s="237">
        <f t="shared" si="129"/>
        <v>24614</v>
      </c>
    </row>
    <row r="1234" spans="1:17" ht="19.5" customHeight="1">
      <c r="A1234" s="5"/>
      <c r="B1234" s="377"/>
      <c r="C1234" s="416"/>
      <c r="D1234" s="35">
        <v>2011</v>
      </c>
      <c r="E1234" s="231">
        <f t="shared" si="129"/>
        <v>2547</v>
      </c>
      <c r="F1234" s="232">
        <f t="shared" si="129"/>
        <v>87713</v>
      </c>
      <c r="G1234" s="232">
        <f t="shared" si="129"/>
        <v>97459</v>
      </c>
      <c r="H1234" s="233">
        <f t="shared" si="129"/>
        <v>27072</v>
      </c>
    </row>
    <row r="1235" spans="1:17" ht="20.100000000000001" customHeight="1" thickBot="1">
      <c r="A1235" s="5"/>
      <c r="B1235" s="379"/>
      <c r="C1235" s="417"/>
      <c r="D1235" s="36">
        <v>2012</v>
      </c>
      <c r="E1235" s="234">
        <f t="shared" si="129"/>
        <v>2372</v>
      </c>
      <c r="F1235" s="235">
        <f t="shared" si="129"/>
        <v>81638</v>
      </c>
      <c r="G1235" s="235">
        <f t="shared" si="129"/>
        <v>90709</v>
      </c>
      <c r="H1235" s="236">
        <f t="shared" si="129"/>
        <v>25197</v>
      </c>
    </row>
    <row r="1236" spans="1:17" ht="17.25" customHeight="1" thickTop="1" thickBot="1">
      <c r="A1236" s="5"/>
      <c r="B1236" s="71"/>
      <c r="C1236" s="71"/>
      <c r="D1236" s="402"/>
      <c r="E1236" s="301"/>
      <c r="F1236" s="301"/>
      <c r="G1236" s="301"/>
      <c r="H1236" s="301"/>
      <c r="I1236" s="15"/>
    </row>
    <row r="1237" spans="1:17" ht="18" customHeight="1" thickTop="1">
      <c r="A1237" s="5"/>
      <c r="B1237" s="382"/>
      <c r="C1237" s="415" t="s">
        <v>92</v>
      </c>
      <c r="D1237" s="47">
        <v>2010</v>
      </c>
      <c r="E1237" s="173">
        <f t="shared" ref="E1237:H1239" si="130">E1123+E1177</f>
        <v>2294</v>
      </c>
      <c r="F1237" s="174">
        <f t="shared" si="130"/>
        <v>78727.670000000013</v>
      </c>
      <c r="G1237" s="174">
        <f t="shared" si="130"/>
        <v>88135.039999999994</v>
      </c>
      <c r="H1237" s="175">
        <f t="shared" si="130"/>
        <v>24296.639999999999</v>
      </c>
      <c r="I1237" s="16"/>
    </row>
    <row r="1238" spans="1:17" ht="15.75" customHeight="1">
      <c r="A1238" s="5"/>
      <c r="B1238" s="383"/>
      <c r="C1238" s="419"/>
      <c r="D1238" s="48">
        <v>2011</v>
      </c>
      <c r="E1238" s="176">
        <f t="shared" si="130"/>
        <v>2063</v>
      </c>
      <c r="F1238" s="167">
        <f t="shared" si="130"/>
        <v>74535.64</v>
      </c>
      <c r="G1238" s="167">
        <f t="shared" si="130"/>
        <v>78690.33</v>
      </c>
      <c r="H1238" s="177">
        <f t="shared" si="130"/>
        <v>21858.52</v>
      </c>
      <c r="I1238" s="16"/>
    </row>
    <row r="1239" spans="1:17" ht="18.75" customHeight="1" thickBot="1">
      <c r="A1239" s="5"/>
      <c r="B1239" s="379"/>
      <c r="C1239" s="420"/>
      <c r="D1239" s="36">
        <v>2012</v>
      </c>
      <c r="E1239" s="178">
        <f t="shared" si="130"/>
        <v>2033</v>
      </c>
      <c r="F1239" s="179">
        <f t="shared" si="130"/>
        <v>71739.989999999991</v>
      </c>
      <c r="G1239" s="179">
        <f t="shared" si="130"/>
        <v>77487.41</v>
      </c>
      <c r="H1239" s="180">
        <f t="shared" si="130"/>
        <v>21524.29</v>
      </c>
      <c r="I1239" s="16"/>
    </row>
    <row r="1240" spans="1:17" ht="12" customHeight="1" thickTop="1">
      <c r="A1240" s="5"/>
      <c r="B1240" s="71"/>
      <c r="C1240" s="71"/>
      <c r="D1240" s="402"/>
      <c r="E1240" s="328"/>
      <c r="F1240" s="328"/>
      <c r="G1240" s="328"/>
      <c r="H1240" s="328"/>
      <c r="I1240" s="16"/>
    </row>
    <row r="1241" spans="1:17" ht="33" customHeight="1">
      <c r="A1241" s="5"/>
      <c r="B1241" s="408" t="s">
        <v>72</v>
      </c>
      <c r="C1241" s="408"/>
      <c r="D1241" s="408"/>
      <c r="E1241" s="408"/>
      <c r="F1241" s="408"/>
      <c r="G1241" s="408"/>
      <c r="H1241" s="408"/>
      <c r="I1241" s="408"/>
    </row>
    <row r="1242" spans="1:17" ht="39.75" customHeight="1">
      <c r="A1242" s="5"/>
      <c r="B1242" s="452" t="s">
        <v>34</v>
      </c>
      <c r="C1242" s="452"/>
      <c r="D1242" s="452"/>
      <c r="E1242" s="452"/>
      <c r="F1242" s="452"/>
      <c r="G1242" s="452"/>
      <c r="H1242" s="452"/>
      <c r="I1242" s="16"/>
      <c r="K1242" s="23"/>
      <c r="L1242" s="23"/>
      <c r="M1242" s="23"/>
      <c r="N1242" s="23"/>
      <c r="O1242" s="24"/>
      <c r="P1242" s="24"/>
      <c r="Q1242" s="24"/>
    </row>
    <row r="1243" spans="1:17" ht="33" customHeight="1">
      <c r="A1243" s="5"/>
      <c r="B1243" s="453" t="s">
        <v>35</v>
      </c>
      <c r="C1243" s="453"/>
      <c r="D1243" s="453"/>
      <c r="E1243" s="453"/>
      <c r="F1243" s="453"/>
      <c r="G1243" s="453"/>
      <c r="H1243" s="453"/>
      <c r="I1243" s="16"/>
      <c r="K1243" s="23"/>
      <c r="L1243" s="23"/>
      <c r="M1243" s="23"/>
      <c r="N1243" s="23"/>
      <c r="O1243" s="24"/>
      <c r="P1243" s="24"/>
      <c r="Q1243" s="24"/>
    </row>
    <row r="1244" spans="1:17" ht="38.25" customHeight="1">
      <c r="A1244" s="5"/>
      <c r="B1244" s="411"/>
      <c r="C1244" s="411"/>
      <c r="D1244" s="411"/>
      <c r="E1244" s="411"/>
      <c r="F1244" s="411"/>
      <c r="G1244" s="411"/>
      <c r="H1244" s="411"/>
      <c r="I1244" s="411"/>
    </row>
    <row r="1245" spans="1:17" ht="20.100000000000001" customHeight="1">
      <c r="A1245" s="5"/>
      <c r="B1245" s="394"/>
      <c r="C1245" s="45"/>
      <c r="D1245" s="46"/>
      <c r="E1245" s="238"/>
      <c r="F1245" s="238"/>
      <c r="G1245" s="238"/>
      <c r="H1245" s="239"/>
    </row>
    <row r="1246" spans="1:17" ht="20.100000000000001" customHeight="1">
      <c r="B1246" s="360" t="s">
        <v>94</v>
      </c>
      <c r="C1246" s="388"/>
      <c r="G1246" s="200"/>
    </row>
    <row r="1247" spans="1:17" ht="27.75" customHeight="1">
      <c r="B1247" s="362" t="s">
        <v>93</v>
      </c>
      <c r="C1247" s="389"/>
      <c r="E1247" s="76"/>
      <c r="F1247" s="76"/>
      <c r="G1247" s="76"/>
      <c r="H1247" s="76"/>
    </row>
    <row r="1248" spans="1:17" ht="14.1" customHeight="1">
      <c r="C1248" s="390"/>
      <c r="D1248" s="401"/>
      <c r="E1248" s="201"/>
      <c r="F1248" s="201"/>
      <c r="G1248" s="201"/>
      <c r="H1248" s="201"/>
    </row>
    <row r="1249" spans="1:14" ht="14.1" customHeight="1">
      <c r="B1249" s="451" t="s">
        <v>80</v>
      </c>
      <c r="C1249" s="425"/>
      <c r="D1249" s="425"/>
      <c r="E1249" s="77"/>
      <c r="F1249" s="77"/>
    </row>
    <row r="1250" spans="1:14" ht="14.1" customHeight="1">
      <c r="B1250" s="426" t="s">
        <v>81</v>
      </c>
      <c r="C1250" s="427"/>
      <c r="D1250" s="427"/>
      <c r="E1250" s="79"/>
    </row>
    <row r="1251" spans="1:14" ht="12.95" customHeight="1" thickBot="1">
      <c r="C1251" s="363"/>
      <c r="D1251" s="397"/>
      <c r="E1251" s="79"/>
    </row>
    <row r="1252" spans="1:14" ht="20.100000000000001" customHeight="1" thickTop="1" thickBot="1">
      <c r="C1252" s="32"/>
      <c r="D1252" s="398"/>
      <c r="E1252" s="80" t="s">
        <v>1</v>
      </c>
      <c r="F1252" s="81" t="s">
        <v>2</v>
      </c>
      <c r="G1252" s="82" t="s">
        <v>3</v>
      </c>
      <c r="H1252" s="83" t="s">
        <v>4</v>
      </c>
    </row>
    <row r="1253" spans="1:14" ht="21.95" customHeight="1" thickTop="1">
      <c r="A1253" s="5"/>
      <c r="B1253" s="364"/>
      <c r="C1253" s="428" t="s">
        <v>26</v>
      </c>
      <c r="D1253" s="399"/>
      <c r="E1253" s="431" t="s">
        <v>31</v>
      </c>
      <c r="F1253" s="431" t="s">
        <v>32</v>
      </c>
      <c r="G1253" s="433" t="s">
        <v>33</v>
      </c>
      <c r="H1253" s="434"/>
    </row>
    <row r="1254" spans="1:14" ht="21.95" customHeight="1">
      <c r="A1254" s="5"/>
      <c r="B1254" s="365"/>
      <c r="C1254" s="429"/>
      <c r="D1254" s="400"/>
      <c r="E1254" s="432"/>
      <c r="F1254" s="432"/>
      <c r="G1254" s="435"/>
      <c r="H1254" s="436"/>
    </row>
    <row r="1255" spans="1:14" ht="54.95" customHeight="1">
      <c r="A1255" s="5"/>
      <c r="B1255" s="366" t="s">
        <v>0</v>
      </c>
      <c r="C1255" s="429"/>
      <c r="D1255" s="33"/>
      <c r="E1255" s="432"/>
      <c r="F1255" s="432"/>
      <c r="G1255" s="437"/>
      <c r="H1255" s="438"/>
    </row>
    <row r="1256" spans="1:14" s="7" customFormat="1" ht="30.95" customHeight="1" thickBot="1">
      <c r="A1256" s="6"/>
      <c r="B1256" s="367"/>
      <c r="C1256" s="430"/>
      <c r="D1256" s="34"/>
      <c r="E1256" s="84" t="s">
        <v>5</v>
      </c>
      <c r="F1256" s="85" t="s">
        <v>6</v>
      </c>
      <c r="G1256" s="86" t="s">
        <v>6</v>
      </c>
      <c r="H1256" s="87" t="s">
        <v>7</v>
      </c>
      <c r="J1256" s="2"/>
      <c r="K1256" s="2"/>
      <c r="L1256" s="2"/>
      <c r="M1256" s="2"/>
      <c r="N1256" s="2"/>
    </row>
    <row r="1257" spans="1:14" ht="20.100000000000001" customHeight="1" thickTop="1">
      <c r="A1257" s="5"/>
      <c r="B1257" s="368"/>
      <c r="C1257" s="421" t="s">
        <v>89</v>
      </c>
      <c r="D1257" s="35">
        <v>2010</v>
      </c>
      <c r="E1257" s="303">
        <v>20</v>
      </c>
      <c r="F1257" s="304">
        <v>685</v>
      </c>
      <c r="G1257" s="229">
        <v>761</v>
      </c>
      <c r="H1257" s="230">
        <v>211</v>
      </c>
    </row>
    <row r="1258" spans="1:14" ht="20.100000000000001" customHeight="1">
      <c r="A1258" s="5"/>
      <c r="B1258" s="369" t="s">
        <v>8</v>
      </c>
      <c r="C1258" s="422"/>
      <c r="D1258" s="35">
        <v>2011</v>
      </c>
      <c r="E1258" s="305">
        <v>18</v>
      </c>
      <c r="F1258" s="306">
        <v>616</v>
      </c>
      <c r="G1258" s="288">
        <v>684</v>
      </c>
      <c r="H1258" s="233">
        <v>190</v>
      </c>
    </row>
    <row r="1259" spans="1:14" ht="20.100000000000001" customHeight="1" thickBot="1">
      <c r="A1259" s="5"/>
      <c r="B1259" s="370"/>
      <c r="C1259" s="423"/>
      <c r="D1259" s="36">
        <v>2012</v>
      </c>
      <c r="E1259" s="248">
        <v>18</v>
      </c>
      <c r="F1259" s="249">
        <v>619</v>
      </c>
      <c r="G1259" s="211">
        <v>688</v>
      </c>
      <c r="H1259" s="250">
        <v>191</v>
      </c>
    </row>
    <row r="1260" spans="1:14" ht="20.100000000000001" customHeight="1" thickTop="1">
      <c r="A1260" s="5"/>
      <c r="B1260" s="371"/>
      <c r="C1260" s="412" t="s">
        <v>9</v>
      </c>
      <c r="D1260" s="35">
        <v>2010</v>
      </c>
      <c r="E1260" s="307">
        <v>592</v>
      </c>
      <c r="F1260" s="308">
        <v>20304</v>
      </c>
      <c r="G1260" s="309">
        <v>22560</v>
      </c>
      <c r="H1260" s="237">
        <v>6267</v>
      </c>
    </row>
    <row r="1261" spans="1:14" ht="20.100000000000001" customHeight="1">
      <c r="A1261" s="5"/>
      <c r="B1261" s="369" t="s">
        <v>8</v>
      </c>
      <c r="C1261" s="413"/>
      <c r="D1261" s="35">
        <v>2011</v>
      </c>
      <c r="E1261" s="305">
        <v>937</v>
      </c>
      <c r="F1261" s="306">
        <v>32131</v>
      </c>
      <c r="G1261" s="310">
        <v>35701</v>
      </c>
      <c r="H1261" s="233">
        <v>9917</v>
      </c>
    </row>
    <row r="1262" spans="1:14" ht="20.100000000000001" customHeight="1" thickBot="1">
      <c r="A1262" s="5"/>
      <c r="B1262" s="370"/>
      <c r="C1262" s="414"/>
      <c r="D1262" s="36">
        <v>2012</v>
      </c>
      <c r="E1262" s="248">
        <v>711</v>
      </c>
      <c r="F1262" s="249">
        <v>24359</v>
      </c>
      <c r="G1262" s="256">
        <v>27066</v>
      </c>
      <c r="H1262" s="250">
        <v>7518</v>
      </c>
    </row>
    <row r="1263" spans="1:14" ht="20.100000000000001" customHeight="1" thickTop="1">
      <c r="A1263" s="5"/>
      <c r="B1263" s="371"/>
      <c r="C1263" s="412" t="s">
        <v>10</v>
      </c>
      <c r="D1263" s="35">
        <v>2010</v>
      </c>
      <c r="E1263" s="307">
        <v>10</v>
      </c>
      <c r="F1263" s="308">
        <v>340</v>
      </c>
      <c r="G1263" s="309">
        <v>381</v>
      </c>
      <c r="H1263" s="237">
        <v>106</v>
      </c>
    </row>
    <row r="1264" spans="1:14" ht="20.100000000000001" customHeight="1">
      <c r="A1264" s="5"/>
      <c r="B1264" s="369" t="s">
        <v>11</v>
      </c>
      <c r="C1264" s="413"/>
      <c r="D1264" s="35">
        <v>2011</v>
      </c>
      <c r="E1264" s="305">
        <v>13</v>
      </c>
      <c r="F1264" s="306">
        <v>447</v>
      </c>
      <c r="G1264" s="310">
        <v>497</v>
      </c>
      <c r="H1264" s="233">
        <v>138</v>
      </c>
    </row>
    <row r="1265" spans="1:9" ht="20.100000000000001" customHeight="1" thickBot="1">
      <c r="A1265" s="5"/>
      <c r="B1265" s="370"/>
      <c r="C1265" s="414"/>
      <c r="D1265" s="36">
        <v>2012</v>
      </c>
      <c r="E1265" s="248">
        <v>14</v>
      </c>
      <c r="F1265" s="249">
        <v>482</v>
      </c>
      <c r="G1265" s="256">
        <v>535</v>
      </c>
      <c r="H1265" s="250">
        <v>149</v>
      </c>
      <c r="I1265" s="25"/>
    </row>
    <row r="1266" spans="1:9" ht="20.100000000000001" customHeight="1" thickTop="1">
      <c r="A1266" s="5"/>
      <c r="B1266" s="371"/>
      <c r="C1266" s="412" t="s">
        <v>12</v>
      </c>
      <c r="D1266" s="35">
        <v>2010</v>
      </c>
      <c r="E1266" s="135">
        <f t="shared" ref="E1266:H1268" si="131">E1286-E1283</f>
        <v>-813</v>
      </c>
      <c r="F1266" s="212">
        <f t="shared" si="131"/>
        <v>-27946</v>
      </c>
      <c r="G1266" s="213">
        <f t="shared" si="131"/>
        <v>-31051</v>
      </c>
      <c r="H1266" s="134">
        <f t="shared" si="131"/>
        <v>-8625</v>
      </c>
    </row>
    <row r="1267" spans="1:9" ht="20.100000000000001" customHeight="1">
      <c r="A1267" s="5"/>
      <c r="B1267" s="369" t="s">
        <v>11</v>
      </c>
      <c r="C1267" s="413"/>
      <c r="D1267" s="35">
        <v>2011</v>
      </c>
      <c r="E1267" s="214">
        <f t="shared" si="131"/>
        <v>29</v>
      </c>
      <c r="F1267" s="150">
        <f t="shared" si="131"/>
        <v>976</v>
      </c>
      <c r="G1267" s="151">
        <f t="shared" si="131"/>
        <v>1084</v>
      </c>
      <c r="H1267" s="152">
        <f t="shared" si="131"/>
        <v>301</v>
      </c>
    </row>
    <row r="1268" spans="1:9" ht="20.100000000000001" customHeight="1" thickBot="1">
      <c r="A1268" s="5"/>
      <c r="B1268" s="370"/>
      <c r="C1268" s="414"/>
      <c r="D1268" s="36">
        <v>2012</v>
      </c>
      <c r="E1268" s="116">
        <f t="shared" si="131"/>
        <v>-450</v>
      </c>
      <c r="F1268" s="117">
        <f t="shared" si="131"/>
        <v>-15449</v>
      </c>
      <c r="G1268" s="118">
        <f t="shared" si="131"/>
        <v>-17166</v>
      </c>
      <c r="H1268" s="119">
        <f t="shared" si="131"/>
        <v>-4768</v>
      </c>
    </row>
    <row r="1269" spans="1:9" ht="20.100000000000001" customHeight="1" thickTop="1">
      <c r="A1269" s="5"/>
      <c r="B1269" s="372"/>
      <c r="C1269" s="412" t="s">
        <v>13</v>
      </c>
      <c r="D1269" s="35">
        <v>2010</v>
      </c>
      <c r="E1269" s="215">
        <f t="shared" ref="E1269:H1271" si="132">E1257+E1260-E1263-E1266</f>
        <v>1415</v>
      </c>
      <c r="F1269" s="215">
        <f t="shared" si="132"/>
        <v>48595</v>
      </c>
      <c r="G1269" s="215">
        <f t="shared" si="132"/>
        <v>53991</v>
      </c>
      <c r="H1269" s="215">
        <f t="shared" si="132"/>
        <v>14997</v>
      </c>
    </row>
    <row r="1270" spans="1:9" ht="20.100000000000001" customHeight="1">
      <c r="A1270" s="5"/>
      <c r="B1270" s="369" t="s">
        <v>14</v>
      </c>
      <c r="C1270" s="413"/>
      <c r="D1270" s="35">
        <v>2011</v>
      </c>
      <c r="E1270" s="124">
        <f t="shared" si="132"/>
        <v>913</v>
      </c>
      <c r="F1270" s="125">
        <f t="shared" si="132"/>
        <v>31324</v>
      </c>
      <c r="G1270" s="126">
        <f t="shared" si="132"/>
        <v>34804</v>
      </c>
      <c r="H1270" s="127">
        <f t="shared" si="132"/>
        <v>9668</v>
      </c>
    </row>
    <row r="1271" spans="1:9" ht="20.100000000000001" customHeight="1" thickBot="1">
      <c r="A1271" s="5"/>
      <c r="B1271" s="370"/>
      <c r="C1271" s="414"/>
      <c r="D1271" s="36">
        <v>2012</v>
      </c>
      <c r="E1271" s="128">
        <f t="shared" si="132"/>
        <v>1165</v>
      </c>
      <c r="F1271" s="129">
        <f t="shared" si="132"/>
        <v>39945</v>
      </c>
      <c r="G1271" s="130">
        <f t="shared" si="132"/>
        <v>44385</v>
      </c>
      <c r="H1271" s="131">
        <f t="shared" si="132"/>
        <v>12328</v>
      </c>
    </row>
    <row r="1272" spans="1:9" ht="20.100000000000001" customHeight="1" thickTop="1">
      <c r="A1272" s="5"/>
      <c r="B1272" s="371"/>
      <c r="C1272" s="412" t="s">
        <v>15</v>
      </c>
      <c r="D1272" s="35">
        <v>2010</v>
      </c>
      <c r="E1272" s="132">
        <f t="shared" ref="E1272:H1274" si="133">E1269-E1275</f>
        <v>0</v>
      </c>
      <c r="F1272" s="133">
        <f t="shared" si="133"/>
        <v>0</v>
      </c>
      <c r="G1272" s="133">
        <f t="shared" si="133"/>
        <v>0</v>
      </c>
      <c r="H1272" s="134">
        <f t="shared" si="133"/>
        <v>0</v>
      </c>
    </row>
    <row r="1273" spans="1:9" ht="20.100000000000001" customHeight="1">
      <c r="A1273" s="5"/>
      <c r="B1273" s="369" t="s">
        <v>11</v>
      </c>
      <c r="C1273" s="413"/>
      <c r="D1273" s="35">
        <v>2011</v>
      </c>
      <c r="E1273" s="135">
        <f t="shared" si="133"/>
        <v>-149</v>
      </c>
      <c r="F1273" s="133">
        <f t="shared" si="133"/>
        <v>-5131</v>
      </c>
      <c r="G1273" s="133">
        <f t="shared" si="133"/>
        <v>-5702</v>
      </c>
      <c r="H1273" s="134">
        <f t="shared" si="133"/>
        <v>-1584</v>
      </c>
    </row>
    <row r="1274" spans="1:9" ht="20.100000000000001" customHeight="1" thickBot="1">
      <c r="A1274" s="5"/>
      <c r="B1274" s="370"/>
      <c r="C1274" s="414"/>
      <c r="D1274" s="36">
        <v>2012</v>
      </c>
      <c r="E1274" s="116">
        <f t="shared" si="133"/>
        <v>0</v>
      </c>
      <c r="F1274" s="136">
        <f t="shared" si="133"/>
        <v>0</v>
      </c>
      <c r="G1274" s="136">
        <f t="shared" si="133"/>
        <v>0</v>
      </c>
      <c r="H1274" s="119">
        <f t="shared" si="133"/>
        <v>0</v>
      </c>
    </row>
    <row r="1275" spans="1:9" ht="20.100000000000001" customHeight="1" thickTop="1">
      <c r="A1275" s="5"/>
      <c r="B1275" s="371"/>
      <c r="C1275" s="412" t="s">
        <v>16</v>
      </c>
      <c r="D1275" s="35">
        <v>2010</v>
      </c>
      <c r="E1275" s="311">
        <v>1415</v>
      </c>
      <c r="F1275" s="312">
        <v>48595</v>
      </c>
      <c r="G1275" s="313">
        <v>53991</v>
      </c>
      <c r="H1275" s="314">
        <v>14997</v>
      </c>
    </row>
    <row r="1276" spans="1:9" ht="20.100000000000001" customHeight="1">
      <c r="A1276" s="5"/>
      <c r="B1276" s="369" t="s">
        <v>14</v>
      </c>
      <c r="C1276" s="413"/>
      <c r="D1276" s="35">
        <v>2011</v>
      </c>
      <c r="E1276" s="315">
        <v>1062</v>
      </c>
      <c r="F1276" s="316">
        <v>36455</v>
      </c>
      <c r="G1276" s="317">
        <v>40506</v>
      </c>
      <c r="H1276" s="318">
        <v>11252</v>
      </c>
    </row>
    <row r="1277" spans="1:9" ht="20.100000000000001" customHeight="1" thickBot="1">
      <c r="A1277" s="5"/>
      <c r="B1277" s="370"/>
      <c r="C1277" s="414"/>
      <c r="D1277" s="36">
        <v>2012</v>
      </c>
      <c r="E1277" s="319">
        <v>1165</v>
      </c>
      <c r="F1277" s="320">
        <v>39945</v>
      </c>
      <c r="G1277" s="320">
        <v>44385</v>
      </c>
      <c r="H1277" s="321">
        <v>12328</v>
      </c>
    </row>
    <row r="1278" spans="1:9" ht="20.100000000000001" customHeight="1" thickTop="1" thickBot="1">
      <c r="A1278" s="5"/>
      <c r="B1278" s="373"/>
      <c r="C1278" s="39"/>
      <c r="D1278" s="40"/>
      <c r="E1278" s="224"/>
      <c r="F1278" s="224"/>
      <c r="G1278" s="224"/>
      <c r="H1278" s="224"/>
    </row>
    <row r="1279" spans="1:9" ht="20.100000000000001" customHeight="1" thickTop="1">
      <c r="A1279" s="5"/>
      <c r="B1279" s="374"/>
      <c r="C1279" s="415" t="s">
        <v>27</v>
      </c>
      <c r="D1279" s="35">
        <v>2010</v>
      </c>
      <c r="E1279" s="225">
        <v>20</v>
      </c>
      <c r="F1279" s="150">
        <v>712</v>
      </c>
      <c r="G1279" s="151">
        <v>791</v>
      </c>
      <c r="H1279" s="152">
        <v>220</v>
      </c>
    </row>
    <row r="1280" spans="1:9" ht="20.100000000000001" customHeight="1">
      <c r="A1280" s="5"/>
      <c r="B1280" s="375"/>
      <c r="C1280" s="416"/>
      <c r="D1280" s="35">
        <v>2011</v>
      </c>
      <c r="E1280" s="214">
        <v>9</v>
      </c>
      <c r="F1280" s="150">
        <v>312</v>
      </c>
      <c r="G1280" s="151">
        <v>347</v>
      </c>
      <c r="H1280" s="152">
        <v>96</v>
      </c>
    </row>
    <row r="1281" spans="1:8" ht="20.100000000000001" customHeight="1" thickBot="1">
      <c r="A1281" s="5"/>
      <c r="B1281" s="376"/>
      <c r="C1281" s="417"/>
      <c r="D1281" s="36">
        <v>2012</v>
      </c>
      <c r="E1281" s="96">
        <v>9</v>
      </c>
      <c r="F1281" s="150">
        <v>308</v>
      </c>
      <c r="G1281" s="151">
        <v>342</v>
      </c>
      <c r="H1281" s="152">
        <v>95</v>
      </c>
    </row>
    <row r="1282" spans="1:8" ht="20.100000000000001" customHeight="1" thickTop="1" thickBot="1">
      <c r="A1282" s="5"/>
      <c r="B1282" s="373"/>
      <c r="C1282" s="39"/>
      <c r="D1282" s="40"/>
      <c r="E1282" s="224"/>
      <c r="F1282" s="224"/>
      <c r="G1282" s="224"/>
      <c r="H1282" s="224"/>
    </row>
    <row r="1283" spans="1:8" ht="20.100000000000001" customHeight="1" thickTop="1">
      <c r="A1283" s="5"/>
      <c r="B1283" s="374"/>
      <c r="C1283" s="415" t="s">
        <v>17</v>
      </c>
      <c r="D1283" s="35">
        <v>2010</v>
      </c>
      <c r="E1283" s="228">
        <f t="shared" ref="E1283:H1284" si="134">SUM(E1173)</f>
        <v>2316</v>
      </c>
      <c r="F1283" s="229">
        <f t="shared" si="134"/>
        <v>79749</v>
      </c>
      <c r="G1283" s="229">
        <f t="shared" si="134"/>
        <v>88610</v>
      </c>
      <c r="H1283" s="230">
        <f t="shared" si="134"/>
        <v>24614</v>
      </c>
    </row>
    <row r="1284" spans="1:8" ht="20.100000000000001" customHeight="1">
      <c r="A1284" s="5"/>
      <c r="B1284" s="377"/>
      <c r="C1284" s="416"/>
      <c r="D1284" s="35">
        <v>2011</v>
      </c>
      <c r="E1284" s="231">
        <f t="shared" si="134"/>
        <v>2547</v>
      </c>
      <c r="F1284" s="232">
        <f t="shared" si="134"/>
        <v>87713</v>
      </c>
      <c r="G1284" s="232">
        <f t="shared" si="134"/>
        <v>97459</v>
      </c>
      <c r="H1284" s="233">
        <f t="shared" si="134"/>
        <v>27072</v>
      </c>
    </row>
    <row r="1285" spans="1:8" ht="20.100000000000001" customHeight="1" thickBot="1">
      <c r="A1285" s="5"/>
      <c r="B1285" s="376"/>
      <c r="C1285" s="417"/>
      <c r="D1285" s="36">
        <v>2012</v>
      </c>
      <c r="E1285" s="339">
        <f>SUM(E1175)</f>
        <v>2372</v>
      </c>
      <c r="F1285" s="340">
        <f>SUM(F1175)</f>
        <v>81638</v>
      </c>
      <c r="G1285" s="340">
        <f>SUM(G1175)</f>
        <v>90709</v>
      </c>
      <c r="H1285" s="341">
        <f>SUM(H1175)</f>
        <v>25197</v>
      </c>
    </row>
    <row r="1286" spans="1:8" ht="20.100000000000001" customHeight="1" thickTop="1">
      <c r="A1286" s="5"/>
      <c r="B1286" s="378"/>
      <c r="C1286" s="415" t="s">
        <v>18</v>
      </c>
      <c r="D1286" s="37">
        <v>2010</v>
      </c>
      <c r="E1286" s="342">
        <v>1503</v>
      </c>
      <c r="F1286" s="343">
        <v>51803</v>
      </c>
      <c r="G1286" s="343">
        <v>57559</v>
      </c>
      <c r="H1286" s="352">
        <v>15989</v>
      </c>
    </row>
    <row r="1287" spans="1:8" ht="20.100000000000001" customHeight="1">
      <c r="A1287" s="5"/>
      <c r="B1287" s="377"/>
      <c r="C1287" s="416"/>
      <c r="D1287" s="37">
        <v>2011</v>
      </c>
      <c r="E1287" s="345">
        <v>2576</v>
      </c>
      <c r="F1287" s="346">
        <v>88689</v>
      </c>
      <c r="G1287" s="346">
        <v>98543</v>
      </c>
      <c r="H1287" s="353">
        <v>27373</v>
      </c>
    </row>
    <row r="1288" spans="1:8" ht="20.100000000000001" customHeight="1" thickBot="1">
      <c r="A1288" s="5"/>
      <c r="B1288" s="379"/>
      <c r="C1288" s="417"/>
      <c r="D1288" s="38">
        <v>2012</v>
      </c>
      <c r="E1288" s="354">
        <v>1922</v>
      </c>
      <c r="F1288" s="355">
        <v>66189</v>
      </c>
      <c r="G1288" s="355">
        <v>73543</v>
      </c>
      <c r="H1288" s="356">
        <v>20429</v>
      </c>
    </row>
    <row r="1289" spans="1:8" ht="20.100000000000001" customHeight="1" thickTop="1" thickBot="1">
      <c r="A1289" s="5"/>
      <c r="B1289" s="380"/>
      <c r="C1289" s="45"/>
      <c r="D1289" s="46"/>
      <c r="E1289" s="357"/>
      <c r="F1289" s="357"/>
      <c r="G1289" s="357"/>
      <c r="H1289" s="357"/>
    </row>
    <row r="1290" spans="1:8" ht="20.100000000000001" customHeight="1" thickTop="1">
      <c r="A1290" s="5"/>
      <c r="B1290" s="382"/>
      <c r="C1290" s="415" t="s">
        <v>92</v>
      </c>
      <c r="D1290" s="47">
        <v>2010</v>
      </c>
      <c r="E1290" s="173">
        <v>530</v>
      </c>
      <c r="F1290" s="174">
        <f>E1290*E1299</f>
        <v>18200.2</v>
      </c>
      <c r="G1290" s="174">
        <f>E1290*F1299</f>
        <v>20224.8</v>
      </c>
      <c r="H1290" s="175">
        <f>E1290*G1299</f>
        <v>5618</v>
      </c>
    </row>
    <row r="1291" spans="1:8" ht="20.100000000000001" customHeight="1">
      <c r="A1291" s="5"/>
      <c r="B1291" s="383"/>
      <c r="C1291" s="419"/>
      <c r="D1291" s="48">
        <v>2011</v>
      </c>
      <c r="E1291" s="176">
        <v>379</v>
      </c>
      <c r="F1291" s="167">
        <v>12998</v>
      </c>
      <c r="G1291" s="167">
        <v>14442</v>
      </c>
      <c r="H1291" s="177">
        <v>4012</v>
      </c>
    </row>
    <row r="1292" spans="1:8" ht="20.100000000000001" customHeight="1" thickBot="1">
      <c r="A1292" s="5"/>
      <c r="B1292" s="379"/>
      <c r="C1292" s="420"/>
      <c r="D1292" s="36">
        <v>2012</v>
      </c>
      <c r="E1292" s="178">
        <v>437</v>
      </c>
      <c r="F1292" s="179">
        <v>14975</v>
      </c>
      <c r="G1292" s="179">
        <v>16639</v>
      </c>
      <c r="H1292" s="180">
        <v>4622</v>
      </c>
    </row>
    <row r="1293" spans="1:8" ht="67.5" customHeight="1" thickTop="1">
      <c r="A1293" s="5"/>
      <c r="B1293" s="380"/>
      <c r="C1293" s="45"/>
      <c r="D1293" s="46"/>
      <c r="E1293" s="238"/>
      <c r="F1293" s="238"/>
      <c r="G1293" s="238"/>
      <c r="H1293" s="239"/>
    </row>
    <row r="1294" spans="1:8" ht="24" customHeight="1">
      <c r="A1294" s="5"/>
      <c r="B1294" s="449" t="s">
        <v>19</v>
      </c>
      <c r="C1294" s="450"/>
      <c r="D1294" s="450"/>
      <c r="E1294" s="450"/>
      <c r="F1294" s="450"/>
      <c r="G1294" s="450"/>
      <c r="H1294" s="450"/>
    </row>
    <row r="1295" spans="1:8" ht="33" customHeight="1" thickBot="1">
      <c r="A1295" s="5"/>
      <c r="B1295" s="439" t="s">
        <v>20</v>
      </c>
      <c r="C1295" s="440"/>
      <c r="D1295" s="440"/>
      <c r="E1295" s="440"/>
      <c r="F1295" s="440"/>
      <c r="G1295" s="440"/>
      <c r="H1295" s="440"/>
    </row>
    <row r="1296" spans="1:8" ht="51.75" customHeight="1" thickTop="1">
      <c r="A1296" s="5"/>
      <c r="B1296" s="380"/>
      <c r="C1296" s="45"/>
      <c r="D1296" s="49"/>
      <c r="E1296" s="441" t="s">
        <v>21</v>
      </c>
      <c r="F1296" s="442"/>
      <c r="G1296" s="443"/>
      <c r="H1296" s="183"/>
    </row>
    <row r="1297" spans="1:14" ht="53.25" customHeight="1">
      <c r="A1297" s="5"/>
      <c r="B1297" s="380"/>
      <c r="C1297" s="45"/>
      <c r="D1297" s="49"/>
      <c r="E1297" s="184" t="s">
        <v>28</v>
      </c>
      <c r="F1297" s="444" t="s">
        <v>22</v>
      </c>
      <c r="G1297" s="445"/>
      <c r="H1297" s="183"/>
    </row>
    <row r="1298" spans="1:14" ht="24" customHeight="1" thickBot="1">
      <c r="B1298" s="385"/>
      <c r="C1298" s="50"/>
      <c r="D1298" s="59"/>
      <c r="E1298" s="271" t="s">
        <v>23</v>
      </c>
      <c r="F1298" s="272" t="s">
        <v>23</v>
      </c>
      <c r="G1298" s="273" t="s">
        <v>24</v>
      </c>
      <c r="H1298" s="188"/>
    </row>
    <row r="1299" spans="1:14" ht="18.75" customHeight="1" thickTop="1">
      <c r="B1299" s="392"/>
      <c r="C1299" s="446" t="s">
        <v>25</v>
      </c>
      <c r="D1299" s="35">
        <v>2010</v>
      </c>
      <c r="E1299" s="329">
        <v>34.340000000000003</v>
      </c>
      <c r="F1299" s="330">
        <v>38.159999999999997</v>
      </c>
      <c r="G1299" s="331">
        <v>10.6</v>
      </c>
      <c r="H1299" s="188"/>
    </row>
    <row r="1300" spans="1:14">
      <c r="B1300" s="61"/>
      <c r="C1300" s="447"/>
      <c r="D1300" s="35">
        <v>2011</v>
      </c>
      <c r="E1300" s="332">
        <v>34.33</v>
      </c>
      <c r="F1300" s="326">
        <v>38.14</v>
      </c>
      <c r="G1300" s="333">
        <v>10.59</v>
      </c>
      <c r="H1300" s="188"/>
    </row>
    <row r="1301" spans="1:14" ht="21" thickBot="1">
      <c r="B1301" s="63"/>
      <c r="C1301" s="448"/>
      <c r="D1301" s="36">
        <v>2012</v>
      </c>
      <c r="E1301" s="280">
        <v>34.29</v>
      </c>
      <c r="F1301" s="281">
        <v>38.1</v>
      </c>
      <c r="G1301" s="282">
        <v>10.58</v>
      </c>
      <c r="H1301" s="188"/>
    </row>
    <row r="1302" spans="1:14" ht="18.75" customHeight="1" thickTop="1">
      <c r="B1302" s="393"/>
      <c r="C1302" s="75"/>
      <c r="D1302" s="65"/>
      <c r="E1302" s="283"/>
      <c r="F1302" s="283"/>
      <c r="G1302" s="283"/>
      <c r="H1302" s="284"/>
    </row>
    <row r="1303" spans="1:14">
      <c r="B1303" s="395" t="s">
        <v>90</v>
      </c>
      <c r="C1303" s="45"/>
      <c r="D1303" s="51"/>
      <c r="E1303" s="199"/>
      <c r="F1303" s="199"/>
      <c r="G1303" s="199"/>
      <c r="H1303" s="199"/>
    </row>
    <row r="1304" spans="1:14">
      <c r="B1304" s="395" t="s">
        <v>91</v>
      </c>
      <c r="C1304" s="45"/>
      <c r="D1304" s="51"/>
      <c r="E1304" s="199"/>
      <c r="F1304" s="199"/>
      <c r="G1304" s="199"/>
      <c r="H1304" s="199"/>
    </row>
    <row r="1305" spans="1:14" ht="18.75" customHeight="1">
      <c r="B1305" s="380"/>
      <c r="C1305" s="45"/>
      <c r="D1305" s="51"/>
      <c r="E1305" s="199"/>
      <c r="F1305" s="199"/>
      <c r="G1305" s="199"/>
      <c r="H1305" s="199"/>
    </row>
    <row r="1306" spans="1:14" ht="20.100000000000001" customHeight="1">
      <c r="B1306" s="387"/>
      <c r="C1306" s="387"/>
      <c r="G1306" s="200"/>
    </row>
    <row r="1307" spans="1:14" ht="20.100000000000001" customHeight="1">
      <c r="B1307" s="360" t="s">
        <v>94</v>
      </c>
      <c r="C1307" s="388"/>
      <c r="G1307" s="200"/>
    </row>
    <row r="1308" spans="1:14" ht="27.75" customHeight="1">
      <c r="B1308" s="362" t="s">
        <v>93</v>
      </c>
      <c r="C1308" s="389"/>
      <c r="E1308" s="76"/>
      <c r="F1308" s="76"/>
      <c r="G1308" s="76"/>
      <c r="H1308" s="76"/>
    </row>
    <row r="1309" spans="1:14" ht="14.1" customHeight="1">
      <c r="C1309" s="390"/>
      <c r="D1309" s="401"/>
      <c r="E1309" s="201"/>
      <c r="F1309" s="201"/>
      <c r="G1309" s="201"/>
      <c r="H1309" s="201"/>
    </row>
    <row r="1310" spans="1:14" s="1" customFormat="1" ht="14.1" customHeight="1">
      <c r="B1310" s="424" t="s">
        <v>82</v>
      </c>
      <c r="C1310" s="425"/>
      <c r="D1310" s="425"/>
      <c r="E1310" s="358"/>
      <c r="F1310" s="76"/>
      <c r="G1310" s="76"/>
      <c r="H1310" s="76"/>
      <c r="J1310" s="26"/>
      <c r="K1310" s="26"/>
      <c r="L1310" s="26"/>
      <c r="M1310" s="26"/>
      <c r="N1310" s="26"/>
    </row>
    <row r="1311" spans="1:14" ht="14.1" customHeight="1">
      <c r="B1311" s="426" t="s">
        <v>83</v>
      </c>
      <c r="C1311" s="427"/>
      <c r="D1311" s="427"/>
      <c r="E1311" s="202"/>
    </row>
    <row r="1312" spans="1:14" ht="12.95" customHeight="1" thickBot="1">
      <c r="C1312" s="363"/>
      <c r="D1312" s="397"/>
      <c r="E1312" s="79"/>
    </row>
    <row r="1313" spans="1:14" ht="20.100000000000001" customHeight="1" thickTop="1" thickBot="1">
      <c r="C1313" s="32"/>
      <c r="D1313" s="398"/>
      <c r="E1313" s="80" t="s">
        <v>1</v>
      </c>
      <c r="F1313" s="81" t="s">
        <v>2</v>
      </c>
      <c r="G1313" s="82" t="s">
        <v>3</v>
      </c>
      <c r="H1313" s="83" t="s">
        <v>4</v>
      </c>
    </row>
    <row r="1314" spans="1:14" ht="21.95" customHeight="1" thickTop="1">
      <c r="A1314" s="5"/>
      <c r="B1314" s="364"/>
      <c r="C1314" s="428" t="s">
        <v>26</v>
      </c>
      <c r="D1314" s="399"/>
      <c r="E1314" s="431" t="s">
        <v>31</v>
      </c>
      <c r="F1314" s="431" t="s">
        <v>32</v>
      </c>
      <c r="G1314" s="433" t="s">
        <v>33</v>
      </c>
      <c r="H1314" s="434"/>
    </row>
    <row r="1315" spans="1:14" ht="21.95" customHeight="1">
      <c r="A1315" s="5"/>
      <c r="B1315" s="365"/>
      <c r="C1315" s="429"/>
      <c r="D1315" s="400"/>
      <c r="E1315" s="432"/>
      <c r="F1315" s="432"/>
      <c r="G1315" s="435"/>
      <c r="H1315" s="436"/>
    </row>
    <row r="1316" spans="1:14" ht="54.95" customHeight="1">
      <c r="A1316" s="5"/>
      <c r="B1316" s="366" t="s">
        <v>0</v>
      </c>
      <c r="C1316" s="429"/>
      <c r="D1316" s="33"/>
      <c r="E1316" s="432"/>
      <c r="F1316" s="432"/>
      <c r="G1316" s="437"/>
      <c r="H1316" s="438"/>
    </row>
    <row r="1317" spans="1:14" s="7" customFormat="1" ht="30.95" customHeight="1" thickBot="1">
      <c r="A1317" s="6"/>
      <c r="B1317" s="367"/>
      <c r="C1317" s="430"/>
      <c r="D1317" s="34"/>
      <c r="E1317" s="84" t="s">
        <v>5</v>
      </c>
      <c r="F1317" s="85" t="s">
        <v>6</v>
      </c>
      <c r="G1317" s="86" t="s">
        <v>6</v>
      </c>
      <c r="H1317" s="87" t="s">
        <v>7</v>
      </c>
      <c r="J1317" s="2"/>
      <c r="K1317" s="2"/>
      <c r="L1317" s="2"/>
      <c r="M1317" s="2"/>
      <c r="N1317" s="2"/>
    </row>
    <row r="1318" spans="1:14" ht="20.100000000000001" customHeight="1" thickTop="1">
      <c r="A1318" s="5"/>
      <c r="B1318" s="368"/>
      <c r="C1318" s="421" t="s">
        <v>89</v>
      </c>
      <c r="D1318" s="35">
        <v>2010</v>
      </c>
      <c r="E1318" s="285">
        <f t="shared" ref="E1318:H1326" si="135">E1204+E1257</f>
        <v>203</v>
      </c>
      <c r="F1318" s="286">
        <f t="shared" si="135"/>
        <v>6993</v>
      </c>
      <c r="G1318" s="229">
        <f t="shared" si="135"/>
        <v>7779</v>
      </c>
      <c r="H1318" s="287">
        <f t="shared" si="135"/>
        <v>2157</v>
      </c>
    </row>
    <row r="1319" spans="1:14" ht="20.100000000000001" customHeight="1">
      <c r="A1319" s="5"/>
      <c r="B1319" s="369" t="s">
        <v>8</v>
      </c>
      <c r="C1319" s="422"/>
      <c r="D1319" s="35">
        <v>2011</v>
      </c>
      <c r="E1319" s="214">
        <f t="shared" si="135"/>
        <v>185</v>
      </c>
      <c r="F1319" s="150">
        <f t="shared" si="135"/>
        <v>6398</v>
      </c>
      <c r="G1319" s="288">
        <f t="shared" si="135"/>
        <v>7109</v>
      </c>
      <c r="H1319" s="152">
        <f t="shared" si="135"/>
        <v>1976</v>
      </c>
    </row>
    <row r="1320" spans="1:14" ht="20.100000000000001" customHeight="1" thickBot="1">
      <c r="A1320" s="5"/>
      <c r="B1320" s="370"/>
      <c r="C1320" s="423"/>
      <c r="D1320" s="36">
        <v>2012</v>
      </c>
      <c r="E1320" s="116">
        <f t="shared" si="135"/>
        <v>200</v>
      </c>
      <c r="F1320" s="117">
        <f t="shared" si="135"/>
        <v>7046</v>
      </c>
      <c r="G1320" s="235">
        <f t="shared" si="135"/>
        <v>7837</v>
      </c>
      <c r="H1320" s="119">
        <f t="shared" si="135"/>
        <v>2175</v>
      </c>
    </row>
    <row r="1321" spans="1:14" ht="20.100000000000001" customHeight="1" thickTop="1">
      <c r="A1321" s="5"/>
      <c r="B1321" s="371"/>
      <c r="C1321" s="412" t="s">
        <v>9</v>
      </c>
      <c r="D1321" s="35">
        <v>2010</v>
      </c>
      <c r="E1321" s="135">
        <f t="shared" si="135"/>
        <v>8510</v>
      </c>
      <c r="F1321" s="212">
        <f t="shared" si="135"/>
        <v>292044</v>
      </c>
      <c r="G1321" s="213">
        <f t="shared" si="135"/>
        <v>324541</v>
      </c>
      <c r="H1321" s="134">
        <f t="shared" si="135"/>
        <v>90121</v>
      </c>
    </row>
    <row r="1322" spans="1:14" ht="20.100000000000001" customHeight="1">
      <c r="A1322" s="5"/>
      <c r="B1322" s="369" t="s">
        <v>8</v>
      </c>
      <c r="C1322" s="413"/>
      <c r="D1322" s="35">
        <v>2011</v>
      </c>
      <c r="E1322" s="214">
        <f t="shared" si="135"/>
        <v>9319</v>
      </c>
      <c r="F1322" s="150">
        <f t="shared" si="135"/>
        <v>319899</v>
      </c>
      <c r="G1322" s="151">
        <f t="shared" si="135"/>
        <v>355440</v>
      </c>
      <c r="H1322" s="152">
        <f t="shared" si="135"/>
        <v>98734</v>
      </c>
    </row>
    <row r="1323" spans="1:14" ht="20.100000000000001" customHeight="1" thickBot="1">
      <c r="A1323" s="5"/>
      <c r="B1323" s="370"/>
      <c r="C1323" s="414"/>
      <c r="D1323" s="36">
        <v>2012</v>
      </c>
      <c r="E1323" s="116">
        <f t="shared" si="135"/>
        <v>7487</v>
      </c>
      <c r="F1323" s="117">
        <f t="shared" si="135"/>
        <v>256631</v>
      </c>
      <c r="G1323" s="118">
        <f t="shared" si="135"/>
        <v>285143</v>
      </c>
      <c r="H1323" s="119">
        <f t="shared" si="135"/>
        <v>79206</v>
      </c>
    </row>
    <row r="1324" spans="1:14" ht="20.100000000000001" customHeight="1" thickTop="1">
      <c r="A1324" s="5"/>
      <c r="B1324" s="371"/>
      <c r="C1324" s="412" t="s">
        <v>10</v>
      </c>
      <c r="D1324" s="35">
        <v>2010</v>
      </c>
      <c r="E1324" s="135">
        <f t="shared" si="135"/>
        <v>159</v>
      </c>
      <c r="F1324" s="212">
        <f t="shared" si="135"/>
        <v>5453</v>
      </c>
      <c r="G1324" s="213">
        <f t="shared" si="135"/>
        <v>6063</v>
      </c>
      <c r="H1324" s="134">
        <f t="shared" si="135"/>
        <v>1683</v>
      </c>
    </row>
    <row r="1325" spans="1:14" ht="20.100000000000001" customHeight="1">
      <c r="A1325" s="5"/>
      <c r="B1325" s="369" t="s">
        <v>11</v>
      </c>
      <c r="C1325" s="413"/>
      <c r="D1325" s="35">
        <v>2011</v>
      </c>
      <c r="E1325" s="214">
        <f t="shared" si="135"/>
        <v>167</v>
      </c>
      <c r="F1325" s="150">
        <f t="shared" si="135"/>
        <v>5737</v>
      </c>
      <c r="G1325" s="151">
        <f t="shared" si="135"/>
        <v>6375</v>
      </c>
      <c r="H1325" s="152">
        <f t="shared" si="135"/>
        <v>1772</v>
      </c>
    </row>
    <row r="1326" spans="1:14" ht="20.100000000000001" customHeight="1" thickBot="1">
      <c r="A1326" s="5"/>
      <c r="B1326" s="370"/>
      <c r="C1326" s="414"/>
      <c r="D1326" s="36">
        <v>2012</v>
      </c>
      <c r="E1326" s="116">
        <f t="shared" si="135"/>
        <v>158</v>
      </c>
      <c r="F1326" s="117">
        <f t="shared" si="135"/>
        <v>5419</v>
      </c>
      <c r="G1326" s="118">
        <f t="shared" si="135"/>
        <v>6020</v>
      </c>
      <c r="H1326" s="119">
        <f t="shared" si="135"/>
        <v>1672</v>
      </c>
    </row>
    <row r="1327" spans="1:14" ht="20.100000000000001" customHeight="1" thickTop="1">
      <c r="A1327" s="5"/>
      <c r="B1327" s="371"/>
      <c r="C1327" s="412" t="s">
        <v>12</v>
      </c>
      <c r="D1327" s="35">
        <v>2010</v>
      </c>
      <c r="E1327" s="135">
        <f t="shared" ref="E1327:H1329" si="136">E1347-E1344</f>
        <v>-1243</v>
      </c>
      <c r="F1327" s="212">
        <f t="shared" si="136"/>
        <v>-42908</v>
      </c>
      <c r="G1327" s="213">
        <f t="shared" si="136"/>
        <v>-47476</v>
      </c>
      <c r="H1327" s="134">
        <f t="shared" si="136"/>
        <v>-13188</v>
      </c>
    </row>
    <row r="1328" spans="1:14" ht="20.100000000000001" customHeight="1">
      <c r="A1328" s="5"/>
      <c r="B1328" s="369" t="s">
        <v>11</v>
      </c>
      <c r="C1328" s="413"/>
      <c r="D1328" s="35">
        <v>2011</v>
      </c>
      <c r="E1328" s="214">
        <f t="shared" si="136"/>
        <v>1078</v>
      </c>
      <c r="F1328" s="150">
        <f t="shared" si="136"/>
        <v>37026</v>
      </c>
      <c r="G1328" s="151">
        <f t="shared" si="136"/>
        <v>41140</v>
      </c>
      <c r="H1328" s="152">
        <f t="shared" si="136"/>
        <v>11427</v>
      </c>
    </row>
    <row r="1329" spans="1:20" ht="20.100000000000001" customHeight="1" thickBot="1">
      <c r="A1329" s="5"/>
      <c r="B1329" s="370"/>
      <c r="C1329" s="414"/>
      <c r="D1329" s="36">
        <v>2012</v>
      </c>
      <c r="E1329" s="116">
        <f t="shared" si="136"/>
        <v>-659</v>
      </c>
      <c r="F1329" s="117">
        <f t="shared" si="136"/>
        <v>-22640</v>
      </c>
      <c r="G1329" s="118">
        <f t="shared" si="136"/>
        <v>-25156</v>
      </c>
      <c r="H1329" s="119">
        <f t="shared" si="136"/>
        <v>-6987</v>
      </c>
    </row>
    <row r="1330" spans="1:20" s="2" customFormat="1" ht="20.100000000000001" customHeight="1" thickTop="1">
      <c r="A1330" s="5"/>
      <c r="B1330" s="372"/>
      <c r="C1330" s="412" t="s">
        <v>13</v>
      </c>
      <c r="D1330" s="35">
        <v>2010</v>
      </c>
      <c r="E1330" s="215">
        <f t="shared" ref="E1330:H1332" si="137">E1318+E1321-E1324-E1327</f>
        <v>9797</v>
      </c>
      <c r="F1330" s="216">
        <f t="shared" si="137"/>
        <v>336492</v>
      </c>
      <c r="G1330" s="217">
        <f t="shared" si="137"/>
        <v>373733</v>
      </c>
      <c r="H1330" s="218">
        <f t="shared" si="137"/>
        <v>103783</v>
      </c>
      <c r="I1330"/>
      <c r="O1330"/>
      <c r="P1330"/>
      <c r="Q1330"/>
      <c r="R1330"/>
      <c r="S1330"/>
      <c r="T1330"/>
    </row>
    <row r="1331" spans="1:20" s="2" customFormat="1" ht="20.100000000000001" customHeight="1">
      <c r="A1331" s="5"/>
      <c r="B1331" s="369" t="s">
        <v>14</v>
      </c>
      <c r="C1331" s="413"/>
      <c r="D1331" s="35">
        <v>2011</v>
      </c>
      <c r="E1331" s="124">
        <f t="shared" si="137"/>
        <v>8259</v>
      </c>
      <c r="F1331" s="125">
        <f t="shared" si="137"/>
        <v>283534</v>
      </c>
      <c r="G1331" s="126">
        <f t="shared" si="137"/>
        <v>315034</v>
      </c>
      <c r="H1331" s="127">
        <f t="shared" si="137"/>
        <v>87511</v>
      </c>
      <c r="I1331"/>
      <c r="O1331"/>
      <c r="P1331"/>
      <c r="Q1331"/>
      <c r="R1331"/>
      <c r="S1331"/>
      <c r="T1331"/>
    </row>
    <row r="1332" spans="1:20" s="2" customFormat="1" ht="20.100000000000001" customHeight="1" thickBot="1">
      <c r="A1332" s="5"/>
      <c r="B1332" s="370"/>
      <c r="C1332" s="414"/>
      <c r="D1332" s="36">
        <v>2012</v>
      </c>
      <c r="E1332" s="128">
        <f t="shared" si="137"/>
        <v>8188</v>
      </c>
      <c r="F1332" s="129">
        <f t="shared" si="137"/>
        <v>280898</v>
      </c>
      <c r="G1332" s="130">
        <f t="shared" si="137"/>
        <v>312116</v>
      </c>
      <c r="H1332" s="131">
        <f t="shared" si="137"/>
        <v>86696</v>
      </c>
      <c r="I1332"/>
      <c r="O1332"/>
      <c r="P1332"/>
      <c r="Q1332"/>
      <c r="R1332"/>
      <c r="S1332"/>
      <c r="T1332"/>
    </row>
    <row r="1333" spans="1:20" s="2" customFormat="1" ht="20.100000000000001" customHeight="1" thickTop="1">
      <c r="A1333" s="5"/>
      <c r="B1333" s="371"/>
      <c r="C1333" s="412" t="s">
        <v>15</v>
      </c>
      <c r="D1333" s="35">
        <v>2010</v>
      </c>
      <c r="E1333" s="132">
        <f t="shared" ref="E1333:H1335" si="138">E1330-E1336</f>
        <v>517</v>
      </c>
      <c r="F1333" s="133">
        <f t="shared" si="138"/>
        <v>17990</v>
      </c>
      <c r="G1333" s="133">
        <f t="shared" si="138"/>
        <v>19778</v>
      </c>
      <c r="H1333" s="134">
        <f t="shared" si="138"/>
        <v>5494</v>
      </c>
      <c r="I1333"/>
      <c r="O1333"/>
      <c r="P1333"/>
      <c r="Q1333"/>
      <c r="R1333"/>
      <c r="S1333"/>
      <c r="T1333"/>
    </row>
    <row r="1334" spans="1:20" s="2" customFormat="1" ht="20.100000000000001" customHeight="1">
      <c r="A1334" s="5"/>
      <c r="B1334" s="369" t="s">
        <v>11</v>
      </c>
      <c r="C1334" s="413"/>
      <c r="D1334" s="35">
        <v>2011</v>
      </c>
      <c r="E1334" s="135">
        <f t="shared" si="138"/>
        <v>-154</v>
      </c>
      <c r="F1334" s="133">
        <f t="shared" si="138"/>
        <v>-5271</v>
      </c>
      <c r="G1334" s="133">
        <f t="shared" si="138"/>
        <v>-5858</v>
      </c>
      <c r="H1334" s="134">
        <f t="shared" si="138"/>
        <v>-1627</v>
      </c>
      <c r="I1334"/>
      <c r="O1334"/>
      <c r="P1334"/>
      <c r="Q1334"/>
      <c r="R1334"/>
      <c r="S1334"/>
      <c r="T1334"/>
    </row>
    <row r="1335" spans="1:20" s="2" customFormat="1" ht="20.100000000000001" customHeight="1" thickBot="1">
      <c r="A1335" s="5"/>
      <c r="B1335" s="370"/>
      <c r="C1335" s="414"/>
      <c r="D1335" s="36">
        <v>2012</v>
      </c>
      <c r="E1335" s="116">
        <f t="shared" si="138"/>
        <v>0</v>
      </c>
      <c r="F1335" s="136">
        <f t="shared" si="138"/>
        <v>0</v>
      </c>
      <c r="G1335" s="136">
        <f t="shared" si="138"/>
        <v>0</v>
      </c>
      <c r="H1335" s="119">
        <f t="shared" si="138"/>
        <v>0</v>
      </c>
      <c r="I1335"/>
      <c r="O1335"/>
      <c r="P1335"/>
      <c r="Q1335"/>
      <c r="R1335"/>
      <c r="S1335"/>
      <c r="T1335"/>
    </row>
    <row r="1336" spans="1:20" s="2" customFormat="1" ht="20.100000000000001" customHeight="1" thickTop="1">
      <c r="A1336" s="5"/>
      <c r="B1336" s="371"/>
      <c r="C1336" s="412" t="s">
        <v>16</v>
      </c>
      <c r="D1336" s="35">
        <v>2010</v>
      </c>
      <c r="E1336" s="219">
        <f t="shared" ref="E1336:H1338" si="139">E1222+E1275</f>
        <v>9280</v>
      </c>
      <c r="F1336" s="220">
        <f t="shared" si="139"/>
        <v>318502</v>
      </c>
      <c r="G1336" s="126">
        <f t="shared" si="139"/>
        <v>353955</v>
      </c>
      <c r="H1336" s="127">
        <f t="shared" si="139"/>
        <v>98289</v>
      </c>
      <c r="I1336"/>
      <c r="O1336"/>
      <c r="P1336"/>
      <c r="Q1336"/>
      <c r="R1336"/>
      <c r="S1336"/>
      <c r="T1336"/>
    </row>
    <row r="1337" spans="1:20" s="2" customFormat="1" ht="20.100000000000001" customHeight="1">
      <c r="A1337" s="5"/>
      <c r="B1337" s="369" t="s">
        <v>14</v>
      </c>
      <c r="C1337" s="413"/>
      <c r="D1337" s="35">
        <v>2011</v>
      </c>
      <c r="E1337" s="124">
        <f t="shared" si="139"/>
        <v>8413</v>
      </c>
      <c r="F1337" s="221">
        <f t="shared" si="139"/>
        <v>288805</v>
      </c>
      <c r="G1337" s="222">
        <f t="shared" si="139"/>
        <v>320892</v>
      </c>
      <c r="H1337" s="223">
        <f t="shared" si="139"/>
        <v>89138</v>
      </c>
      <c r="I1337"/>
      <c r="O1337"/>
      <c r="P1337"/>
      <c r="Q1337"/>
      <c r="R1337"/>
      <c r="S1337"/>
      <c r="T1337"/>
    </row>
    <row r="1338" spans="1:20" s="2" customFormat="1" ht="20.100000000000001" customHeight="1" thickBot="1">
      <c r="A1338" s="5"/>
      <c r="B1338" s="370"/>
      <c r="C1338" s="414"/>
      <c r="D1338" s="36">
        <v>2012</v>
      </c>
      <c r="E1338" s="128">
        <f t="shared" si="139"/>
        <v>8188</v>
      </c>
      <c r="F1338" s="129">
        <f t="shared" si="139"/>
        <v>280898</v>
      </c>
      <c r="G1338" s="129">
        <f t="shared" si="139"/>
        <v>312116</v>
      </c>
      <c r="H1338" s="131">
        <f t="shared" si="139"/>
        <v>86696</v>
      </c>
      <c r="I1338"/>
      <c r="O1338"/>
      <c r="P1338"/>
      <c r="Q1338"/>
      <c r="R1338"/>
      <c r="S1338"/>
      <c r="T1338"/>
    </row>
    <row r="1339" spans="1:20" s="2" customFormat="1" ht="20.100000000000001" customHeight="1" thickTop="1" thickBot="1">
      <c r="A1339" s="5"/>
      <c r="B1339" s="373"/>
      <c r="C1339" s="39"/>
      <c r="D1339" s="40"/>
      <c r="E1339" s="224"/>
      <c r="F1339" s="224"/>
      <c r="G1339" s="224"/>
      <c r="H1339" s="224"/>
      <c r="I1339"/>
      <c r="O1339"/>
      <c r="P1339"/>
      <c r="Q1339"/>
      <c r="R1339"/>
      <c r="S1339"/>
      <c r="T1339"/>
    </row>
    <row r="1340" spans="1:20" s="2" customFormat="1" ht="20.100000000000001" customHeight="1" thickTop="1">
      <c r="A1340" s="5"/>
      <c r="B1340" s="374"/>
      <c r="C1340" s="415" t="s">
        <v>27</v>
      </c>
      <c r="D1340" s="35">
        <v>2010</v>
      </c>
      <c r="E1340" s="225">
        <f t="shared" ref="E1340:H1342" si="140">E1226+E1279</f>
        <v>177</v>
      </c>
      <c r="F1340" s="182">
        <f t="shared" si="140"/>
        <v>6103.8019999999997</v>
      </c>
      <c r="G1340" s="226">
        <f t="shared" si="140"/>
        <v>6786</v>
      </c>
      <c r="H1340" s="227">
        <f t="shared" si="140"/>
        <v>1883.93</v>
      </c>
      <c r="I1340"/>
      <c r="O1340"/>
      <c r="P1340"/>
      <c r="Q1340"/>
      <c r="R1340"/>
      <c r="S1340"/>
      <c r="T1340"/>
    </row>
    <row r="1341" spans="1:20" s="2" customFormat="1" ht="20.100000000000001" customHeight="1">
      <c r="A1341" s="5"/>
      <c r="B1341" s="375"/>
      <c r="C1341" s="416"/>
      <c r="D1341" s="35">
        <v>2011</v>
      </c>
      <c r="E1341" s="214">
        <f t="shared" si="140"/>
        <v>156</v>
      </c>
      <c r="F1341" s="150">
        <f t="shared" si="140"/>
        <v>5334</v>
      </c>
      <c r="G1341" s="151">
        <f t="shared" si="140"/>
        <v>5931</v>
      </c>
      <c r="H1341" s="152">
        <f t="shared" si="140"/>
        <v>1647</v>
      </c>
      <c r="I1341"/>
      <c r="O1341"/>
      <c r="P1341"/>
      <c r="Q1341"/>
      <c r="R1341"/>
      <c r="S1341"/>
      <c r="T1341"/>
    </row>
    <row r="1342" spans="1:20" s="2" customFormat="1" ht="20.100000000000001" customHeight="1" thickBot="1">
      <c r="A1342" s="5"/>
      <c r="B1342" s="376"/>
      <c r="C1342" s="417"/>
      <c r="D1342" s="36">
        <v>2012</v>
      </c>
      <c r="E1342" s="116">
        <f t="shared" si="140"/>
        <v>148</v>
      </c>
      <c r="F1342" s="117">
        <f t="shared" si="140"/>
        <v>5068</v>
      </c>
      <c r="G1342" s="118">
        <f t="shared" si="140"/>
        <v>5631</v>
      </c>
      <c r="H1342" s="119">
        <f t="shared" si="140"/>
        <v>1567</v>
      </c>
      <c r="I1342"/>
      <c r="J1342" s="27"/>
      <c r="O1342"/>
      <c r="P1342"/>
      <c r="Q1342"/>
      <c r="R1342"/>
      <c r="S1342"/>
      <c r="T1342"/>
    </row>
    <row r="1343" spans="1:20" s="2" customFormat="1" ht="20.100000000000001" customHeight="1" thickTop="1" thickBot="1">
      <c r="A1343" s="5"/>
      <c r="B1343" s="373"/>
      <c r="C1343" s="39"/>
      <c r="D1343" s="40"/>
      <c r="E1343" s="224"/>
      <c r="F1343" s="224"/>
      <c r="G1343" s="224"/>
      <c r="H1343" s="224"/>
      <c r="I1343"/>
      <c r="O1343"/>
      <c r="P1343"/>
      <c r="Q1343"/>
      <c r="R1343"/>
      <c r="S1343"/>
      <c r="T1343"/>
    </row>
    <row r="1344" spans="1:20" s="2" customFormat="1" ht="20.100000000000001" customHeight="1" thickTop="1">
      <c r="A1344" s="5"/>
      <c r="B1344" s="374"/>
      <c r="C1344" s="415" t="s">
        <v>17</v>
      </c>
      <c r="D1344" s="35">
        <v>2010</v>
      </c>
      <c r="E1344" s="228">
        <f>E$38</f>
        <v>2746</v>
      </c>
      <c r="F1344" s="229">
        <f>F$38</f>
        <v>94711</v>
      </c>
      <c r="G1344" s="229">
        <f>G$38</f>
        <v>105035</v>
      </c>
      <c r="H1344" s="230">
        <f>H$38</f>
        <v>29177</v>
      </c>
      <c r="I1344"/>
      <c r="J1344" s="28"/>
      <c r="O1344"/>
      <c r="P1344"/>
      <c r="Q1344"/>
      <c r="R1344"/>
      <c r="S1344"/>
      <c r="T1344"/>
    </row>
    <row r="1345" spans="1:20" s="2" customFormat="1" ht="20.100000000000001" customHeight="1">
      <c r="A1345" s="5"/>
      <c r="B1345" s="377"/>
      <c r="C1345" s="416"/>
      <c r="D1345" s="35">
        <v>2011</v>
      </c>
      <c r="E1345" s="231">
        <f>E$39</f>
        <v>1503</v>
      </c>
      <c r="F1345" s="232">
        <f>F$39</f>
        <v>51803</v>
      </c>
      <c r="G1345" s="232">
        <f>G$39</f>
        <v>57559</v>
      </c>
      <c r="H1345" s="233">
        <f>H$39</f>
        <v>15989</v>
      </c>
      <c r="I1345"/>
      <c r="J1345" s="29"/>
      <c r="K1345" s="29"/>
      <c r="L1345" s="29"/>
      <c r="O1345"/>
      <c r="P1345"/>
      <c r="Q1345"/>
      <c r="R1345"/>
      <c r="S1345"/>
      <c r="T1345"/>
    </row>
    <row r="1346" spans="1:20" s="2" customFormat="1" ht="20.100000000000001" customHeight="1" thickBot="1">
      <c r="A1346" s="5"/>
      <c r="B1346" s="376"/>
      <c r="C1346" s="417"/>
      <c r="D1346" s="36">
        <v>2012</v>
      </c>
      <c r="E1346" s="234">
        <f>E$40</f>
        <v>2581</v>
      </c>
      <c r="F1346" s="235">
        <f>F$40</f>
        <v>88829</v>
      </c>
      <c r="G1346" s="235">
        <f>G$40</f>
        <v>98699</v>
      </c>
      <c r="H1346" s="236">
        <f>H$40</f>
        <v>27416</v>
      </c>
      <c r="I1346"/>
      <c r="J1346" s="29"/>
      <c r="K1346" s="29"/>
      <c r="L1346" s="29"/>
      <c r="O1346"/>
      <c r="P1346"/>
      <c r="Q1346"/>
      <c r="R1346"/>
      <c r="S1346"/>
      <c r="T1346"/>
    </row>
    <row r="1347" spans="1:20" s="2" customFormat="1" ht="20.100000000000001" customHeight="1" thickTop="1">
      <c r="A1347" s="5"/>
      <c r="B1347" s="378"/>
      <c r="C1347" s="415" t="s">
        <v>18</v>
      </c>
      <c r="D1347" s="35">
        <v>2010</v>
      </c>
      <c r="E1347" s="231">
        <f>E1286</f>
        <v>1503</v>
      </c>
      <c r="F1347" s="232">
        <f>F1286</f>
        <v>51803</v>
      </c>
      <c r="G1347" s="232">
        <f>G1286</f>
        <v>57559</v>
      </c>
      <c r="H1347" s="237">
        <f>H1286</f>
        <v>15989</v>
      </c>
      <c r="I1347"/>
      <c r="J1347" s="29"/>
      <c r="K1347" s="29"/>
      <c r="L1347" s="29"/>
      <c r="O1347"/>
      <c r="P1347"/>
      <c r="Q1347"/>
      <c r="R1347"/>
      <c r="S1347"/>
      <c r="T1347"/>
    </row>
    <row r="1348" spans="1:20" s="2" customFormat="1" ht="20.100000000000001" customHeight="1">
      <c r="A1348" s="5"/>
      <c r="B1348" s="377"/>
      <c r="C1348" s="416"/>
      <c r="D1348" s="35">
        <v>2011</v>
      </c>
      <c r="E1348" s="231">
        <v>2581</v>
      </c>
      <c r="F1348" s="232">
        <v>88829</v>
      </c>
      <c r="G1348" s="232">
        <v>98699</v>
      </c>
      <c r="H1348" s="359">
        <v>27416</v>
      </c>
      <c r="I1348"/>
      <c r="J1348" s="29"/>
      <c r="K1348" s="29"/>
      <c r="L1348" s="29"/>
      <c r="O1348"/>
      <c r="P1348"/>
      <c r="Q1348"/>
      <c r="R1348"/>
      <c r="S1348"/>
      <c r="T1348"/>
    </row>
    <row r="1349" spans="1:20" s="2" customFormat="1" ht="19.5" customHeight="1" thickBot="1">
      <c r="A1349" s="5"/>
      <c r="B1349" s="379"/>
      <c r="C1349" s="417"/>
      <c r="D1349" s="36">
        <v>2012</v>
      </c>
      <c r="E1349" s="234">
        <f>E1288</f>
        <v>1922</v>
      </c>
      <c r="F1349" s="235">
        <f>F1288</f>
        <v>66189</v>
      </c>
      <c r="G1349" s="235">
        <f>G1288</f>
        <v>73543</v>
      </c>
      <c r="H1349" s="236">
        <f>H1288</f>
        <v>20429</v>
      </c>
      <c r="I1349"/>
      <c r="J1349" s="28"/>
      <c r="O1349"/>
      <c r="P1349"/>
      <c r="Q1349"/>
      <c r="R1349"/>
      <c r="S1349"/>
      <c r="T1349"/>
    </row>
    <row r="1350" spans="1:20" s="2" customFormat="1" ht="18" customHeight="1" thickTop="1" thickBot="1">
      <c r="A1350" s="5"/>
      <c r="B1350" s="418"/>
      <c r="C1350" s="418"/>
      <c r="D1350" s="418"/>
      <c r="E1350" s="418"/>
      <c r="F1350" s="418"/>
      <c r="G1350" s="418"/>
      <c r="H1350" s="418"/>
      <c r="I1350" s="418"/>
      <c r="O1350"/>
      <c r="P1350"/>
      <c r="Q1350"/>
      <c r="R1350"/>
      <c r="S1350"/>
      <c r="T1350"/>
    </row>
    <row r="1351" spans="1:20" s="2" customFormat="1" ht="18" customHeight="1" thickTop="1">
      <c r="A1351" s="5"/>
      <c r="B1351" s="382"/>
      <c r="C1351" s="415" t="s">
        <v>92</v>
      </c>
      <c r="D1351" s="47">
        <v>2010</v>
      </c>
      <c r="E1351" s="173">
        <f t="shared" ref="E1351:H1353" si="141">E1237+E1290</f>
        <v>2824</v>
      </c>
      <c r="F1351" s="174">
        <f t="shared" si="141"/>
        <v>96927.87000000001</v>
      </c>
      <c r="G1351" s="174">
        <f t="shared" si="141"/>
        <v>108359.84</v>
      </c>
      <c r="H1351" s="175">
        <f t="shared" si="141"/>
        <v>29914.639999999999</v>
      </c>
      <c r="I1351" s="30"/>
      <c r="O1351"/>
      <c r="P1351"/>
      <c r="Q1351"/>
      <c r="R1351"/>
      <c r="S1351"/>
      <c r="T1351"/>
    </row>
    <row r="1352" spans="1:20" s="2" customFormat="1" ht="17.25" customHeight="1">
      <c r="A1352" s="5"/>
      <c r="B1352" s="383"/>
      <c r="C1352" s="419"/>
      <c r="D1352" s="48">
        <v>2011</v>
      </c>
      <c r="E1352" s="176">
        <f t="shared" si="141"/>
        <v>2442</v>
      </c>
      <c r="F1352" s="167">
        <f t="shared" si="141"/>
        <v>87533.64</v>
      </c>
      <c r="G1352" s="167">
        <f t="shared" si="141"/>
        <v>93132.33</v>
      </c>
      <c r="H1352" s="177">
        <f t="shared" si="141"/>
        <v>25870.52</v>
      </c>
      <c r="I1352" s="30"/>
      <c r="O1352"/>
      <c r="P1352"/>
      <c r="Q1352"/>
      <c r="R1352"/>
      <c r="S1352"/>
      <c r="T1352"/>
    </row>
    <row r="1353" spans="1:20" s="2" customFormat="1" ht="17.25" customHeight="1" thickBot="1">
      <c r="A1353" s="5"/>
      <c r="B1353" s="379"/>
      <c r="C1353" s="420"/>
      <c r="D1353" s="36">
        <v>2012</v>
      </c>
      <c r="E1353" s="178">
        <f t="shared" si="141"/>
        <v>2470</v>
      </c>
      <c r="F1353" s="179">
        <f t="shared" si="141"/>
        <v>86714.989999999991</v>
      </c>
      <c r="G1353" s="179">
        <f t="shared" si="141"/>
        <v>94126.41</v>
      </c>
      <c r="H1353" s="180">
        <f t="shared" si="141"/>
        <v>26146.29</v>
      </c>
      <c r="I1353" s="30"/>
      <c r="O1353"/>
      <c r="P1353"/>
      <c r="Q1353"/>
      <c r="R1353"/>
      <c r="S1353"/>
      <c r="T1353"/>
    </row>
    <row r="1354" spans="1:20" s="2" customFormat="1" ht="40.5" customHeight="1" thickTop="1">
      <c r="A1354" s="31"/>
      <c r="B1354" s="408"/>
      <c r="C1354" s="408"/>
      <c r="D1354" s="408"/>
      <c r="E1354" s="408"/>
      <c r="F1354" s="408"/>
      <c r="G1354" s="408"/>
      <c r="H1354" s="408"/>
      <c r="I1354" s="408"/>
      <c r="O1354"/>
      <c r="P1354"/>
      <c r="Q1354"/>
      <c r="R1354"/>
      <c r="S1354"/>
      <c r="T1354"/>
    </row>
    <row r="1355" spans="1:20" s="2" customFormat="1" ht="37.5" customHeight="1">
      <c r="A1355"/>
      <c r="B1355" s="409" t="s">
        <v>84</v>
      </c>
      <c r="C1355" s="409"/>
      <c r="D1355" s="409"/>
      <c r="E1355" s="409"/>
      <c r="F1355" s="409"/>
      <c r="G1355" s="409"/>
      <c r="H1355" s="409"/>
      <c r="I1355"/>
      <c r="O1355"/>
      <c r="P1355"/>
      <c r="Q1355"/>
      <c r="R1355"/>
      <c r="S1355"/>
      <c r="T1355"/>
    </row>
    <row r="1356" spans="1:20" s="2" customFormat="1" ht="37.5" customHeight="1">
      <c r="A1356"/>
      <c r="B1356" s="410" t="s">
        <v>85</v>
      </c>
      <c r="C1356" s="410"/>
      <c r="D1356" s="410"/>
      <c r="E1356" s="410"/>
      <c r="F1356" s="410"/>
      <c r="G1356" s="410"/>
      <c r="H1356" s="410"/>
      <c r="I1356"/>
      <c r="O1356"/>
      <c r="P1356"/>
      <c r="Q1356"/>
      <c r="R1356"/>
      <c r="S1356"/>
      <c r="T1356"/>
    </row>
    <row r="1357" spans="1:20" s="2" customFormat="1" ht="34.5" customHeight="1">
      <c r="A1357"/>
      <c r="B1357" s="411" t="s">
        <v>86</v>
      </c>
      <c r="C1357" s="411"/>
      <c r="D1357" s="411"/>
      <c r="E1357" s="411"/>
      <c r="F1357" s="411"/>
      <c r="G1357" s="411"/>
      <c r="H1357" s="411"/>
      <c r="I1357" s="411"/>
      <c r="O1357"/>
      <c r="P1357"/>
      <c r="Q1357"/>
      <c r="R1357"/>
      <c r="S1357"/>
      <c r="T1357"/>
    </row>
    <row r="1358" spans="1:20" s="2" customFormat="1" ht="20.100000000000001" customHeight="1">
      <c r="A1358"/>
      <c r="B1358" s="395" t="s">
        <v>87</v>
      </c>
      <c r="C1358" s="361"/>
      <c r="D1358" s="396"/>
      <c r="E1358" s="78"/>
      <c r="F1358" s="78"/>
      <c r="G1358" s="78"/>
      <c r="H1358" s="78"/>
      <c r="I1358"/>
      <c r="O1358"/>
      <c r="P1358"/>
      <c r="Q1358"/>
      <c r="R1358"/>
      <c r="S1358"/>
      <c r="T1358"/>
    </row>
    <row r="1359" spans="1:20" s="2" customFormat="1" ht="20.100000000000001" customHeight="1">
      <c r="A1359"/>
      <c r="B1359" s="395" t="s">
        <v>88</v>
      </c>
      <c r="C1359" s="361"/>
      <c r="D1359" s="396"/>
      <c r="E1359" s="78"/>
      <c r="F1359" s="78"/>
      <c r="G1359" s="78"/>
      <c r="H1359" s="78"/>
      <c r="I1359"/>
      <c r="O1359"/>
      <c r="P1359"/>
      <c r="Q1359"/>
      <c r="R1359"/>
      <c r="S1359"/>
      <c r="T1359"/>
    </row>
    <row r="1360" spans="1:20" s="2" customFormat="1" ht="20.100000000000001" customHeight="1">
      <c r="A1360"/>
      <c r="B1360" s="361"/>
      <c r="C1360" s="361"/>
      <c r="D1360" s="396"/>
      <c r="E1360" s="78"/>
      <c r="F1360" s="78"/>
      <c r="G1360" s="78"/>
      <c r="H1360" s="78"/>
      <c r="I1360"/>
      <c r="O1360"/>
      <c r="P1360"/>
      <c r="Q1360"/>
      <c r="R1360"/>
      <c r="S1360"/>
      <c r="T1360"/>
    </row>
    <row r="1361" spans="1:20" s="2" customFormat="1" ht="20.100000000000001" customHeight="1">
      <c r="A1361"/>
      <c r="B1361" s="361"/>
      <c r="C1361" s="361"/>
      <c r="D1361" s="396"/>
      <c r="E1361" s="78"/>
      <c r="F1361" s="78"/>
      <c r="G1361" s="78"/>
      <c r="H1361" s="78"/>
      <c r="I1361"/>
      <c r="O1361"/>
      <c r="P1361"/>
      <c r="Q1361"/>
      <c r="R1361"/>
      <c r="S1361"/>
      <c r="T1361"/>
    </row>
    <row r="1362" spans="1:20" ht="20.100000000000001" customHeight="1"/>
    <row r="1363" spans="1:20" ht="20.100000000000001" customHeight="1"/>
    <row r="1364" spans="1:20" ht="20.100000000000001" customHeight="1"/>
    <row r="1365" spans="1:20" ht="20.100000000000001" customHeight="1"/>
    <row r="1366" spans="1:20" ht="20.100000000000001" customHeight="1"/>
    <row r="1367" spans="1:20" ht="20.100000000000001" customHeight="1"/>
    <row r="1368" spans="1:20" ht="20.100000000000001" customHeight="1"/>
    <row r="1369" spans="1:20" ht="20.100000000000001" customHeight="1"/>
    <row r="1370" spans="1:20" ht="20.100000000000001" customHeight="1"/>
    <row r="1371" spans="1:20" ht="20.100000000000001" customHeight="1"/>
    <row r="1372" spans="1:20" ht="20.100000000000001" customHeight="1"/>
    <row r="1373" spans="1:20" ht="20.100000000000001" customHeight="1"/>
    <row r="1400" spans="1:20" s="2" customFormat="1">
      <c r="A1400"/>
      <c r="B1400" s="361"/>
      <c r="C1400" s="361"/>
      <c r="D1400" s="396"/>
      <c r="E1400" s="78"/>
      <c r="F1400" s="78"/>
      <c r="G1400" s="78"/>
      <c r="H1400" s="78"/>
      <c r="I1400" s="3"/>
      <c r="O1400"/>
      <c r="P1400"/>
      <c r="Q1400"/>
      <c r="R1400"/>
      <c r="S1400"/>
      <c r="T1400"/>
    </row>
    <row r="1401" spans="1:20" s="2" customFormat="1" ht="20.100000000000001" customHeight="1">
      <c r="A1401"/>
      <c r="B1401" s="361"/>
      <c r="C1401" s="361"/>
      <c r="D1401" s="396"/>
      <c r="E1401" s="78"/>
      <c r="F1401" s="78"/>
      <c r="G1401" s="78"/>
      <c r="H1401" s="78"/>
      <c r="I1401"/>
      <c r="O1401"/>
      <c r="P1401"/>
      <c r="Q1401"/>
      <c r="R1401"/>
      <c r="S1401"/>
      <c r="T1401"/>
    </row>
    <row r="1402" spans="1:20" s="2" customFormat="1" ht="20.100000000000001" customHeight="1">
      <c r="A1402"/>
      <c r="B1402" s="361"/>
      <c r="C1402" s="361"/>
      <c r="D1402" s="396"/>
      <c r="E1402" s="78"/>
      <c r="F1402" s="78"/>
      <c r="G1402" s="78"/>
      <c r="H1402" s="78"/>
      <c r="I1402"/>
      <c r="O1402"/>
      <c r="P1402"/>
      <c r="Q1402"/>
      <c r="R1402"/>
      <c r="S1402"/>
      <c r="T1402"/>
    </row>
    <row r="1404" spans="1:20" s="2" customFormat="1" ht="20.100000000000001" customHeight="1">
      <c r="A1404"/>
      <c r="B1404" s="361"/>
      <c r="C1404" s="361"/>
      <c r="D1404" s="396"/>
      <c r="E1404" s="78"/>
      <c r="F1404" s="78"/>
      <c r="G1404" s="78"/>
      <c r="H1404" s="78"/>
      <c r="I1404"/>
      <c r="O1404"/>
      <c r="P1404"/>
      <c r="Q1404"/>
      <c r="R1404"/>
      <c r="S1404"/>
      <c r="T1404"/>
    </row>
    <row r="1405" spans="1:20" s="2" customFormat="1" ht="20.100000000000001" customHeight="1">
      <c r="A1405"/>
      <c r="B1405" s="361"/>
      <c r="C1405" s="361"/>
      <c r="D1405" s="396"/>
      <c r="E1405" s="78"/>
      <c r="F1405" s="78"/>
      <c r="G1405" s="78"/>
      <c r="H1405" s="78"/>
      <c r="I1405"/>
      <c r="O1405"/>
      <c r="P1405"/>
      <c r="Q1405"/>
      <c r="R1405"/>
      <c r="S1405"/>
      <c r="T1405"/>
    </row>
    <row r="1406" spans="1:20" s="2" customFormat="1" ht="20.100000000000001" customHeight="1">
      <c r="A1406"/>
      <c r="B1406" s="361"/>
      <c r="C1406" s="361"/>
      <c r="D1406" s="396"/>
      <c r="E1406" s="78"/>
      <c r="F1406" s="78"/>
      <c r="G1406" s="78"/>
      <c r="H1406" s="78"/>
      <c r="I1406"/>
      <c r="O1406"/>
      <c r="P1406"/>
      <c r="Q1406"/>
      <c r="R1406"/>
      <c r="S1406"/>
      <c r="T1406"/>
    </row>
    <row r="1407" spans="1:20" s="2" customFormat="1" ht="20.100000000000001" customHeight="1">
      <c r="A1407"/>
      <c r="B1407" s="361"/>
      <c r="C1407" s="361"/>
      <c r="D1407" s="396"/>
      <c r="E1407" s="78"/>
      <c r="F1407" s="78"/>
      <c r="G1407" s="78"/>
      <c r="H1407" s="78"/>
      <c r="I1407"/>
      <c r="O1407"/>
      <c r="P1407"/>
      <c r="Q1407"/>
      <c r="R1407"/>
      <c r="S1407"/>
      <c r="T1407"/>
    </row>
    <row r="1408" spans="1:20" s="2" customFormat="1" ht="20.100000000000001" customHeight="1">
      <c r="A1408"/>
      <c r="B1408" s="361"/>
      <c r="C1408" s="361"/>
      <c r="D1408" s="396"/>
      <c r="E1408" s="78"/>
      <c r="F1408" s="78"/>
      <c r="G1408" s="78"/>
      <c r="H1408" s="78"/>
      <c r="I1408"/>
      <c r="O1408"/>
      <c r="P1408"/>
      <c r="Q1408"/>
      <c r="R1408"/>
      <c r="S1408"/>
      <c r="T1408"/>
    </row>
    <row r="1409" spans="1:20" s="2" customFormat="1" ht="20.100000000000001" customHeight="1">
      <c r="A1409"/>
      <c r="B1409" s="361"/>
      <c r="C1409" s="361"/>
      <c r="D1409" s="396"/>
      <c r="E1409" s="78"/>
      <c r="F1409" s="78"/>
      <c r="G1409" s="78"/>
      <c r="H1409" s="78"/>
      <c r="I1409"/>
      <c r="O1409"/>
      <c r="P1409"/>
      <c r="Q1409"/>
      <c r="R1409"/>
      <c r="S1409"/>
      <c r="T1409"/>
    </row>
    <row r="1410" spans="1:20" ht="20.100000000000001" customHeight="1"/>
    <row r="1411" spans="1:20" ht="20.100000000000001" customHeight="1"/>
    <row r="1412" spans="1:20" ht="20.100000000000001" customHeight="1"/>
    <row r="1413" spans="1:20" ht="20.100000000000001" customHeight="1"/>
    <row r="1414" spans="1:20" ht="20.100000000000001" customHeight="1"/>
    <row r="1415" spans="1:20" ht="20.100000000000001" customHeight="1"/>
    <row r="1416" spans="1:20" ht="20.100000000000001" customHeight="1"/>
    <row r="1417" spans="1:20" ht="20.100000000000001" customHeight="1"/>
    <row r="1418" spans="1:20" ht="20.100000000000001" customHeight="1"/>
    <row r="1419" spans="1:20" ht="20.100000000000001" customHeight="1"/>
    <row r="1420" spans="1:20" ht="20.100000000000001" customHeight="1"/>
    <row r="1421" spans="1:20" ht="20.100000000000001" customHeight="1"/>
    <row r="1422" spans="1:20" ht="20.100000000000001" customHeight="1"/>
    <row r="1423" spans="1:20" ht="20.100000000000001" customHeight="1"/>
    <row r="1424" spans="1:20" ht="20.100000000000001" customHeight="1"/>
    <row r="1425" ht="20.100000000000001" customHeight="1"/>
    <row r="1426" ht="20.100000000000001" customHeight="1"/>
    <row r="1427" ht="20.100000000000001" customHeight="1"/>
    <row r="1428" ht="20.100000000000001" customHeight="1"/>
    <row r="1429" ht="20.100000000000001" customHeight="1"/>
    <row r="1430" ht="20.100000000000001" customHeight="1"/>
    <row r="1431" ht="20.100000000000001" customHeight="1"/>
    <row r="1432" ht="20.100000000000001" customHeight="1"/>
    <row r="1433" ht="20.100000000000001" customHeight="1"/>
    <row r="1434" ht="20.100000000000001" customHeight="1"/>
    <row r="1435" ht="20.100000000000001" customHeight="1"/>
    <row r="1436" ht="20.100000000000001" customHeight="1"/>
    <row r="1437" ht="20.100000000000001" customHeight="1"/>
    <row r="1438" ht="20.100000000000001" customHeight="1"/>
    <row r="1439" ht="20.100000000000001" customHeight="1"/>
  </sheetData>
  <mergeCells count="515">
    <mergeCell ref="G8:H10"/>
    <mergeCell ref="C12:C14"/>
    <mergeCell ref="C15:C17"/>
    <mergeCell ref="B4:D4"/>
    <mergeCell ref="B5:D5"/>
    <mergeCell ref="C18:C20"/>
    <mergeCell ref="C21:C23"/>
    <mergeCell ref="C24:C26"/>
    <mergeCell ref="C27:C29"/>
    <mergeCell ref="C30:C32"/>
    <mergeCell ref="C34:C36"/>
    <mergeCell ref="C8:C11"/>
    <mergeCell ref="E8:E10"/>
    <mergeCell ref="F8:F10"/>
    <mergeCell ref="E68:E70"/>
    <mergeCell ref="F68:F70"/>
    <mergeCell ref="G68:H70"/>
    <mergeCell ref="F52:G52"/>
    <mergeCell ref="C54:C56"/>
    <mergeCell ref="B57:H57"/>
    <mergeCell ref="B58:H58"/>
    <mergeCell ref="C38:C40"/>
    <mergeCell ref="C41:C43"/>
    <mergeCell ref="C45:C47"/>
    <mergeCell ref="B49:H49"/>
    <mergeCell ref="B50:H50"/>
    <mergeCell ref="E51:G51"/>
    <mergeCell ref="C72:C74"/>
    <mergeCell ref="C75:C77"/>
    <mergeCell ref="C78:C80"/>
    <mergeCell ref="C81:C83"/>
    <mergeCell ref="C84:C86"/>
    <mergeCell ref="C87:C89"/>
    <mergeCell ref="B64:D64"/>
    <mergeCell ref="B65:D65"/>
    <mergeCell ref="C68:C71"/>
    <mergeCell ref="F121:F123"/>
    <mergeCell ref="G121:H123"/>
    <mergeCell ref="C125:C127"/>
    <mergeCell ref="B109:H109"/>
    <mergeCell ref="B117:D117"/>
    <mergeCell ref="C90:C92"/>
    <mergeCell ref="C94:C96"/>
    <mergeCell ref="C98:C100"/>
    <mergeCell ref="C101:C103"/>
    <mergeCell ref="C105:C107"/>
    <mergeCell ref="B108:H108"/>
    <mergeCell ref="C128:C130"/>
    <mergeCell ref="C131:C133"/>
    <mergeCell ref="C134:C136"/>
    <mergeCell ref="C137:C139"/>
    <mergeCell ref="C140:C142"/>
    <mergeCell ref="C143:C145"/>
    <mergeCell ref="B118:D118"/>
    <mergeCell ref="C121:C124"/>
    <mergeCell ref="E121:E123"/>
    <mergeCell ref="E181:E183"/>
    <mergeCell ref="F181:F183"/>
    <mergeCell ref="G181:H183"/>
    <mergeCell ref="E164:G164"/>
    <mergeCell ref="F165:G165"/>
    <mergeCell ref="C167:C169"/>
    <mergeCell ref="C170:C172"/>
    <mergeCell ref="C147:C149"/>
    <mergeCell ref="C151:C153"/>
    <mergeCell ref="C154:C156"/>
    <mergeCell ref="C158:C160"/>
    <mergeCell ref="B162:H162"/>
    <mergeCell ref="B163:H163"/>
    <mergeCell ref="C185:C187"/>
    <mergeCell ref="C188:C190"/>
    <mergeCell ref="C191:C193"/>
    <mergeCell ref="C194:C196"/>
    <mergeCell ref="C197:C199"/>
    <mergeCell ref="C200:C202"/>
    <mergeCell ref="B177:D177"/>
    <mergeCell ref="B178:D178"/>
    <mergeCell ref="C181:C184"/>
    <mergeCell ref="F234:F236"/>
    <mergeCell ref="G234:H236"/>
    <mergeCell ref="C238:C240"/>
    <mergeCell ref="B222:H222"/>
    <mergeCell ref="B230:D230"/>
    <mergeCell ref="C203:C205"/>
    <mergeCell ref="C207:C209"/>
    <mergeCell ref="C211:C213"/>
    <mergeCell ref="C214:C216"/>
    <mergeCell ref="C218:C220"/>
    <mergeCell ref="B221:H221"/>
    <mergeCell ref="C241:C243"/>
    <mergeCell ref="C244:C246"/>
    <mergeCell ref="C247:C249"/>
    <mergeCell ref="C250:C252"/>
    <mergeCell ref="C253:C255"/>
    <mergeCell ref="C256:C258"/>
    <mergeCell ref="B231:D231"/>
    <mergeCell ref="C234:C237"/>
    <mergeCell ref="E234:E236"/>
    <mergeCell ref="E294:E296"/>
    <mergeCell ref="F294:F296"/>
    <mergeCell ref="G294:H296"/>
    <mergeCell ref="E277:G277"/>
    <mergeCell ref="F278:G278"/>
    <mergeCell ref="C280:C282"/>
    <mergeCell ref="C260:C262"/>
    <mergeCell ref="C264:C266"/>
    <mergeCell ref="C267:C269"/>
    <mergeCell ref="C271:C273"/>
    <mergeCell ref="B275:H275"/>
    <mergeCell ref="B276:H276"/>
    <mergeCell ref="C298:C300"/>
    <mergeCell ref="C301:C303"/>
    <mergeCell ref="C304:C306"/>
    <mergeCell ref="C307:C309"/>
    <mergeCell ref="C310:C312"/>
    <mergeCell ref="C313:C315"/>
    <mergeCell ref="B290:D290"/>
    <mergeCell ref="B291:D291"/>
    <mergeCell ref="C294:C297"/>
    <mergeCell ref="B343:D343"/>
    <mergeCell ref="B344:D344"/>
    <mergeCell ref="C347:C350"/>
    <mergeCell ref="E347:E349"/>
    <mergeCell ref="F347:F349"/>
    <mergeCell ref="G347:H349"/>
    <mergeCell ref="B335:H335"/>
    <mergeCell ref="B336:I336"/>
    <mergeCell ref="C316:C318"/>
    <mergeCell ref="C320:C322"/>
    <mergeCell ref="C324:C326"/>
    <mergeCell ref="C327:C329"/>
    <mergeCell ref="C331:C333"/>
    <mergeCell ref="B334:H334"/>
    <mergeCell ref="C369:C371"/>
    <mergeCell ref="C373:C375"/>
    <mergeCell ref="C377:C379"/>
    <mergeCell ref="C380:C382"/>
    <mergeCell ref="C384:C386"/>
    <mergeCell ref="B388:H388"/>
    <mergeCell ref="C351:C353"/>
    <mergeCell ref="C354:C356"/>
    <mergeCell ref="C357:C359"/>
    <mergeCell ref="C360:C362"/>
    <mergeCell ref="C363:C365"/>
    <mergeCell ref="C366:C368"/>
    <mergeCell ref="G411:H413"/>
    <mergeCell ref="C415:C417"/>
    <mergeCell ref="C418:C420"/>
    <mergeCell ref="B407:D407"/>
    <mergeCell ref="B408:D408"/>
    <mergeCell ref="B389:H389"/>
    <mergeCell ref="E390:G390"/>
    <mergeCell ref="F391:G391"/>
    <mergeCell ref="C393:C395"/>
    <mergeCell ref="B396:H396"/>
    <mergeCell ref="B397:H397"/>
    <mergeCell ref="C421:C423"/>
    <mergeCell ref="C424:C426"/>
    <mergeCell ref="C427:C429"/>
    <mergeCell ref="C430:C432"/>
    <mergeCell ref="C433:C435"/>
    <mergeCell ref="C437:C439"/>
    <mergeCell ref="C411:C414"/>
    <mergeCell ref="E411:E413"/>
    <mergeCell ref="F411:F413"/>
    <mergeCell ref="G466:H468"/>
    <mergeCell ref="C470:C472"/>
    <mergeCell ref="C473:C475"/>
    <mergeCell ref="B456:I456"/>
    <mergeCell ref="B462:D462"/>
    <mergeCell ref="B463:D463"/>
    <mergeCell ref="C441:C443"/>
    <mergeCell ref="C444:C446"/>
    <mergeCell ref="C448:C450"/>
    <mergeCell ref="B451:H451"/>
    <mergeCell ref="B452:H452"/>
    <mergeCell ref="B455:I455"/>
    <mergeCell ref="C476:C478"/>
    <mergeCell ref="C479:C481"/>
    <mergeCell ref="C482:C484"/>
    <mergeCell ref="C485:C487"/>
    <mergeCell ref="C488:C490"/>
    <mergeCell ref="C492:C494"/>
    <mergeCell ref="C466:C469"/>
    <mergeCell ref="E466:E468"/>
    <mergeCell ref="F466:F468"/>
    <mergeCell ref="E526:E528"/>
    <mergeCell ref="F526:F528"/>
    <mergeCell ref="G526:H528"/>
    <mergeCell ref="F510:G510"/>
    <mergeCell ref="C512:C514"/>
    <mergeCell ref="C515:C517"/>
    <mergeCell ref="C496:C498"/>
    <mergeCell ref="C499:C501"/>
    <mergeCell ref="C503:C505"/>
    <mergeCell ref="B507:H507"/>
    <mergeCell ref="B508:H508"/>
    <mergeCell ref="E509:G509"/>
    <mergeCell ref="C530:C532"/>
    <mergeCell ref="C533:C535"/>
    <mergeCell ref="C536:C538"/>
    <mergeCell ref="C539:C541"/>
    <mergeCell ref="C542:C544"/>
    <mergeCell ref="C545:C547"/>
    <mergeCell ref="B522:D522"/>
    <mergeCell ref="B523:D523"/>
    <mergeCell ref="C526:C529"/>
    <mergeCell ref="G578:H580"/>
    <mergeCell ref="C582:C584"/>
    <mergeCell ref="C585:C587"/>
    <mergeCell ref="B568:H568"/>
    <mergeCell ref="B574:D574"/>
    <mergeCell ref="B575:D575"/>
    <mergeCell ref="C548:C550"/>
    <mergeCell ref="C552:C554"/>
    <mergeCell ref="C556:C558"/>
    <mergeCell ref="C559:C561"/>
    <mergeCell ref="C563:C565"/>
    <mergeCell ref="B567:H567"/>
    <mergeCell ref="C588:C590"/>
    <mergeCell ref="C591:C593"/>
    <mergeCell ref="C594:C596"/>
    <mergeCell ref="C597:C599"/>
    <mergeCell ref="C600:C602"/>
    <mergeCell ref="C604:C606"/>
    <mergeCell ref="C578:C581"/>
    <mergeCell ref="E578:E580"/>
    <mergeCell ref="F578:F580"/>
    <mergeCell ref="E638:E640"/>
    <mergeCell ref="F638:F640"/>
    <mergeCell ref="G638:H640"/>
    <mergeCell ref="F622:G622"/>
    <mergeCell ref="C624:C626"/>
    <mergeCell ref="C627:C629"/>
    <mergeCell ref="C608:C610"/>
    <mergeCell ref="C611:C613"/>
    <mergeCell ref="C615:C617"/>
    <mergeCell ref="B619:H619"/>
    <mergeCell ref="B620:H620"/>
    <mergeCell ref="E621:G621"/>
    <mergeCell ref="C642:C644"/>
    <mergeCell ref="C645:C647"/>
    <mergeCell ref="C648:C650"/>
    <mergeCell ref="C651:C653"/>
    <mergeCell ref="C654:C656"/>
    <mergeCell ref="C657:C659"/>
    <mergeCell ref="B634:D634"/>
    <mergeCell ref="B635:D635"/>
    <mergeCell ref="C638:C641"/>
    <mergeCell ref="F690:F692"/>
    <mergeCell ref="G690:H692"/>
    <mergeCell ref="C694:C696"/>
    <mergeCell ref="B680:H680"/>
    <mergeCell ref="B686:D686"/>
    <mergeCell ref="C660:C662"/>
    <mergeCell ref="C664:C666"/>
    <mergeCell ref="C668:C670"/>
    <mergeCell ref="C671:C673"/>
    <mergeCell ref="C675:C677"/>
    <mergeCell ref="B679:H679"/>
    <mergeCell ref="C697:C699"/>
    <mergeCell ref="C700:C702"/>
    <mergeCell ref="C703:C705"/>
    <mergeCell ref="C706:C708"/>
    <mergeCell ref="C709:C711"/>
    <mergeCell ref="C712:C714"/>
    <mergeCell ref="B687:D687"/>
    <mergeCell ref="C690:C693"/>
    <mergeCell ref="E690:E692"/>
    <mergeCell ref="E750:E752"/>
    <mergeCell ref="F750:F752"/>
    <mergeCell ref="G750:H752"/>
    <mergeCell ref="E733:G733"/>
    <mergeCell ref="F734:G734"/>
    <mergeCell ref="C736:C738"/>
    <mergeCell ref="C739:C741"/>
    <mergeCell ref="C716:C718"/>
    <mergeCell ref="C720:C722"/>
    <mergeCell ref="C723:C725"/>
    <mergeCell ref="C727:C729"/>
    <mergeCell ref="B731:H731"/>
    <mergeCell ref="B732:H732"/>
    <mergeCell ref="C754:C756"/>
    <mergeCell ref="C757:C759"/>
    <mergeCell ref="C760:C762"/>
    <mergeCell ref="C763:C765"/>
    <mergeCell ref="C766:C768"/>
    <mergeCell ref="C769:C771"/>
    <mergeCell ref="B746:D746"/>
    <mergeCell ref="B747:D747"/>
    <mergeCell ref="C750:C753"/>
    <mergeCell ref="G801:H803"/>
    <mergeCell ref="C805:C807"/>
    <mergeCell ref="C808:C810"/>
    <mergeCell ref="B792:H792"/>
    <mergeCell ref="B797:D797"/>
    <mergeCell ref="B798:D798"/>
    <mergeCell ref="C772:C774"/>
    <mergeCell ref="C776:C778"/>
    <mergeCell ref="C780:C782"/>
    <mergeCell ref="C783:C785"/>
    <mergeCell ref="C787:C789"/>
    <mergeCell ref="B791:H791"/>
    <mergeCell ref="C811:C813"/>
    <mergeCell ref="C814:C816"/>
    <mergeCell ref="C817:C819"/>
    <mergeCell ref="C820:C822"/>
    <mergeCell ref="C823:C825"/>
    <mergeCell ref="C827:C829"/>
    <mergeCell ref="C801:C804"/>
    <mergeCell ref="E801:E803"/>
    <mergeCell ref="F801:F803"/>
    <mergeCell ref="E861:E863"/>
    <mergeCell ref="F861:F863"/>
    <mergeCell ref="G861:H863"/>
    <mergeCell ref="F845:G845"/>
    <mergeCell ref="C847:C849"/>
    <mergeCell ref="C850:C852"/>
    <mergeCell ref="C831:C833"/>
    <mergeCell ref="C834:C836"/>
    <mergeCell ref="C838:C840"/>
    <mergeCell ref="B842:H842"/>
    <mergeCell ref="B843:H843"/>
    <mergeCell ref="E844:G844"/>
    <mergeCell ref="C865:C867"/>
    <mergeCell ref="C868:C870"/>
    <mergeCell ref="C871:C873"/>
    <mergeCell ref="C874:C876"/>
    <mergeCell ref="C877:C879"/>
    <mergeCell ref="C880:C882"/>
    <mergeCell ref="B857:D857"/>
    <mergeCell ref="B858:D858"/>
    <mergeCell ref="C861:C864"/>
    <mergeCell ref="G912:H914"/>
    <mergeCell ref="C916:C918"/>
    <mergeCell ref="C919:C921"/>
    <mergeCell ref="B903:H903"/>
    <mergeCell ref="B908:D908"/>
    <mergeCell ref="B909:D909"/>
    <mergeCell ref="C883:C885"/>
    <mergeCell ref="C887:C889"/>
    <mergeCell ref="C891:C893"/>
    <mergeCell ref="C894:C896"/>
    <mergeCell ref="C898:C900"/>
    <mergeCell ref="B902:H902"/>
    <mergeCell ref="C922:C924"/>
    <mergeCell ref="C925:C927"/>
    <mergeCell ref="C928:C930"/>
    <mergeCell ref="C931:C933"/>
    <mergeCell ref="C934:C936"/>
    <mergeCell ref="C938:C940"/>
    <mergeCell ref="C912:C915"/>
    <mergeCell ref="E912:E914"/>
    <mergeCell ref="F912:F914"/>
    <mergeCell ref="E973:E975"/>
    <mergeCell ref="F973:F975"/>
    <mergeCell ref="G973:H975"/>
    <mergeCell ref="F956:G956"/>
    <mergeCell ref="C958:C960"/>
    <mergeCell ref="B962:I962"/>
    <mergeCell ref="C942:C944"/>
    <mergeCell ref="C945:C947"/>
    <mergeCell ref="C949:C951"/>
    <mergeCell ref="B953:H953"/>
    <mergeCell ref="B954:H954"/>
    <mergeCell ref="E955:G955"/>
    <mergeCell ref="C977:C979"/>
    <mergeCell ref="C980:C982"/>
    <mergeCell ref="C983:C985"/>
    <mergeCell ref="C986:C988"/>
    <mergeCell ref="C989:C991"/>
    <mergeCell ref="C992:C994"/>
    <mergeCell ref="B969:D969"/>
    <mergeCell ref="B970:D970"/>
    <mergeCell ref="C973:C976"/>
    <mergeCell ref="G1026:H1028"/>
    <mergeCell ref="C1030:C1032"/>
    <mergeCell ref="C1033:C1035"/>
    <mergeCell ref="B1015:H1015"/>
    <mergeCell ref="B1022:D1022"/>
    <mergeCell ref="B1023:D1023"/>
    <mergeCell ref="C995:C997"/>
    <mergeCell ref="C999:C1001"/>
    <mergeCell ref="C1003:C1005"/>
    <mergeCell ref="C1006:C1008"/>
    <mergeCell ref="C1010:C1012"/>
    <mergeCell ref="B1014:H1014"/>
    <mergeCell ref="C1036:C1038"/>
    <mergeCell ref="C1039:C1041"/>
    <mergeCell ref="C1042:C1044"/>
    <mergeCell ref="C1045:C1047"/>
    <mergeCell ref="C1048:C1050"/>
    <mergeCell ref="C1052:C1054"/>
    <mergeCell ref="C1026:C1029"/>
    <mergeCell ref="E1026:E1028"/>
    <mergeCell ref="F1026:F1028"/>
    <mergeCell ref="E1086:E1088"/>
    <mergeCell ref="F1086:F1088"/>
    <mergeCell ref="G1086:H1088"/>
    <mergeCell ref="F1070:G1070"/>
    <mergeCell ref="C1072:C1074"/>
    <mergeCell ref="B1075:I1075"/>
    <mergeCell ref="C1056:C1058"/>
    <mergeCell ref="C1059:C1061"/>
    <mergeCell ref="C1063:C1065"/>
    <mergeCell ref="B1067:H1067"/>
    <mergeCell ref="B1068:H1068"/>
    <mergeCell ref="E1069:G1069"/>
    <mergeCell ref="C1090:C1092"/>
    <mergeCell ref="C1093:C1095"/>
    <mergeCell ref="C1096:C1098"/>
    <mergeCell ref="C1099:C1101"/>
    <mergeCell ref="C1102:C1104"/>
    <mergeCell ref="C1105:C1107"/>
    <mergeCell ref="B1082:D1082"/>
    <mergeCell ref="B1083:D1083"/>
    <mergeCell ref="C1086:C1089"/>
    <mergeCell ref="E1140:E1142"/>
    <mergeCell ref="F1140:F1142"/>
    <mergeCell ref="G1140:H1142"/>
    <mergeCell ref="B1127:I1127"/>
    <mergeCell ref="B1128:H1128"/>
    <mergeCell ref="B1129:H1129"/>
    <mergeCell ref="B1130:I1130"/>
    <mergeCell ref="C1108:C1110"/>
    <mergeCell ref="C1112:C1114"/>
    <mergeCell ref="C1116:C1118"/>
    <mergeCell ref="C1119:C1121"/>
    <mergeCell ref="B1122:I1122"/>
    <mergeCell ref="C1123:C1125"/>
    <mergeCell ref="C1144:C1146"/>
    <mergeCell ref="C1147:C1149"/>
    <mergeCell ref="C1150:C1152"/>
    <mergeCell ref="C1153:C1155"/>
    <mergeCell ref="C1156:C1158"/>
    <mergeCell ref="C1159:C1161"/>
    <mergeCell ref="B1136:D1136"/>
    <mergeCell ref="B1137:D1137"/>
    <mergeCell ref="C1140:C1143"/>
    <mergeCell ref="E1200:E1202"/>
    <mergeCell ref="F1200:F1202"/>
    <mergeCell ref="G1200:H1202"/>
    <mergeCell ref="B1182:H1182"/>
    <mergeCell ref="E1183:G1183"/>
    <mergeCell ref="F1184:G1184"/>
    <mergeCell ref="C1186:C1188"/>
    <mergeCell ref="C1189:C1191"/>
    <mergeCell ref="C1162:C1164"/>
    <mergeCell ref="C1166:C1168"/>
    <mergeCell ref="C1170:C1172"/>
    <mergeCell ref="C1173:C1175"/>
    <mergeCell ref="C1177:C1179"/>
    <mergeCell ref="B1181:H1181"/>
    <mergeCell ref="C1204:C1206"/>
    <mergeCell ref="C1207:C1209"/>
    <mergeCell ref="C1210:C1212"/>
    <mergeCell ref="C1213:C1215"/>
    <mergeCell ref="C1216:C1218"/>
    <mergeCell ref="C1219:C1221"/>
    <mergeCell ref="B1196:D1196"/>
    <mergeCell ref="B1197:D1197"/>
    <mergeCell ref="C1200:C1203"/>
    <mergeCell ref="E1253:E1255"/>
    <mergeCell ref="F1253:F1255"/>
    <mergeCell ref="G1253:H1255"/>
    <mergeCell ref="B1242:H1242"/>
    <mergeCell ref="B1243:H1243"/>
    <mergeCell ref="B1244:I1244"/>
    <mergeCell ref="C1222:C1224"/>
    <mergeCell ref="C1226:C1228"/>
    <mergeCell ref="C1230:C1232"/>
    <mergeCell ref="C1233:C1235"/>
    <mergeCell ref="C1237:C1239"/>
    <mergeCell ref="B1241:I1241"/>
    <mergeCell ref="C1257:C1259"/>
    <mergeCell ref="C1260:C1262"/>
    <mergeCell ref="C1263:C1265"/>
    <mergeCell ref="C1266:C1268"/>
    <mergeCell ref="C1269:C1271"/>
    <mergeCell ref="C1272:C1274"/>
    <mergeCell ref="B1249:D1249"/>
    <mergeCell ref="B1250:D1250"/>
    <mergeCell ref="C1253:C1256"/>
    <mergeCell ref="E1314:E1316"/>
    <mergeCell ref="F1314:F1316"/>
    <mergeCell ref="G1314:H1316"/>
    <mergeCell ref="B1295:H1295"/>
    <mergeCell ref="E1296:G1296"/>
    <mergeCell ref="F1297:G1297"/>
    <mergeCell ref="C1299:C1301"/>
    <mergeCell ref="C1275:C1277"/>
    <mergeCell ref="C1279:C1281"/>
    <mergeCell ref="C1283:C1285"/>
    <mergeCell ref="C1286:C1288"/>
    <mergeCell ref="C1290:C1292"/>
    <mergeCell ref="B1294:H1294"/>
    <mergeCell ref="C1318:C1320"/>
    <mergeCell ref="C1321:C1323"/>
    <mergeCell ref="C1324:C1326"/>
    <mergeCell ref="C1327:C1329"/>
    <mergeCell ref="C1330:C1332"/>
    <mergeCell ref="C1333:C1335"/>
    <mergeCell ref="B1310:D1310"/>
    <mergeCell ref="B1311:D1311"/>
    <mergeCell ref="C1314:C1317"/>
    <mergeCell ref="B1354:I1354"/>
    <mergeCell ref="B1355:H1355"/>
    <mergeCell ref="B1356:H1356"/>
    <mergeCell ref="B1357:I1357"/>
    <mergeCell ref="C1336:C1338"/>
    <mergeCell ref="C1340:C1342"/>
    <mergeCell ref="C1344:C1346"/>
    <mergeCell ref="C1347:C1349"/>
    <mergeCell ref="B1350:I1350"/>
    <mergeCell ref="C1351:C1353"/>
  </mergeCells>
  <printOptions horizontalCentered="1" gridLines="1"/>
  <pageMargins left="1.0236220472440944" right="0.39370078740157483" top="0" bottom="0" header="0.15748031496062992" footer="0.23622047244094491"/>
  <pageSetup paperSize="9" scale="54" fitToHeight="24" orientation="portrait" r:id="rId1"/>
  <headerFooter alignWithMargins="0"/>
  <rowBreaks count="23" manualBreakCount="23">
    <brk id="60" min="1" max="8" man="1"/>
    <brk id="113" min="1" max="8" man="1"/>
    <brk id="173" min="1" max="8" man="1"/>
    <brk id="226" min="1" max="8" man="1"/>
    <brk id="286" min="1" max="8" man="1"/>
    <brk id="339" min="1" max="8" man="1"/>
    <brk id="403" min="1" max="8" man="1"/>
    <brk id="458" min="1" max="8" man="1"/>
    <brk id="518" min="1" max="8" man="1"/>
    <brk id="570" min="1" max="8" man="1"/>
    <brk id="630" min="1" max="8" man="1"/>
    <brk id="682" min="1" max="8" man="1"/>
    <brk id="742" min="1" max="8" man="1"/>
    <brk id="793" min="1" max="8" man="1"/>
    <brk id="853" min="1" max="8" man="1"/>
    <brk id="904" min="1" max="8" man="1"/>
    <brk id="965" min="1" max="8" man="1"/>
    <brk id="1018" min="1" max="8" man="1"/>
    <brk id="1078" min="1" max="8" man="1"/>
    <brk id="1132" min="1" max="8" man="1"/>
    <brk id="1192" min="1" max="8" man="1"/>
    <brk id="1245" min="1" max="8" man="1"/>
    <brk id="1306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T6 plyn</vt:lpstr>
      <vt:lpstr>'T6 plyn'!Oblast_tisku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</dc:creator>
  <cp:lastModifiedBy>Dohnal1452</cp:lastModifiedBy>
  <cp:lastPrinted>2013-12-05T08:56:22Z</cp:lastPrinted>
  <dcterms:created xsi:type="dcterms:W3CDTF">2009-02-05T10:19:52Z</dcterms:created>
  <dcterms:modified xsi:type="dcterms:W3CDTF">2014-02-04T10:06:19Z</dcterms:modified>
</cp:coreProperties>
</file>