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4.1" sheetId="41" r:id="rId3"/>
    <sheet name="4.2" sheetId="42" r:id="rId4"/>
    <sheet name="4.3" sheetId="43" r:id="rId5"/>
    <sheet name="4.4" sheetId="207" r:id="rId6"/>
    <sheet name="4.5" sheetId="208" r:id="rId7"/>
  </sheets>
  <calcPr calcId="162913"/>
</workbook>
</file>

<file path=xl/calcChain.xml><?xml version="1.0" encoding="utf-8"?>
<calcChain xmlns="http://schemas.openxmlformats.org/spreadsheetml/2006/main">
  <c r="D23" i="43" l="1"/>
  <c r="D22" i="43"/>
  <c r="E22" i="43"/>
  <c r="F22" i="43"/>
  <c r="G22" i="43"/>
  <c r="E23" i="43"/>
  <c r="F23" i="43"/>
  <c r="G23" i="43"/>
  <c r="E23" i="41" l="1"/>
  <c r="F23" i="41"/>
  <c r="E22" i="41"/>
  <c r="F22" i="41"/>
  <c r="D23" i="41"/>
  <c r="D22" i="41"/>
  <c r="K21" i="43" l="1"/>
  <c r="L21" i="43"/>
  <c r="K19" i="43"/>
  <c r="L19" i="43"/>
  <c r="K20" i="43"/>
  <c r="L20" i="43"/>
  <c r="K18" i="43"/>
  <c r="L18" i="43"/>
  <c r="C18" i="43" l="1"/>
  <c r="H23" i="43"/>
  <c r="C23" i="43"/>
  <c r="H22" i="43"/>
  <c r="C22" i="43"/>
  <c r="J21" i="43"/>
  <c r="I21" i="43"/>
  <c r="H21" i="43"/>
  <c r="G21" i="43"/>
  <c r="F21" i="43"/>
  <c r="E21" i="43"/>
  <c r="D21" i="43"/>
  <c r="C21" i="43"/>
  <c r="J20" i="43"/>
  <c r="I20" i="43"/>
  <c r="H20" i="43"/>
  <c r="G20" i="43"/>
  <c r="F20" i="43"/>
  <c r="E20" i="43"/>
  <c r="D20" i="43"/>
  <c r="C20" i="43"/>
  <c r="J19" i="43"/>
  <c r="I19" i="43"/>
  <c r="H19" i="43"/>
  <c r="G19" i="43"/>
  <c r="F19" i="43"/>
  <c r="E19" i="43"/>
  <c r="D19" i="43"/>
  <c r="C19" i="43"/>
  <c r="J18" i="43"/>
  <c r="I18" i="43"/>
  <c r="H18" i="43"/>
  <c r="G18" i="43"/>
  <c r="F18" i="43"/>
  <c r="E18" i="43"/>
  <c r="D18" i="43"/>
  <c r="G23" i="41"/>
  <c r="H23" i="41"/>
  <c r="I23" i="41"/>
  <c r="J23" i="41"/>
  <c r="M23" i="41"/>
  <c r="N23" i="41"/>
  <c r="C23" i="41"/>
  <c r="D21" i="41"/>
  <c r="E21" i="41"/>
  <c r="F21" i="41"/>
  <c r="G21" i="41"/>
  <c r="H21" i="41"/>
  <c r="I21" i="41"/>
  <c r="J21" i="41"/>
  <c r="M21" i="41"/>
  <c r="N21" i="41"/>
  <c r="C21" i="41"/>
  <c r="D19" i="41"/>
  <c r="E19" i="41"/>
  <c r="F19" i="41"/>
  <c r="G19" i="41"/>
  <c r="H19" i="41"/>
  <c r="I19" i="41"/>
  <c r="J19" i="41"/>
  <c r="M19" i="41"/>
  <c r="N19" i="41"/>
  <c r="C19" i="41"/>
  <c r="N22" i="41"/>
  <c r="G22" i="41"/>
  <c r="H22" i="41"/>
  <c r="I22" i="41"/>
  <c r="J22" i="41"/>
  <c r="M22" i="41"/>
  <c r="C22" i="41"/>
  <c r="N20" i="41"/>
  <c r="D20" i="41"/>
  <c r="E20" i="41"/>
  <c r="F20" i="41"/>
  <c r="G20" i="41"/>
  <c r="H20" i="41"/>
  <c r="I20" i="41"/>
  <c r="J20" i="41"/>
  <c r="M20" i="41"/>
  <c r="C20" i="41"/>
  <c r="D18" i="41"/>
  <c r="E18" i="41"/>
  <c r="F18" i="41"/>
  <c r="G18" i="41"/>
  <c r="H18" i="41"/>
  <c r="I18" i="41"/>
  <c r="J18" i="41"/>
  <c r="M18" i="41"/>
  <c r="N18" i="41"/>
  <c r="C18" i="41"/>
</calcChain>
</file>

<file path=xl/sharedStrings.xml><?xml version="1.0" encoding="utf-8"?>
<sst xmlns="http://schemas.openxmlformats.org/spreadsheetml/2006/main" count="713" uniqueCount="112">
  <si>
    <t xml:space="preserve"> </t>
  </si>
  <si>
    <t>celkem</t>
  </si>
  <si>
    <t>z toho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</si>
  <si>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</si>
  <si>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</si>
  <si>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</si>
  <si>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</si>
  <si>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</si>
  <si>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</si>
  <si>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</si>
  <si>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</si>
  <si>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</si>
  <si>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</si>
  <si>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</si>
  <si>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</si>
  <si>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</si>
  <si>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</si>
  <si>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</si>
  <si>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</si>
  <si>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</si>
  <si>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</si>
  <si>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</si>
  <si>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</si>
  <si>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</si>
  <si>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</si>
  <si>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</si>
  <si>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z toho dívky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</si>
  <si>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</si>
  <si>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</si>
  <si>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</si>
  <si>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</si>
  <si>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</si>
  <si>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</si>
  <si>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</si>
  <si>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autismem</t>
  </si>
  <si>
    <t>.</t>
  </si>
  <si>
    <t>x</t>
  </si>
  <si>
    <t>z toho
ženy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</si>
  <si>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</si>
  <si>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</si>
  <si>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>Celkem</t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</si>
  <si>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</si>
  <si>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</si>
  <si>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</si>
  <si>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</si>
  <si>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</si>
  <si>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</si>
  <si>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</si>
  <si>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2017/18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</si>
  <si>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</si>
  <si>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</si>
  <si>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</si>
  <si>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</si>
  <si>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</si>
  <si>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</si>
  <si>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>vývojovými poruchami učení</t>
  </si>
  <si>
    <t>vývojovými poruchami chování</t>
  </si>
  <si>
    <t>-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</si>
  <si>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</si>
  <si>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t>2018/19</t>
  </si>
  <si>
    <t>Území</t>
  </si>
  <si>
    <t>abs.</t>
  </si>
  <si>
    <t>v %</t>
  </si>
  <si>
    <t>zpět na obsah</t>
  </si>
  <si>
    <t>Školní 
rok</t>
  </si>
  <si>
    <t>z toho občané Slovenska</t>
  </si>
  <si>
    <t>Žáci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</si>
  <si>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</si>
  <si>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</si>
  <si>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</si>
  <si>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</si>
  <si>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</si>
  <si>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</si>
  <si>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</si>
  <si>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</si>
  <si>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</si>
  <si>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</si>
  <si>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Školní
rok</t>
  </si>
  <si>
    <t xml:space="preserve">Území </t>
  </si>
  <si>
    <t>Občané EU</t>
  </si>
  <si>
    <t>Občané ostatních států (mimo země EU)</t>
  </si>
  <si>
    <t>2019/20</t>
  </si>
  <si>
    <t>Absolventi za školní rok 2018/19</t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</si>
  <si>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</si>
  <si>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4 Konzervatoře</t>
  </si>
  <si>
    <t>Nově přijatí
do 1. ročníku</t>
  </si>
  <si>
    <t>Nově přijatí do prvního ročníku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</si>
  <si>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</si>
  <si>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</si>
  <si>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</si>
  <si>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</si>
  <si>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</si>
  <si>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</si>
  <si>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</si>
  <si>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</si>
  <si>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rPr>
        <b/>
        <sz val="10"/>
        <color theme="1"/>
        <rFont val="Arial"/>
        <family val="2"/>
        <charset val="238"/>
      </rPr>
      <t>Tab. 4.1: 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</si>
  <si>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 xml:space="preserve">Tab. 4.2: Konzervatoře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</si>
  <si>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4.4: Konzervatoře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</si>
  <si>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</si>
  <si>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konzervatoří se zdravotním postižením v daném kraji </t>
    </r>
  </si>
  <si>
    <t>Tab. 4.5: Konzervatoře v krajském srovnání – žáci se zdravotním postižením podle druhu postižení, ve školním roce 2020/21</t>
  </si>
  <si>
    <t>Tab. 4.4: Konzervatoře v krajském srovnání – žáci s jiným než českým státním občanstvím, ve školním roce 2020/21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</si>
  <si>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</si>
  <si>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s cizím státním občanstvím v daném kraji </t>
    </r>
  </si>
  <si>
    <r>
      <rPr>
        <b/>
        <sz val="10"/>
        <color theme="1"/>
        <rFont val="Arial"/>
        <family val="2"/>
        <charset val="238"/>
      </rPr>
      <t>Tab. 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žáci, nově přijatí, absolventi</t>
    </r>
    <r>
      <rPr>
        <sz val="10"/>
        <color theme="1"/>
        <rFont val="Arial"/>
        <family val="2"/>
        <charset val="238"/>
      </rPr>
      <t xml:space="preserve"> podle oborů vzdělání, v časové řadě 2010/11–2020/21</t>
    </r>
  </si>
  <si>
    <t>Tab. 4.1: Konzervatoře – školy, žáci, nově přijatí, absolventi, učitelé, v časové řadě 2010/11–2020/21</t>
  </si>
  <si>
    <t>Tab. 4.2: Konzervatoře v krajském srovnání – školy, žáci, nově přijatí, absolventi, učitelé, ve školním roce 2020/21</t>
  </si>
  <si>
    <t>Tab. 4.3: Konzervatoře – žáci, nově přijatí, absolventi podle oborů vzdělání, v časové řadě 2010/11–2020/21</t>
  </si>
  <si>
    <t>Český statistický úřad: Školy a školská zařízení za školní rok 2020/2021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</si>
  <si>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</si>
  <si>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rFont val="Arial"/>
        <family val="2"/>
        <charset val="238"/>
      </rPr>
      <t>3)</t>
    </r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</si>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</sst>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0.0%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76">
    <xf numFmtId="0" fontId="0" fillId="0" borderId="0" xfId="0"/>
    <xf numFmtId="0" fontId="3" fillId="0" borderId="0" xfId="0" applyFont="1"/>
    <xf numFmtId="0" fontId="4" fillId="0" borderId="0" xfId="0" applyFont="1"/>
    <xf numFmtId="0" fontId="10" fillId="0" borderId="0" xfId="2" applyFont="1"/>
    <xf numFmtId="0" fontId="12" fillId="0" borderId="0" xfId="0" applyFont="1"/>
    <xf numFmtId="0" fontId="17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165" fontId="8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/>
    <xf numFmtId="165" fontId="8" fillId="0" borderId="18" xfId="0" applyNumberFormat="1" applyFont="1" applyFill="1" applyBorder="1" applyAlignment="1">
      <alignment vertical="center"/>
    </xf>
    <xf numFmtId="0" fontId="10" fillId="0" borderId="0" xfId="2" applyFont="1" applyBorder="1" applyAlignment="1" applyProtection="1">
      <protection locked="0"/>
    </xf>
    <xf numFmtId="165" fontId="6" fillId="0" borderId="61" xfId="1" applyNumberFormat="1" applyFont="1" applyFill="1" applyBorder="1" applyAlignment="1" applyProtection="1">
      <protection locked="0"/>
    </xf>
    <xf numFmtId="165" fontId="6" fillId="0" borderId="51" xfId="40" applyNumberFormat="1" applyFont="1" applyFill="1" applyBorder="1" applyAlignment="1" applyProtection="1">
      <alignment vertical="center"/>
      <protection locked="0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65" fontId="6" fillId="0" borderId="16" xfId="1" applyNumberFormat="1" applyFont="1" applyFill="1" applyBorder="1" applyAlignment="1" applyProtection="1">
      <alignment vertical="center"/>
      <protection locked="0"/>
    </xf>
    <xf numFmtId="165" fontId="6" fillId="0" borderId="61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61" xfId="1" applyNumberFormat="1" applyFont="1" applyFill="1" applyBorder="1" applyAlignment="1" applyProtection="1">
      <alignment vertical="center"/>
      <protection locked="0"/>
    </xf>
    <xf numFmtId="165" fontId="10" fillId="0" borderId="0" xfId="2" applyNumberFormat="1" applyFont="1"/>
    <xf numFmtId="0" fontId="3" fillId="0" borderId="0" xfId="0" applyFont="1" applyFill="1"/>
    <xf numFmtId="165" fontId="8" fillId="0" borderId="16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1" xfId="0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2" applyFont="1"/>
    <xf numFmtId="165" fontId="6" fillId="0" borderId="62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5" fillId="0" borderId="62" xfId="27" applyNumberFormat="1" applyFont="1" applyFill="1" applyBorder="1" applyAlignment="1">
      <alignment horizontal="center" vertical="center"/>
    </xf>
    <xf numFmtId="165" fontId="5" fillId="0" borderId="61" xfId="27" applyNumberFormat="1" applyFont="1" applyFill="1" applyBorder="1" applyAlignment="1">
      <alignment horizontal="center" vertical="center"/>
    </xf>
    <xf numFmtId="165" fontId="8" fillId="0" borderId="62" xfId="0" applyNumberFormat="1" applyFont="1" applyBorder="1" applyAlignment="1">
      <alignment vertical="center"/>
    </xf>
    <xf numFmtId="165" fontId="8" fillId="0" borderId="33" xfId="0" applyNumberFormat="1" applyFont="1" applyFill="1" applyBorder="1" applyAlignment="1">
      <alignment vertical="center"/>
    </xf>
    <xf numFmtId="166" fontId="4" fillId="0" borderId="34" xfId="58" applyNumberFormat="1" applyFont="1" applyFill="1" applyBorder="1" applyAlignment="1">
      <alignment vertical="center"/>
    </xf>
    <xf numFmtId="166" fontId="4" fillId="0" borderId="18" xfId="58" applyNumberFormat="1" applyFont="1" applyFill="1" applyBorder="1" applyAlignment="1">
      <alignment vertical="center"/>
    </xf>
    <xf numFmtId="166" fontId="4" fillId="0" borderId="33" xfId="58" applyNumberFormat="1" applyFont="1" applyFill="1" applyBorder="1" applyAlignment="1">
      <alignment vertical="center"/>
    </xf>
    <xf numFmtId="166" fontId="4" fillId="0" borderId="35" xfId="58" applyNumberFormat="1" applyFont="1" applyFill="1" applyBorder="1" applyAlignment="1">
      <alignment vertical="center"/>
    </xf>
    <xf numFmtId="166" fontId="4" fillId="0" borderId="36" xfId="58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166" fontId="0" fillId="0" borderId="0" xfId="0" applyNumberFormat="1"/>
    <xf numFmtId="165" fontId="6" fillId="0" borderId="61" xfId="0" applyNumberFormat="1" applyFont="1" applyFill="1" applyBorder="1" applyAlignment="1" applyProtection="1">
      <alignment vertical="center"/>
    </xf>
    <xf numFmtId="165" fontId="6" fillId="0" borderId="62" xfId="40" applyNumberFormat="1" applyFont="1" applyFill="1" applyBorder="1" applyAlignment="1" applyProtection="1">
      <alignment vertical="center"/>
      <protection locked="0"/>
    </xf>
    <xf numFmtId="165" fontId="6" fillId="0" borderId="18" xfId="40" applyNumberFormat="1" applyFont="1" applyFill="1" applyBorder="1" applyAlignment="1" applyProtection="1">
      <alignment vertical="center"/>
      <protection locked="0"/>
    </xf>
    <xf numFmtId="165" fontId="6" fillId="0" borderId="62" xfId="1" applyNumberFormat="1" applyFont="1" applyFill="1" applyBorder="1" applyAlignment="1" applyProtection="1">
      <protection locked="0"/>
    </xf>
    <xf numFmtId="165" fontId="6" fillId="0" borderId="61" xfId="1" applyNumberFormat="1" applyFont="1" applyFill="1" applyBorder="1" applyAlignment="1" applyProtection="1">
      <alignment horizontal="right"/>
      <protection locked="0"/>
    </xf>
    <xf numFmtId="165" fontId="6" fillId="0" borderId="16" xfId="1" applyNumberFormat="1" applyFont="1" applyFill="1" applyBorder="1" applyAlignment="1" applyProtection="1">
      <protection locked="0"/>
    </xf>
    <xf numFmtId="165" fontId="6" fillId="0" borderId="36" xfId="1" applyNumberFormat="1" applyFont="1" applyFill="1" applyBorder="1" applyAlignment="1" applyProtection="1">
      <protection locked="0"/>
    </xf>
    <xf numFmtId="165" fontId="8" fillId="0" borderId="51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165" fontId="6" fillId="0" borderId="51" xfId="27" applyNumberFormat="1" applyFont="1" applyFill="1" applyBorder="1" applyAlignment="1">
      <alignment horizontal="right" vertical="center"/>
    </xf>
    <xf numFmtId="165" fontId="6" fillId="0" borderId="62" xfId="27" applyNumberFormat="1" applyFont="1" applyFill="1" applyBorder="1" applyAlignment="1">
      <alignment horizontal="right" vertical="center"/>
    </xf>
    <xf numFmtId="0" fontId="24" fillId="0" borderId="0" xfId="57" applyAlignment="1" applyProtection="1"/>
    <xf numFmtId="165" fontId="6" fillId="0" borderId="78" xfId="1" applyNumberFormat="1" applyFont="1" applyFill="1" applyBorder="1" applyAlignment="1" applyProtection="1">
      <alignment vertical="center"/>
      <protection locked="0"/>
    </xf>
    <xf numFmtId="165" fontId="8" fillId="0" borderId="78" xfId="0" applyNumberFormat="1" applyFont="1" applyFill="1" applyBorder="1" applyAlignment="1">
      <alignment horizontal="right" vertical="center"/>
    </xf>
    <xf numFmtId="166" fontId="4" fillId="0" borderId="78" xfId="58" applyNumberFormat="1" applyFont="1" applyFill="1" applyBorder="1" applyAlignment="1">
      <alignment vertical="center"/>
    </xf>
    <xf numFmtId="165" fontId="8" fillId="0" borderId="78" xfId="0" applyNumberFormat="1" applyFont="1" applyBorder="1" applyAlignment="1">
      <alignment vertical="center"/>
    </xf>
    <xf numFmtId="165" fontId="5" fillId="0" borderId="78" xfId="27" applyNumberFormat="1" applyFont="1" applyFill="1" applyBorder="1" applyAlignment="1">
      <alignment horizontal="center" vertical="center"/>
    </xf>
    <xf numFmtId="165" fontId="6" fillId="0" borderId="78" xfId="1" applyNumberFormat="1" applyFont="1" applyFill="1" applyBorder="1" applyAlignment="1" applyProtection="1">
      <protection locked="0"/>
    </xf>
    <xf numFmtId="165" fontId="6" fillId="0" borderId="78" xfId="40" applyNumberFormat="1" applyFont="1" applyFill="1" applyBorder="1" applyAlignment="1" applyProtection="1">
      <alignment vertical="center"/>
      <protection locked="0"/>
    </xf>
    <xf numFmtId="165" fontId="6" fillId="0" borderId="17" xfId="40" applyNumberFormat="1" applyFont="1" applyFill="1" applyBorder="1" applyAlignment="1" applyProtection="1">
      <alignment vertical="center"/>
      <protection locked="0"/>
    </xf>
    <xf numFmtId="0" fontId="27" fillId="0" borderId="0" xfId="0" applyFont="1"/>
    <xf numFmtId="0" fontId="5" fillId="0" borderId="0" xfId="0" applyFont="1"/>
    <xf numFmtId="165" fontId="6" fillId="0" borderId="78" xfId="27" applyNumberFormat="1" applyFont="1" applyFill="1" applyBorder="1" applyAlignment="1">
      <alignment horizontal="right" vertical="center"/>
    </xf>
    <xf numFmtId="0" fontId="28" fillId="0" borderId="0" xfId="57" applyFont="1" applyAlignment="1" applyProtection="1"/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0" fontId="10" fillId="4" borderId="68" xfId="2" applyFont="1" applyFill="1" applyBorder="1" applyAlignment="1" applyProtection="1">
      <alignment horizontal="center" vertical="center"/>
      <protection locked="0"/>
    </xf>
    <xf numFmtId="166" fontId="6" fillId="4" borderId="69" xfId="58" applyNumberFormat="1" applyFont="1" applyFill="1" applyBorder="1" applyAlignment="1" applyProtection="1">
      <alignment vertical="center"/>
      <protection locked="0"/>
    </xf>
    <xf numFmtId="166" fontId="6" fillId="4" borderId="70" xfId="58" applyNumberFormat="1" applyFont="1" applyFill="1" applyBorder="1" applyAlignment="1" applyProtection="1">
      <alignment vertical="center"/>
      <protection locked="0"/>
    </xf>
    <xf numFmtId="166" fontId="6" fillId="4" borderId="68" xfId="58" applyNumberFormat="1" applyFont="1" applyFill="1" applyBorder="1" applyAlignment="1" applyProtection="1">
      <alignment vertical="center"/>
      <protection locked="0"/>
    </xf>
    <xf numFmtId="0" fontId="6" fillId="4" borderId="81" xfId="2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1" xfId="1" applyNumberFormat="1" applyFont="1" applyFill="1" applyBorder="1" applyAlignment="1" applyProtection="1">
      <alignment vertical="center"/>
      <protection locked="0"/>
    </xf>
    <xf numFmtId="166" fontId="6" fillId="4" borderId="54" xfId="58" applyNumberFormat="1" applyFont="1" applyFill="1" applyBorder="1" applyAlignment="1" applyProtection="1">
      <alignment vertical="center"/>
      <protection locked="0"/>
    </xf>
    <xf numFmtId="166" fontId="6" fillId="4" borderId="52" xfId="58" applyNumberFormat="1" applyFont="1" applyFill="1" applyBorder="1" applyAlignment="1" applyProtection="1">
      <alignment vertical="center"/>
      <protection locked="0"/>
    </xf>
    <xf numFmtId="166" fontId="6" fillId="4" borderId="55" xfId="58" applyNumberFormat="1" applyFont="1" applyFill="1" applyBorder="1" applyAlignment="1" applyProtection="1">
      <alignment vertical="center"/>
      <protection locked="0"/>
    </xf>
    <xf numFmtId="0" fontId="6" fillId="4" borderId="72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6" fontId="6" fillId="4" borderId="16" xfId="58" applyNumberFormat="1" applyFont="1" applyFill="1" applyBorder="1" applyAlignment="1" applyProtection="1">
      <alignment vertical="center"/>
      <protection locked="0"/>
    </xf>
    <xf numFmtId="166" fontId="6" fillId="4" borderId="18" xfId="58" applyNumberFormat="1" applyFont="1" applyFill="1" applyBorder="1" applyAlignment="1" applyProtection="1">
      <alignment vertical="center"/>
      <protection locked="0"/>
    </xf>
    <xf numFmtId="166" fontId="6" fillId="4" borderId="17" xfId="58" applyNumberFormat="1" applyFont="1" applyFill="1" applyBorder="1" applyAlignment="1" applyProtection="1">
      <alignment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horizontal="center"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6" fontId="6" fillId="4" borderId="47" xfId="58" applyNumberFormat="1" applyFont="1" applyFill="1" applyBorder="1" applyAlignment="1" applyProtection="1">
      <alignment vertical="center"/>
      <protection locked="0"/>
    </xf>
    <xf numFmtId="166" fontId="6" fillId="4" borderId="52" xfId="58" applyNumberFormat="1" applyFont="1" applyFill="1" applyBorder="1" applyAlignment="1" applyProtection="1">
      <alignment horizontal="center" vertical="center"/>
      <protection locked="0"/>
    </xf>
    <xf numFmtId="166" fontId="6" fillId="4" borderId="55" xfId="58" applyNumberFormat="1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6" fontId="6" fillId="4" borderId="71" xfId="58" applyNumberFormat="1" applyFont="1" applyFill="1" applyBorder="1" applyAlignment="1" applyProtection="1">
      <alignment vertical="center"/>
      <protection locked="0"/>
    </xf>
    <xf numFmtId="166" fontId="6" fillId="4" borderId="70" xfId="58" applyNumberFormat="1" applyFont="1" applyFill="1" applyBorder="1" applyAlignment="1" applyProtection="1">
      <alignment horizontal="center" vertical="center"/>
      <protection locked="0"/>
    </xf>
    <xf numFmtId="166" fontId="6" fillId="4" borderId="68" xfId="58" applyNumberFormat="1" applyFont="1" applyFill="1" applyBorder="1" applyAlignment="1" applyProtection="1">
      <alignment horizontal="center"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66" fontId="6" fillId="4" borderId="33" xfId="58" applyNumberFormat="1" applyFont="1" applyFill="1" applyBorder="1" applyAlignment="1" applyProtection="1">
      <alignment vertical="center"/>
      <protection locked="0"/>
    </xf>
    <xf numFmtId="166" fontId="6" fillId="4" borderId="18" xfId="58" applyNumberFormat="1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165" fontId="6" fillId="4" borderId="79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6" fontId="6" fillId="4" borderId="69" xfId="58" applyNumberFormat="1" applyFont="1" applyFill="1" applyBorder="1" applyAlignment="1" applyProtection="1">
      <alignment horizontal="center" vertical="center"/>
      <protection locked="0"/>
    </xf>
    <xf numFmtId="166" fontId="6" fillId="4" borderId="86" xfId="58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vertical="center"/>
      <protection locked="0"/>
    </xf>
    <xf numFmtId="165" fontId="6" fillId="4" borderId="87" xfId="1" applyNumberFormat="1" applyFont="1" applyFill="1" applyBorder="1" applyAlignment="1" applyProtection="1">
      <alignment horizontal="center" vertical="center"/>
      <protection locked="0"/>
    </xf>
    <xf numFmtId="166" fontId="6" fillId="4" borderId="86" xfId="58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66" fontId="6" fillId="4" borderId="54" xfId="58" applyNumberFormat="1" applyFont="1" applyFill="1" applyBorder="1" applyAlignment="1" applyProtection="1">
      <alignment horizontal="center" vertical="center"/>
      <protection locked="0"/>
    </xf>
    <xf numFmtId="166" fontId="6" fillId="4" borderId="39" xfId="58" applyNumberFormat="1" applyFont="1" applyFill="1" applyBorder="1" applyAlignment="1" applyProtection="1">
      <alignment horizontal="center" vertical="center"/>
      <protection locked="0"/>
    </xf>
    <xf numFmtId="166" fontId="6" fillId="4" borderId="16" xfId="58" applyNumberFormat="1" applyFont="1" applyFill="1" applyBorder="1" applyAlignment="1" applyProtection="1">
      <alignment horizontal="center" vertical="center"/>
      <protection locked="0"/>
    </xf>
    <xf numFmtId="166" fontId="6" fillId="4" borderId="36" xfId="58" applyNumberFormat="1" applyFont="1" applyFill="1" applyBorder="1" applyAlignment="1" applyProtection="1">
      <alignment horizontal="center" vertical="center"/>
      <protection locked="0"/>
    </xf>
    <xf numFmtId="165" fontId="6" fillId="4" borderId="87" xfId="1" applyNumberFormat="1" applyFont="1" applyFill="1" applyBorder="1" applyAlignment="1" applyProtection="1">
      <alignment vertical="center"/>
      <protection locked="0"/>
    </xf>
    <xf numFmtId="166" fontId="6" fillId="4" borderId="39" xfId="58" applyNumberFormat="1" applyFont="1" applyFill="1" applyBorder="1" applyAlignment="1" applyProtection="1">
      <alignment vertical="center"/>
      <protection locked="0"/>
    </xf>
    <xf numFmtId="166" fontId="6" fillId="4" borderId="36" xfId="58" applyNumberFormat="1" applyFont="1" applyFill="1" applyBorder="1" applyAlignment="1" applyProtection="1">
      <alignment vertical="center"/>
      <protection locked="0"/>
    </xf>
    <xf numFmtId="165" fontId="6" fillId="4" borderId="16" xfId="1" applyNumberFormat="1" applyFont="1" applyFill="1" applyBorder="1" applyAlignment="1" applyProtection="1">
      <alignment horizontal="center" vertical="center"/>
      <protection locked="0"/>
    </xf>
    <xf numFmtId="165" fontId="6" fillId="4" borderId="17" xfId="1" applyNumberFormat="1" applyFont="1" applyFill="1" applyBorder="1" applyAlignment="1" applyProtection="1">
      <alignment horizontal="center" vertical="center"/>
      <protection locked="0"/>
    </xf>
    <xf numFmtId="0" fontId="8" fillId="4" borderId="41" xfId="0" applyFont="1" applyFill="1" applyBorder="1" applyAlignment="1">
      <alignment horizontal="center" vertical="center"/>
    </xf>
    <xf numFmtId="166" fontId="6" fillId="4" borderId="33" xfId="58" applyNumberFormat="1" applyFont="1" applyFill="1" applyBorder="1" applyAlignment="1" applyProtection="1">
      <alignment horizontal="center" vertical="center"/>
      <protection locked="0"/>
    </xf>
    <xf numFmtId="165" fontId="8" fillId="0" borderId="9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 wrapText="1"/>
    </xf>
    <xf numFmtId="165" fontId="6" fillId="0" borderId="92" xfId="1" applyNumberFormat="1" applyFont="1" applyFill="1" applyBorder="1" applyAlignment="1" applyProtection="1">
      <alignment horizontal="right" vertical="center"/>
      <protection locked="0"/>
    </xf>
    <xf numFmtId="165" fontId="6" fillId="0" borderId="92" xfId="0" applyNumberFormat="1" applyFont="1" applyFill="1" applyBorder="1" applyAlignment="1" applyProtection="1">
      <alignment horizontal="right" vertical="center"/>
    </xf>
    <xf numFmtId="165" fontId="8" fillId="0" borderId="92" xfId="0" applyNumberFormat="1" applyFont="1" applyFill="1" applyBorder="1" applyAlignment="1">
      <alignment horizontal="right" vertical="center"/>
    </xf>
    <xf numFmtId="165" fontId="8" fillId="0" borderId="92" xfId="0" applyNumberFormat="1" applyFont="1" applyFill="1" applyBorder="1" applyAlignment="1">
      <alignment vertical="center"/>
    </xf>
    <xf numFmtId="166" fontId="4" fillId="0" borderId="93" xfId="58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8" fillId="0" borderId="93" xfId="0" applyNumberFormat="1" applyFont="1" applyFill="1" applyBorder="1" applyAlignment="1">
      <alignment horizontal="right" vertical="center"/>
    </xf>
    <xf numFmtId="165" fontId="6" fillId="0" borderId="93" xfId="0" applyNumberFormat="1" applyFont="1" applyFill="1" applyBorder="1" applyAlignment="1" applyProtection="1">
      <alignment horizontal="right" vertical="center"/>
    </xf>
    <xf numFmtId="165" fontId="6" fillId="0" borderId="93" xfId="1" applyNumberFormat="1" applyFont="1" applyFill="1" applyBorder="1" applyAlignment="1" applyProtection="1">
      <protection locked="0"/>
    </xf>
    <xf numFmtId="165" fontId="6" fillId="0" borderId="91" xfId="0" applyNumberFormat="1" applyFont="1" applyFill="1" applyBorder="1" applyAlignment="1" applyProtection="1">
      <alignment horizontal="right" vertical="center"/>
    </xf>
    <xf numFmtId="165" fontId="6" fillId="0" borderId="90" xfId="27" applyNumberFormat="1" applyFont="1" applyFill="1" applyBorder="1" applyAlignment="1">
      <alignment horizontal="center" vertical="center"/>
    </xf>
    <xf numFmtId="0" fontId="0" fillId="0" borderId="0" xfId="0"/>
    <xf numFmtId="165" fontId="6" fillId="0" borderId="89" xfId="27" applyNumberFormat="1" applyFont="1" applyFill="1" applyBorder="1" applyAlignment="1">
      <alignment horizontal="center" vertical="center"/>
    </xf>
    <xf numFmtId="166" fontId="6" fillId="4" borderId="15" xfId="58" applyNumberFormat="1" applyFont="1" applyFill="1" applyBorder="1" applyAlignment="1" applyProtection="1">
      <alignment vertical="center"/>
      <protection locked="0"/>
    </xf>
    <xf numFmtId="166" fontId="6" fillId="4" borderId="35" xfId="58" applyNumberFormat="1" applyFont="1" applyFill="1" applyBorder="1" applyAlignment="1" applyProtection="1">
      <alignment vertical="center"/>
      <protection locked="0"/>
    </xf>
    <xf numFmtId="0" fontId="31" fillId="0" borderId="0" xfId="57" applyFont="1" applyAlignment="1" applyProtection="1"/>
    <xf numFmtId="165" fontId="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2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Fill="1"/>
    <xf numFmtId="165" fontId="18" fillId="0" borderId="44" xfId="1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>
      <alignment vertical="center"/>
    </xf>
    <xf numFmtId="166" fontId="26" fillId="0" borderId="20" xfId="58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7" fillId="0" borderId="78" xfId="0" applyNumberFormat="1" applyFont="1" applyFill="1" applyBorder="1" applyAlignment="1">
      <alignment vertical="center"/>
    </xf>
    <xf numFmtId="166" fontId="26" fillId="0" borderId="34" xfId="58" applyNumberFormat="1" applyFont="1" applyFill="1" applyBorder="1" applyAlignment="1">
      <alignment vertical="center"/>
    </xf>
    <xf numFmtId="166" fontId="26" fillId="0" borderId="93" xfId="58" applyNumberFormat="1" applyFont="1" applyFill="1" applyBorder="1" applyAlignment="1">
      <alignment vertical="center"/>
    </xf>
    <xf numFmtId="165" fontId="18" fillId="0" borderId="34" xfId="1" applyNumberFormat="1" applyFont="1" applyFill="1" applyBorder="1" applyAlignment="1" applyProtection="1">
      <alignment horizontal="right" vertical="center"/>
      <protection locked="0"/>
    </xf>
    <xf numFmtId="165" fontId="18" fillId="0" borderId="92" xfId="1" applyNumberFormat="1" applyFont="1" applyFill="1" applyBorder="1" applyAlignment="1" applyProtection="1">
      <alignment vertical="center"/>
      <protection locked="0"/>
    </xf>
    <xf numFmtId="3" fontId="8" fillId="0" borderId="90" xfId="58" applyNumberFormat="1" applyFont="1" applyFill="1" applyBorder="1" applyAlignment="1">
      <alignment horizontal="right" vertical="center"/>
    </xf>
    <xf numFmtId="3" fontId="8" fillId="0" borderId="18" xfId="58" applyNumberFormat="1" applyFont="1" applyFill="1" applyBorder="1" applyAlignment="1">
      <alignment horizontal="right" vertical="center"/>
    </xf>
    <xf numFmtId="165" fontId="17" fillId="0" borderId="92" xfId="0" applyNumberFormat="1" applyFont="1" applyFill="1" applyBorder="1" applyAlignment="1">
      <alignment vertical="center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17" fillId="0" borderId="93" xfId="0" applyNumberFormat="1" applyFont="1" applyFill="1" applyBorder="1" applyAlignment="1">
      <alignment vertical="center"/>
    </xf>
    <xf numFmtId="165" fontId="18" fillId="0" borderId="78" xfId="1" applyNumberFormat="1" applyFont="1" applyFill="1" applyBorder="1" applyAlignment="1" applyProtection="1">
      <alignment horizontal="right" vertical="center"/>
      <protection locked="0"/>
    </xf>
    <xf numFmtId="165" fontId="6" fillId="0" borderId="34" xfId="27" applyNumberFormat="1" applyFont="1" applyFill="1" applyBorder="1" applyAlignment="1">
      <alignment horizontal="right" vertical="center"/>
    </xf>
    <xf numFmtId="165" fontId="6" fillId="0" borderId="34" xfId="27" applyNumberFormat="1" applyFont="1" applyFill="1" applyBorder="1" applyAlignment="1">
      <alignment horizontal="center" vertical="center"/>
    </xf>
    <xf numFmtId="165" fontId="6" fillId="0" borderId="36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center" vertical="center"/>
    </xf>
    <xf numFmtId="165" fontId="6" fillId="0" borderId="35" xfId="27" applyNumberFormat="1" applyFont="1" applyFill="1" applyBorder="1" applyAlignment="1">
      <alignment horizontal="right" vertical="center"/>
    </xf>
    <xf numFmtId="165" fontId="6" fillId="0" borderId="78" xfId="27" applyNumberFormat="1" applyFont="1" applyFill="1" applyBorder="1" applyAlignment="1">
      <alignment horizontal="center" vertical="center"/>
    </xf>
    <xf numFmtId="165" fontId="18" fillId="0" borderId="7" xfId="1" applyNumberFormat="1" applyFont="1" applyFill="1" applyBorder="1" applyAlignment="1" applyProtection="1">
      <alignment horizontal="right" vertical="center"/>
      <protection locked="0"/>
    </xf>
    <xf numFmtId="165" fontId="6" fillId="0" borderId="7" xfId="27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center" vertical="center"/>
    </xf>
    <xf numFmtId="165" fontId="6" fillId="0" borderId="15" xfId="27" applyNumberFormat="1" applyFont="1" applyFill="1" applyBorder="1" applyAlignment="1">
      <alignment horizontal="right" vertical="center"/>
    </xf>
    <xf numFmtId="165" fontId="6" fillId="0" borderId="18" xfId="27" applyNumberFormat="1" applyFont="1" applyFill="1" applyBorder="1" applyAlignment="1">
      <alignment horizontal="right" vertical="center"/>
    </xf>
    <xf numFmtId="165" fontId="6" fillId="0" borderId="92" xfId="27" applyNumberFormat="1" applyFont="1" applyFill="1" applyBorder="1" applyAlignment="1">
      <alignment horizontal="center" vertical="center"/>
    </xf>
    <xf numFmtId="165" fontId="18" fillId="0" borderId="34" xfId="1" applyNumberFormat="1" applyFont="1" applyFill="1" applyBorder="1" applyAlignment="1" applyProtection="1">
      <alignment vertical="center"/>
      <protection locked="0"/>
    </xf>
    <xf numFmtId="165" fontId="6" fillId="0" borderId="92" xfId="27" applyNumberFormat="1" applyFont="1" applyFill="1" applyBorder="1" applyAlignment="1">
      <alignment vertical="center"/>
    </xf>
    <xf numFmtId="165" fontId="6" fillId="0" borderId="34" xfId="27" applyNumberFormat="1" applyFont="1" applyFill="1" applyBorder="1" applyAlignment="1">
      <alignment vertical="center"/>
    </xf>
    <xf numFmtId="165" fontId="6" fillId="0" borderId="16" xfId="27" applyNumberFormat="1" applyFont="1" applyFill="1" applyBorder="1" applyAlignment="1">
      <alignment vertical="center"/>
    </xf>
    <xf numFmtId="165" fontId="6" fillId="0" borderId="36" xfId="27" applyNumberFormat="1" applyFont="1" applyFill="1" applyBorder="1" applyAlignment="1">
      <alignment vertical="center"/>
    </xf>
    <xf numFmtId="165" fontId="18" fillId="0" borderId="89" xfId="1" applyNumberFormat="1" applyFont="1" applyFill="1" applyBorder="1" applyAlignment="1" applyProtection="1">
      <alignment vertical="center"/>
      <protection locked="0"/>
    </xf>
    <xf numFmtId="165" fontId="6" fillId="0" borderId="35" xfId="27" applyNumberFormat="1" applyFont="1" applyFill="1" applyBorder="1" applyAlignment="1">
      <alignment horizontal="center" vertical="center"/>
    </xf>
    <xf numFmtId="3" fontId="18" fillId="0" borderId="45" xfId="1" applyNumberFormat="1" applyFont="1" applyFill="1" applyBorder="1" applyAlignment="1" applyProtection="1">
      <alignment horizontal="right" vertical="center"/>
      <protection locked="0"/>
    </xf>
    <xf numFmtId="3" fontId="17" fillId="0" borderId="34" xfId="0" applyNumberFormat="1" applyFont="1" applyFill="1" applyBorder="1" applyAlignment="1">
      <alignment vertical="center"/>
    </xf>
    <xf numFmtId="3" fontId="6" fillId="0" borderId="93" xfId="1" applyNumberFormat="1" applyFont="1" applyFill="1" applyBorder="1" applyAlignment="1" applyProtection="1">
      <alignment horizontal="right" vertical="center"/>
      <protection locked="0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165" fontId="6" fillId="0" borderId="62" xfId="27" applyNumberFormat="1" applyFont="1" applyFill="1" applyBorder="1" applyAlignment="1">
      <alignment horizontal="center" vertical="center"/>
    </xf>
    <xf numFmtId="165" fontId="6" fillId="0" borderId="18" xfId="27" applyNumberFormat="1" applyFont="1" applyFill="1" applyBorder="1" applyAlignment="1">
      <alignment horizontal="center" vertical="center"/>
    </xf>
    <xf numFmtId="165" fontId="6" fillId="0" borderId="17" xfId="27" applyNumberFormat="1" applyFont="1" applyFill="1" applyBorder="1" applyAlignment="1">
      <alignment horizontal="center" vertical="center"/>
    </xf>
    <xf numFmtId="166" fontId="26" fillId="0" borderId="0" xfId="58" applyNumberFormat="1" applyFont="1" applyFill="1" applyBorder="1" applyAlignment="1">
      <alignment vertical="center"/>
    </xf>
    <xf numFmtId="165" fontId="10" fillId="0" borderId="62" xfId="27" applyNumberFormat="1" applyFont="1" applyFill="1" applyBorder="1" applyAlignment="1">
      <alignment horizontal="center" vertical="center"/>
    </xf>
    <xf numFmtId="165" fontId="10" fillId="0" borderId="17" xfId="27" applyNumberFormat="1" applyFont="1" applyFill="1" applyBorder="1" applyAlignment="1">
      <alignment horizontal="center" vertical="center"/>
    </xf>
    <xf numFmtId="165" fontId="10" fillId="0" borderId="20" xfId="27" applyNumberFormat="1" applyFont="1" applyFill="1" applyBorder="1" applyAlignment="1">
      <alignment horizontal="center" vertical="center"/>
    </xf>
    <xf numFmtId="165" fontId="10" fillId="0" borderId="78" xfId="27" applyNumberFormat="1" applyFont="1" applyFill="1" applyBorder="1" applyAlignment="1">
      <alignment horizontal="center" vertical="center"/>
    </xf>
    <xf numFmtId="165" fontId="10" fillId="0" borderId="18" xfId="27" applyNumberFormat="1" applyFont="1" applyFill="1" applyBorder="1" applyAlignment="1">
      <alignment horizontal="center" vertical="center"/>
    </xf>
    <xf numFmtId="165" fontId="10" fillId="0" borderId="0" xfId="27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4" fillId="0" borderId="78" xfId="58" applyNumberFormat="1" applyFont="1" applyFill="1" applyBorder="1" applyAlignment="1">
      <alignment vertical="center"/>
    </xf>
    <xf numFmtId="9" fontId="4" fillId="0" borderId="62" xfId="58" applyNumberFormat="1" applyFont="1" applyFill="1" applyBorder="1" applyAlignment="1">
      <alignment vertical="center"/>
    </xf>
    <xf numFmtId="165" fontId="3" fillId="0" borderId="0" xfId="0" applyNumberFormat="1" applyFont="1"/>
    <xf numFmtId="0" fontId="31" fillId="0" borderId="0" xfId="57" applyFont="1" applyFill="1" applyAlignment="1" applyProtection="1"/>
    <xf numFmtId="165" fontId="22" fillId="0" borderId="0" xfId="0" applyNumberFormat="1" applyFont="1" applyAlignment="1">
      <alignment vertical="center"/>
    </xf>
    <xf numFmtId="165" fontId="6" fillId="0" borderId="0" xfId="1" applyNumberFormat="1" applyFont="1" applyFill="1" applyBorder="1" applyAlignment="1" applyProtection="1">
      <protection locked="0"/>
    </xf>
    <xf numFmtId="165" fontId="6" fillId="0" borderId="92" xfId="1" applyNumberFormat="1" applyFont="1" applyFill="1" applyBorder="1" applyAlignment="1" applyProtection="1">
      <alignment horizontal="right"/>
      <protection locked="0"/>
    </xf>
    <xf numFmtId="165" fontId="8" fillId="0" borderId="91" xfId="0" applyNumberFormat="1" applyFont="1" applyFill="1" applyBorder="1" applyAlignment="1"/>
    <xf numFmtId="165" fontId="6" fillId="0" borderId="16" xfId="1" applyNumberFormat="1" applyFont="1" applyFill="1" applyBorder="1" applyAlignment="1" applyProtection="1">
      <alignment horizontal="right"/>
      <protection locked="0"/>
    </xf>
    <xf numFmtId="165" fontId="8" fillId="0" borderId="17" xfId="0" applyNumberFormat="1" applyFont="1" applyFill="1" applyBorder="1" applyAlignment="1"/>
    <xf numFmtId="165" fontId="6" fillId="4" borderId="10" xfId="1" applyNumberFormat="1" applyFont="1" applyFill="1" applyBorder="1" applyAlignment="1" applyProtection="1">
      <alignment vertical="center"/>
      <protection locked="0"/>
    </xf>
    <xf numFmtId="165" fontId="6" fillId="0" borderId="92" xfId="40" applyNumberFormat="1" applyFont="1" applyFill="1" applyBorder="1" applyAlignment="1" applyProtection="1">
      <alignment vertical="center"/>
      <protection locked="0"/>
    </xf>
    <xf numFmtId="165" fontId="6" fillId="0" borderId="90" xfId="40" applyNumberFormat="1" applyFont="1" applyFill="1" applyBorder="1" applyAlignment="1" applyProtection="1">
      <alignment vertical="center"/>
      <protection locked="0"/>
    </xf>
    <xf numFmtId="165" fontId="6" fillId="0" borderId="91" xfId="40" applyNumberFormat="1" applyFont="1" applyFill="1" applyBorder="1" applyAlignment="1" applyProtection="1">
      <alignment vertical="center"/>
      <protection locked="0"/>
    </xf>
    <xf numFmtId="165" fontId="6" fillId="0" borderId="16" xfId="40" applyNumberFormat="1" applyFont="1" applyFill="1" applyBorder="1" applyAlignment="1" applyProtection="1">
      <alignment vertical="center"/>
      <protection locked="0"/>
    </xf>
    <xf numFmtId="166" fontId="6" fillId="4" borderId="23" xfId="58" applyNumberFormat="1" applyFont="1" applyFill="1" applyBorder="1" applyAlignment="1" applyProtection="1">
      <alignment vertical="center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6" fillId="3" borderId="9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6" fillId="4" borderId="9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0" fontId="6" fillId="4" borderId="92" xfId="2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92" xfId="0" applyFont="1" applyFill="1" applyBorder="1" applyAlignment="1">
      <alignment horizontal="center" vertical="center" wrapText="1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24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9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1" s="41" customFormat="1" ht="19.5" customHeight="1" x14ac:dyDescent="0.25">
      <c r="A1" s="181" t="s">
        <v>108</v>
      </c>
    </row>
    <row r="2" spans="1:11" s="41" customFormat="1" ht="15" customHeight="1" x14ac:dyDescent="0.25">
      <c r="A2" s="375" t="s">
        <v>111</v>
      </c>
      <c r="B2" s="70"/>
      <c r="C2" s="70"/>
      <c r="D2" s="70"/>
      <c r="E2" s="70"/>
      <c r="F2" s="70"/>
      <c r="G2" s="70"/>
      <c r="H2" s="70"/>
      <c r="I2" s="70"/>
    </row>
    <row r="3" spans="1:11" s="41" customFormat="1" ht="15" customHeight="1" x14ac:dyDescent="0.25">
      <c r="A3" s="182" t="s">
        <v>84</v>
      </c>
    </row>
    <row r="4" spans="1:11" s="83" customFormat="1" ht="15" customHeight="1" x14ac:dyDescent="0.25">
      <c r="A4" s="176" t="s">
        <v>105</v>
      </c>
      <c r="B4" s="172"/>
      <c r="C4" s="172"/>
      <c r="D4" s="172"/>
      <c r="E4" s="172"/>
      <c r="F4" s="172"/>
      <c r="G4" s="172"/>
      <c r="H4" s="172"/>
      <c r="I4" s="172"/>
    </row>
    <row r="5" spans="1:11" s="83" customFormat="1" ht="15" customHeight="1" x14ac:dyDescent="0.25">
      <c r="A5" s="176" t="s">
        <v>106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1" s="83" customFormat="1" ht="15" customHeight="1" x14ac:dyDescent="0.25">
      <c r="A6" s="176" t="s">
        <v>107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s="41" customFormat="1" ht="15" customHeight="1" x14ac:dyDescent="0.2">
      <c r="A7" s="248" t="s">
        <v>101</v>
      </c>
    </row>
    <row r="8" spans="1:11" s="28" customFormat="1" ht="15" customHeight="1" x14ac:dyDescent="0.2">
      <c r="A8" s="248" t="s">
        <v>100</v>
      </c>
    </row>
    <row r="9" spans="1:11" s="28" customFormat="1" ht="15" customHeight="1" x14ac:dyDescent="0.2">
      <c r="A9" s="188"/>
    </row>
  </sheetData>
  <hyperlinks>
    <hyperlink ref="A4" location="'4.1'!A1" tooltip="T119" display="Tab. 4.1: Konzervatoře – školy, žáci, nově přijatí, absolventi, učitelé, v časové řadě 2009/10–2019/20"/>
    <hyperlink ref="A5" location="'4.2'!A1" tooltip="T120" display="Tab. 4.2: Konzervatoře v krajském srovnání – školy, žáci, nově přijatí, absolventi, učitelé, ve školním roce 2019/20"/>
    <hyperlink ref="A6" location="'4.3'!A1" tooltip="T121" display="Tab. 4.3: Konzervatoře – žáci, nově přijatí, absolventi podle skupin oborů vzdělávání, v časové řadě 2009/10–2019/20"/>
    <hyperlink ref="A7" location="'4.4'!A1" display="Tab. 4.4: Konzervatoře v krajském srovnání – žáci s jiným než českým státním občanstvím, ve školním roce 2020/21"/>
    <hyperlink ref="A8" location="'4.5'!A1" display="Tab. 4.5: Konzervatoře v krajském srovnání – žáci se zdravotním postižením podle druhu postižení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80" t="s">
        <v>87</v>
      </c>
    </row>
    <row r="3" spans="1:2" x14ac:dyDescent="0.25">
      <c r="A3" s="187" t="s">
        <v>57</v>
      </c>
      <c r="B3" s="186" t="s">
        <v>88</v>
      </c>
    </row>
    <row r="4" spans="1:2" x14ac:dyDescent="0.25">
      <c r="A4" s="187" t="s">
        <v>35</v>
      </c>
      <c r="B4" s="186" t="s">
        <v>89</v>
      </c>
    </row>
    <row r="5" spans="1:2" x14ac:dyDescent="0.25">
      <c r="A5" s="187" t="s">
        <v>36</v>
      </c>
      <c r="B5" s="186" t="s">
        <v>90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U32"/>
  <sheetViews>
    <sheetView zoomScaleNormal="100" workbookViewId="0"/>
  </sheetViews>
  <sheetFormatPr defaultRowHeight="15" x14ac:dyDescent="0.25"/>
  <cols>
    <col min="1" max="1" width="12.5703125" customWidth="1"/>
    <col min="2" max="2" width="6.140625" style="43" customWidth="1"/>
    <col min="3" max="3" width="9.85546875" customWidth="1"/>
    <col min="4" max="13" width="7.5703125" customWidth="1"/>
    <col min="14" max="14" width="9.140625" customWidth="1"/>
    <col min="15" max="19" width="7.5703125" customWidth="1"/>
  </cols>
  <sheetData>
    <row r="1" spans="1:19" s="41" customFormat="1" ht="17.25" customHeight="1" x14ac:dyDescent="0.2">
      <c r="A1" s="41" t="s">
        <v>95</v>
      </c>
      <c r="M1" s="85"/>
    </row>
    <row r="2" spans="1:19" s="2" customFormat="1" ht="17.25" customHeight="1" thickBot="1" x14ac:dyDescent="0.3">
      <c r="A2" s="73" t="s">
        <v>63</v>
      </c>
      <c r="B2" s="73"/>
      <c r="C2" s="42"/>
      <c r="D2" s="42"/>
      <c r="E2" s="42"/>
      <c r="F2" s="42"/>
      <c r="G2" s="42"/>
      <c r="H2" s="42"/>
      <c r="I2" s="42"/>
      <c r="J2" s="42"/>
      <c r="K2" s="42"/>
      <c r="L2" s="42"/>
      <c r="M2" s="42" t="s">
        <v>0</v>
      </c>
      <c r="N2" s="42"/>
    </row>
    <row r="3" spans="1:19" ht="23.25" customHeight="1" x14ac:dyDescent="0.25">
      <c r="A3" s="283" t="s">
        <v>64</v>
      </c>
      <c r="B3" s="284"/>
      <c r="C3" s="261" t="s">
        <v>73</v>
      </c>
      <c r="D3" s="278"/>
      <c r="E3" s="278"/>
      <c r="F3" s="262"/>
      <c r="G3" s="261" t="s">
        <v>66</v>
      </c>
      <c r="H3" s="262"/>
      <c r="I3" s="279" t="s">
        <v>85</v>
      </c>
      <c r="J3" s="280"/>
      <c r="K3" s="279" t="s">
        <v>71</v>
      </c>
      <c r="L3" s="295"/>
      <c r="M3" s="261" t="s">
        <v>74</v>
      </c>
      <c r="N3" s="262"/>
      <c r="O3" s="82"/>
    </row>
    <row r="4" spans="1:19" ht="17.25" customHeight="1" x14ac:dyDescent="0.25">
      <c r="A4" s="285"/>
      <c r="B4" s="286"/>
      <c r="C4" s="263" t="s">
        <v>1</v>
      </c>
      <c r="D4" s="266" t="s">
        <v>2</v>
      </c>
      <c r="E4" s="267"/>
      <c r="F4" s="268"/>
      <c r="G4" s="263" t="s">
        <v>1</v>
      </c>
      <c r="H4" s="269" t="s">
        <v>25</v>
      </c>
      <c r="I4" s="274" t="s">
        <v>1</v>
      </c>
      <c r="J4" s="289" t="s">
        <v>25</v>
      </c>
      <c r="K4" s="274" t="s">
        <v>1</v>
      </c>
      <c r="L4" s="292" t="s">
        <v>26</v>
      </c>
      <c r="M4" s="263" t="s">
        <v>1</v>
      </c>
      <c r="N4" s="269" t="s">
        <v>110</v>
      </c>
    </row>
    <row r="5" spans="1:19" ht="17.25" customHeight="1" x14ac:dyDescent="0.25">
      <c r="A5" s="285"/>
      <c r="B5" s="286"/>
      <c r="C5" s="264"/>
      <c r="D5" s="272" t="s">
        <v>41</v>
      </c>
      <c r="E5" s="272" t="s">
        <v>42</v>
      </c>
      <c r="F5" s="269" t="s">
        <v>27</v>
      </c>
      <c r="G5" s="264"/>
      <c r="H5" s="270"/>
      <c r="I5" s="275"/>
      <c r="J5" s="290"/>
      <c r="K5" s="275"/>
      <c r="L5" s="293"/>
      <c r="M5" s="277"/>
      <c r="N5" s="281"/>
    </row>
    <row r="6" spans="1:19" ht="17.25" customHeight="1" thickBot="1" x14ac:dyDescent="0.3">
      <c r="A6" s="287"/>
      <c r="B6" s="288"/>
      <c r="C6" s="265"/>
      <c r="D6" s="273"/>
      <c r="E6" s="273"/>
      <c r="F6" s="271"/>
      <c r="G6" s="265"/>
      <c r="H6" s="271"/>
      <c r="I6" s="276"/>
      <c r="J6" s="291"/>
      <c r="K6" s="276"/>
      <c r="L6" s="294"/>
      <c r="M6" s="265"/>
      <c r="N6" s="282"/>
    </row>
    <row r="7" spans="1:19" ht="17.25" customHeight="1" x14ac:dyDescent="0.25">
      <c r="A7" s="298" t="s">
        <v>3</v>
      </c>
      <c r="B7" s="299"/>
      <c r="C7" s="168">
        <v>18</v>
      </c>
      <c r="D7" s="79">
        <v>14</v>
      </c>
      <c r="E7" s="79">
        <v>5</v>
      </c>
      <c r="F7" s="65">
        <v>6</v>
      </c>
      <c r="G7" s="31">
        <v>3560</v>
      </c>
      <c r="H7" s="45">
        <v>2176</v>
      </c>
      <c r="I7" s="31">
        <v>615</v>
      </c>
      <c r="J7" s="45">
        <v>341</v>
      </c>
      <c r="K7" s="31">
        <v>373</v>
      </c>
      <c r="L7" s="46">
        <v>244</v>
      </c>
      <c r="M7" s="162">
        <v>1030</v>
      </c>
      <c r="N7" s="170">
        <v>11.2</v>
      </c>
      <c r="P7" s="32"/>
      <c r="Q7" s="32"/>
      <c r="R7" s="32"/>
      <c r="S7" s="32"/>
    </row>
    <row r="8" spans="1:19" ht="17.25" customHeight="1" x14ac:dyDescent="0.25">
      <c r="A8" s="298" t="s">
        <v>4</v>
      </c>
      <c r="B8" s="299"/>
      <c r="C8" s="168">
        <v>18</v>
      </c>
      <c r="D8" s="79">
        <v>14</v>
      </c>
      <c r="E8" s="79">
        <v>5</v>
      </c>
      <c r="F8" s="65">
        <v>6</v>
      </c>
      <c r="G8" s="31">
        <v>3557</v>
      </c>
      <c r="H8" s="45">
        <v>2171</v>
      </c>
      <c r="I8" s="31">
        <v>640</v>
      </c>
      <c r="J8" s="45">
        <v>381</v>
      </c>
      <c r="K8" s="31">
        <v>376</v>
      </c>
      <c r="L8" s="46">
        <v>237</v>
      </c>
      <c r="M8" s="162">
        <v>1120.7</v>
      </c>
      <c r="N8" s="170">
        <v>26.1</v>
      </c>
      <c r="P8" s="32"/>
      <c r="Q8" s="32"/>
      <c r="R8" s="32"/>
      <c r="S8" s="32"/>
    </row>
    <row r="9" spans="1:19" ht="17.25" customHeight="1" x14ac:dyDescent="0.25">
      <c r="A9" s="298" t="s">
        <v>5</v>
      </c>
      <c r="B9" s="299"/>
      <c r="C9" s="168">
        <v>18</v>
      </c>
      <c r="D9" s="79">
        <v>14</v>
      </c>
      <c r="E9" s="79">
        <v>5</v>
      </c>
      <c r="F9" s="65">
        <v>7</v>
      </c>
      <c r="G9" s="31">
        <v>3655</v>
      </c>
      <c r="H9" s="45">
        <v>2247</v>
      </c>
      <c r="I9" s="31">
        <v>692</v>
      </c>
      <c r="J9" s="45">
        <v>422</v>
      </c>
      <c r="K9" s="31">
        <v>394</v>
      </c>
      <c r="L9" s="46">
        <v>262</v>
      </c>
      <c r="M9" s="162">
        <v>1126.5999999999999</v>
      </c>
      <c r="N9" s="170">
        <v>8.5</v>
      </c>
      <c r="P9" s="32"/>
      <c r="Q9" s="32"/>
      <c r="R9" s="32"/>
      <c r="S9" s="32"/>
    </row>
    <row r="10" spans="1:19" ht="17.25" customHeight="1" x14ac:dyDescent="0.25">
      <c r="A10" s="298" t="s">
        <v>6</v>
      </c>
      <c r="B10" s="299"/>
      <c r="C10" s="168">
        <v>18</v>
      </c>
      <c r="D10" s="79">
        <v>14</v>
      </c>
      <c r="E10" s="79">
        <v>5</v>
      </c>
      <c r="F10" s="65">
        <v>7</v>
      </c>
      <c r="G10" s="31">
        <v>3690</v>
      </c>
      <c r="H10" s="45">
        <v>2285</v>
      </c>
      <c r="I10" s="31">
        <v>659</v>
      </c>
      <c r="J10" s="45">
        <v>406</v>
      </c>
      <c r="K10" s="31">
        <v>371</v>
      </c>
      <c r="L10" s="46">
        <v>246</v>
      </c>
      <c r="M10" s="162">
        <v>1157.9000000000001</v>
      </c>
      <c r="N10" s="170">
        <v>11.3</v>
      </c>
      <c r="P10" s="32"/>
      <c r="Q10" s="32"/>
      <c r="R10" s="32"/>
      <c r="S10" s="32"/>
    </row>
    <row r="11" spans="1:19" ht="17.25" customHeight="1" x14ac:dyDescent="0.25">
      <c r="A11" s="298" t="s">
        <v>7</v>
      </c>
      <c r="B11" s="299"/>
      <c r="C11" s="168">
        <v>18</v>
      </c>
      <c r="D11" s="79">
        <v>14</v>
      </c>
      <c r="E11" s="79">
        <v>5</v>
      </c>
      <c r="F11" s="65">
        <v>5</v>
      </c>
      <c r="G11" s="31">
        <v>3752</v>
      </c>
      <c r="H11" s="45">
        <v>2303</v>
      </c>
      <c r="I11" s="31">
        <v>694</v>
      </c>
      <c r="J11" s="45">
        <v>418</v>
      </c>
      <c r="K11" s="19">
        <v>381</v>
      </c>
      <c r="L11" s="250">
        <v>245</v>
      </c>
      <c r="M11" s="162">
        <v>1063.4000000000001</v>
      </c>
      <c r="N11" s="170">
        <v>27.8</v>
      </c>
      <c r="P11" s="32"/>
      <c r="Q11" s="32"/>
      <c r="R11" s="32"/>
      <c r="S11" s="32"/>
    </row>
    <row r="12" spans="1:19" ht="17.25" customHeight="1" x14ac:dyDescent="0.25">
      <c r="A12" s="298" t="s">
        <v>8</v>
      </c>
      <c r="B12" s="299"/>
      <c r="C12" s="169">
        <v>18</v>
      </c>
      <c r="D12" s="79">
        <v>14</v>
      </c>
      <c r="E12" s="79">
        <v>5</v>
      </c>
      <c r="F12" s="65">
        <v>5</v>
      </c>
      <c r="G12" s="19">
        <v>3733</v>
      </c>
      <c r="H12" s="65">
        <v>2314</v>
      </c>
      <c r="I12" s="19">
        <v>639</v>
      </c>
      <c r="J12" s="65">
        <v>386</v>
      </c>
      <c r="K12" s="66">
        <v>333</v>
      </c>
      <c r="L12" s="166">
        <v>220</v>
      </c>
      <c r="M12" s="251">
        <v>1062.9000000000001</v>
      </c>
      <c r="N12" s="252">
        <v>12</v>
      </c>
      <c r="P12" s="32"/>
      <c r="Q12" s="32"/>
      <c r="R12" s="32"/>
      <c r="S12" s="32"/>
    </row>
    <row r="13" spans="1:19" ht="17.25" customHeight="1" x14ac:dyDescent="0.25">
      <c r="A13" s="298" t="s">
        <v>9</v>
      </c>
      <c r="B13" s="299"/>
      <c r="C13" s="169">
        <v>18</v>
      </c>
      <c r="D13" s="79">
        <v>14</v>
      </c>
      <c r="E13" s="79">
        <v>5</v>
      </c>
      <c r="F13" s="65">
        <v>5</v>
      </c>
      <c r="G13" s="19">
        <v>3795</v>
      </c>
      <c r="H13" s="65">
        <v>2376</v>
      </c>
      <c r="I13" s="19">
        <v>675</v>
      </c>
      <c r="J13" s="65">
        <v>425</v>
      </c>
      <c r="K13" s="66">
        <v>367</v>
      </c>
      <c r="L13" s="166">
        <v>235</v>
      </c>
      <c r="M13" s="251">
        <v>1059.7</v>
      </c>
      <c r="N13" s="252">
        <v>8.6999999999999993</v>
      </c>
      <c r="P13" s="32"/>
      <c r="Q13" s="32"/>
      <c r="R13" s="32"/>
      <c r="S13" s="32"/>
    </row>
    <row r="14" spans="1:19" ht="17.25" customHeight="1" x14ac:dyDescent="0.25">
      <c r="A14" s="298" t="s">
        <v>48</v>
      </c>
      <c r="B14" s="299"/>
      <c r="C14" s="169">
        <v>18</v>
      </c>
      <c r="D14" s="79">
        <v>14</v>
      </c>
      <c r="E14" s="79">
        <v>5</v>
      </c>
      <c r="F14" s="65">
        <v>5</v>
      </c>
      <c r="G14" s="19">
        <v>3781</v>
      </c>
      <c r="H14" s="65">
        <v>2430</v>
      </c>
      <c r="I14" s="19">
        <v>680</v>
      </c>
      <c r="J14" s="65">
        <v>444</v>
      </c>
      <c r="K14" s="24">
        <v>361</v>
      </c>
      <c r="L14" s="25">
        <v>231</v>
      </c>
      <c r="M14" s="251">
        <v>1040.8</v>
      </c>
      <c r="N14" s="252">
        <v>9.1999999999999993</v>
      </c>
      <c r="P14" s="32"/>
      <c r="Q14" s="32"/>
      <c r="R14" s="32"/>
      <c r="S14" s="32"/>
    </row>
    <row r="15" spans="1:19" ht="17.25" customHeight="1" x14ac:dyDescent="0.25">
      <c r="A15" s="298" t="s">
        <v>59</v>
      </c>
      <c r="B15" s="299"/>
      <c r="C15" s="169">
        <v>18</v>
      </c>
      <c r="D15" s="79">
        <v>14</v>
      </c>
      <c r="E15" s="79">
        <v>5</v>
      </c>
      <c r="F15" s="65">
        <v>5</v>
      </c>
      <c r="G15" s="19">
        <v>3813</v>
      </c>
      <c r="H15" s="65">
        <v>2444</v>
      </c>
      <c r="I15" s="19">
        <v>697</v>
      </c>
      <c r="J15" s="65">
        <v>429</v>
      </c>
      <c r="K15" s="24">
        <v>347</v>
      </c>
      <c r="L15" s="25">
        <v>238</v>
      </c>
      <c r="M15" s="251">
        <v>1035.8</v>
      </c>
      <c r="N15" s="252">
        <v>8.8000000000000007</v>
      </c>
      <c r="P15" s="32"/>
      <c r="Q15" s="32"/>
      <c r="R15" s="32"/>
      <c r="S15" s="32"/>
    </row>
    <row r="16" spans="1:19" ht="17.25" customHeight="1" x14ac:dyDescent="0.25">
      <c r="A16" s="298" t="s">
        <v>81</v>
      </c>
      <c r="B16" s="299"/>
      <c r="C16" s="169">
        <v>18</v>
      </c>
      <c r="D16" s="79">
        <v>14</v>
      </c>
      <c r="E16" s="79">
        <v>5</v>
      </c>
      <c r="F16" s="65">
        <v>4</v>
      </c>
      <c r="G16" s="19">
        <v>3836</v>
      </c>
      <c r="H16" s="65">
        <v>2414</v>
      </c>
      <c r="I16" s="19">
        <v>647</v>
      </c>
      <c r="J16" s="65">
        <v>386</v>
      </c>
      <c r="K16" s="24">
        <v>378</v>
      </c>
      <c r="L16" s="25">
        <v>239</v>
      </c>
      <c r="M16" s="251">
        <v>1069.8</v>
      </c>
      <c r="N16" s="252">
        <v>8.1999999999999993</v>
      </c>
      <c r="P16" s="32"/>
      <c r="Q16" s="32"/>
      <c r="R16" s="32"/>
      <c r="S16" s="32"/>
    </row>
    <row r="17" spans="1:21" s="43" customFormat="1" ht="17.25" customHeight="1" thickBot="1" x14ac:dyDescent="0.3">
      <c r="A17" s="300" t="s">
        <v>91</v>
      </c>
      <c r="B17" s="301"/>
      <c r="C17" s="169">
        <v>18</v>
      </c>
      <c r="D17" s="79">
        <v>14</v>
      </c>
      <c r="E17" s="79">
        <v>5</v>
      </c>
      <c r="F17" s="65">
        <v>4</v>
      </c>
      <c r="G17" s="19">
        <v>3902</v>
      </c>
      <c r="H17" s="65">
        <v>2486</v>
      </c>
      <c r="I17" s="67">
        <v>691</v>
      </c>
      <c r="J17" s="68">
        <v>444</v>
      </c>
      <c r="K17" s="69" t="s">
        <v>35</v>
      </c>
      <c r="L17" s="177" t="s">
        <v>35</v>
      </c>
      <c r="M17" s="253">
        <v>1023</v>
      </c>
      <c r="N17" s="254">
        <v>1.5</v>
      </c>
      <c r="P17" s="32"/>
      <c r="Q17" s="32"/>
      <c r="R17" s="32"/>
      <c r="S17" s="32"/>
    </row>
    <row r="18" spans="1:21" ht="17.25" customHeight="1" x14ac:dyDescent="0.25">
      <c r="A18" s="303" t="s">
        <v>92</v>
      </c>
      <c r="B18" s="93" t="s">
        <v>61</v>
      </c>
      <c r="C18" s="86">
        <f>C17-C16</f>
        <v>0</v>
      </c>
      <c r="D18" s="87">
        <f t="shared" ref="D18:N18" si="0">D17-D16</f>
        <v>0</v>
      </c>
      <c r="E18" s="87">
        <f t="shared" si="0"/>
        <v>0</v>
      </c>
      <c r="F18" s="109">
        <f t="shared" si="0"/>
        <v>0</v>
      </c>
      <c r="G18" s="86">
        <f t="shared" si="0"/>
        <v>66</v>
      </c>
      <c r="H18" s="109">
        <f t="shared" si="0"/>
        <v>72</v>
      </c>
      <c r="I18" s="86">
        <f t="shared" si="0"/>
        <v>44</v>
      </c>
      <c r="J18" s="137">
        <f t="shared" si="0"/>
        <v>58</v>
      </c>
      <c r="K18" s="136" t="s">
        <v>35</v>
      </c>
      <c r="L18" s="146" t="s">
        <v>35</v>
      </c>
      <c r="M18" s="109">
        <f t="shared" si="0"/>
        <v>-46.799999999999955</v>
      </c>
      <c r="N18" s="137">
        <f t="shared" si="0"/>
        <v>-6.6999999999999993</v>
      </c>
      <c r="P18" s="32"/>
      <c r="Q18" s="32"/>
      <c r="R18" s="32"/>
      <c r="S18" s="32"/>
    </row>
    <row r="19" spans="1:21" ht="17.25" customHeight="1" x14ac:dyDescent="0.25">
      <c r="A19" s="302"/>
      <c r="B19" s="89" t="s">
        <v>62</v>
      </c>
      <c r="C19" s="90">
        <f>C17/C16-1</f>
        <v>0</v>
      </c>
      <c r="D19" s="91">
        <f t="shared" ref="D19:N19" si="1">D17/D16-1</f>
        <v>0</v>
      </c>
      <c r="E19" s="91">
        <f t="shared" si="1"/>
        <v>0</v>
      </c>
      <c r="F19" s="118">
        <f t="shared" si="1"/>
        <v>0</v>
      </c>
      <c r="G19" s="90">
        <f t="shared" si="1"/>
        <v>1.7205422314911401E-2</v>
      </c>
      <c r="H19" s="118">
        <f t="shared" si="1"/>
        <v>2.9826014913007404E-2</v>
      </c>
      <c r="I19" s="90">
        <f t="shared" si="1"/>
        <v>6.8006182380216273E-2</v>
      </c>
      <c r="J19" s="139">
        <f t="shared" si="1"/>
        <v>0.15025906735751304</v>
      </c>
      <c r="K19" s="138" t="s">
        <v>35</v>
      </c>
      <c r="L19" s="144" t="s">
        <v>35</v>
      </c>
      <c r="M19" s="118">
        <f t="shared" si="1"/>
        <v>-4.3746494671901281E-2</v>
      </c>
      <c r="N19" s="139">
        <f t="shared" si="1"/>
        <v>-0.81707317073170727</v>
      </c>
      <c r="P19" s="32"/>
      <c r="Q19" s="32"/>
      <c r="R19" s="32"/>
      <c r="S19" s="32"/>
    </row>
    <row r="20" spans="1:21" ht="17.25" customHeight="1" x14ac:dyDescent="0.25">
      <c r="A20" s="296" t="s">
        <v>93</v>
      </c>
      <c r="B20" s="100" t="s">
        <v>61</v>
      </c>
      <c r="C20" s="94">
        <f>C17-C12</f>
        <v>0</v>
      </c>
      <c r="D20" s="95">
        <f t="shared" ref="D20:M20" si="2">D17-D12</f>
        <v>0</v>
      </c>
      <c r="E20" s="95">
        <f t="shared" si="2"/>
        <v>0</v>
      </c>
      <c r="F20" s="121">
        <f t="shared" si="2"/>
        <v>-1</v>
      </c>
      <c r="G20" s="94">
        <f t="shared" si="2"/>
        <v>169</v>
      </c>
      <c r="H20" s="121">
        <f t="shared" si="2"/>
        <v>172</v>
      </c>
      <c r="I20" s="94">
        <f t="shared" si="2"/>
        <v>52</v>
      </c>
      <c r="J20" s="152">
        <f t="shared" si="2"/>
        <v>58</v>
      </c>
      <c r="K20" s="147" t="s">
        <v>35</v>
      </c>
      <c r="L20" s="143" t="s">
        <v>35</v>
      </c>
      <c r="M20" s="121">
        <f t="shared" si="2"/>
        <v>-39.900000000000091</v>
      </c>
      <c r="N20" s="152">
        <f>N17-N12</f>
        <v>-10.5</v>
      </c>
      <c r="P20" s="32"/>
      <c r="Q20" s="32"/>
      <c r="R20" s="32"/>
      <c r="S20" s="32"/>
      <c r="U20" s="22"/>
    </row>
    <row r="21" spans="1:21" ht="17.25" customHeight="1" x14ac:dyDescent="0.25">
      <c r="A21" s="302"/>
      <c r="B21" s="89" t="s">
        <v>62</v>
      </c>
      <c r="C21" s="97">
        <f>C17/C12-1</f>
        <v>0</v>
      </c>
      <c r="D21" s="98">
        <f t="shared" ref="D21:N21" si="3">D17/D12-1</f>
        <v>0</v>
      </c>
      <c r="E21" s="98">
        <f t="shared" si="3"/>
        <v>0</v>
      </c>
      <c r="F21" s="112">
        <f t="shared" si="3"/>
        <v>-0.19999999999999996</v>
      </c>
      <c r="G21" s="97">
        <f t="shared" si="3"/>
        <v>4.527189927672115E-2</v>
      </c>
      <c r="H21" s="112">
        <f t="shared" si="3"/>
        <v>7.4330164217804695E-2</v>
      </c>
      <c r="I21" s="97">
        <f t="shared" si="3"/>
        <v>8.1377151799687075E-2</v>
      </c>
      <c r="J21" s="153">
        <f t="shared" si="3"/>
        <v>0.15025906735751304</v>
      </c>
      <c r="K21" s="148" t="s">
        <v>35</v>
      </c>
      <c r="L21" s="149" t="s">
        <v>35</v>
      </c>
      <c r="M21" s="112">
        <f t="shared" si="3"/>
        <v>-3.7538808918995303E-2</v>
      </c>
      <c r="N21" s="153">
        <f t="shared" si="3"/>
        <v>-0.875</v>
      </c>
      <c r="P21" s="32"/>
      <c r="Q21" s="32"/>
      <c r="R21" s="32"/>
      <c r="S21" s="32"/>
    </row>
    <row r="22" spans="1:21" ht="17.25" customHeight="1" x14ac:dyDescent="0.25">
      <c r="A22" s="296" t="s">
        <v>94</v>
      </c>
      <c r="B22" s="100" t="s">
        <v>61</v>
      </c>
      <c r="C22" s="135">
        <f>C17-C7</f>
        <v>0</v>
      </c>
      <c r="D22" s="103">
        <f>D17-D7</f>
        <v>0</v>
      </c>
      <c r="E22" s="101">
        <f>E17-E7</f>
        <v>0</v>
      </c>
      <c r="F22" s="104">
        <f>F17-F7</f>
        <v>-2</v>
      </c>
      <c r="G22" s="115">
        <f t="shared" ref="G22:N22" si="4">G17-G7</f>
        <v>342</v>
      </c>
      <c r="H22" s="115">
        <f t="shared" si="4"/>
        <v>310</v>
      </c>
      <c r="I22" s="102">
        <f t="shared" si="4"/>
        <v>76</v>
      </c>
      <c r="J22" s="142">
        <f t="shared" si="4"/>
        <v>103</v>
      </c>
      <c r="K22" s="140" t="s">
        <v>35</v>
      </c>
      <c r="L22" s="117" t="s">
        <v>35</v>
      </c>
      <c r="M22" s="115">
        <f t="shared" si="4"/>
        <v>-7</v>
      </c>
      <c r="N22" s="142">
        <f t="shared" si="4"/>
        <v>-9.6999999999999993</v>
      </c>
      <c r="P22" s="32"/>
      <c r="Q22" s="32"/>
      <c r="R22" s="32"/>
      <c r="S22" s="32"/>
    </row>
    <row r="23" spans="1:21" ht="17.25" customHeight="1" thickBot="1" x14ac:dyDescent="0.3">
      <c r="A23" s="297"/>
      <c r="B23" s="108" t="s">
        <v>62</v>
      </c>
      <c r="C23" s="174">
        <f>C17/C7-1</f>
        <v>0</v>
      </c>
      <c r="D23" s="106">
        <f>D17/D7-1</f>
        <v>0</v>
      </c>
      <c r="E23" s="175">
        <f>E17/E7-1</f>
        <v>0</v>
      </c>
      <c r="F23" s="107">
        <f>F17/F7-1</f>
        <v>-0.33333333333333337</v>
      </c>
      <c r="G23" s="124">
        <f t="shared" ref="G23:N23" si="5">G17/G7-1</f>
        <v>9.6067415730337169E-2</v>
      </c>
      <c r="H23" s="124">
        <f t="shared" si="5"/>
        <v>0.14246323529411775</v>
      </c>
      <c r="I23" s="105">
        <f t="shared" si="5"/>
        <v>0.12357723577235769</v>
      </c>
      <c r="J23" s="154">
        <f t="shared" si="5"/>
        <v>0.30205278592375362</v>
      </c>
      <c r="K23" s="155" t="s">
        <v>35</v>
      </c>
      <c r="L23" s="156" t="s">
        <v>35</v>
      </c>
      <c r="M23" s="124">
        <f t="shared" si="5"/>
        <v>-6.7961165048543437E-3</v>
      </c>
      <c r="N23" s="154">
        <f t="shared" si="5"/>
        <v>-0.8660714285714286</v>
      </c>
      <c r="P23" s="32"/>
      <c r="Q23" s="32"/>
      <c r="R23" s="32"/>
      <c r="S23" s="32"/>
    </row>
    <row r="24" spans="1:21" s="3" customFormat="1" ht="17.25" customHeight="1" x14ac:dyDescent="0.2">
      <c r="A24" s="185" t="s">
        <v>75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21" s="3" customFormat="1" ht="17.25" customHeight="1" x14ac:dyDescent="0.2">
      <c r="A25" s="183" t="s">
        <v>39</v>
      </c>
      <c r="B25" s="49"/>
    </row>
    <row r="26" spans="1:21" x14ac:dyDescent="0.25">
      <c r="A26" s="184" t="s">
        <v>109</v>
      </c>
    </row>
    <row r="27" spans="1:2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21" x14ac:dyDescent="0.2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2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21" x14ac:dyDescent="0.2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2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21" x14ac:dyDescent="0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</sheetData>
  <mergeCells count="33"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  <mergeCell ref="A18:A19"/>
    <mergeCell ref="A3:B6"/>
    <mergeCell ref="J4:J6"/>
    <mergeCell ref="K4:K6"/>
    <mergeCell ref="L4:L6"/>
    <mergeCell ref="K3:L3"/>
    <mergeCell ref="M3:N3"/>
    <mergeCell ref="C4:C6"/>
    <mergeCell ref="D4:F4"/>
    <mergeCell ref="G4:G6"/>
    <mergeCell ref="H4:H6"/>
    <mergeCell ref="D5:D6"/>
    <mergeCell ref="E5:E6"/>
    <mergeCell ref="F5:F6"/>
    <mergeCell ref="I4:I6"/>
    <mergeCell ref="M4:M6"/>
    <mergeCell ref="C3:F3"/>
    <mergeCell ref="G3:H3"/>
    <mergeCell ref="I3:J3"/>
    <mergeCell ref="N4:N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N18:N23 M18:M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R24"/>
  <sheetViews>
    <sheetView zoomScaleNormal="100" workbookViewId="0"/>
  </sheetViews>
  <sheetFormatPr defaultRowHeight="15" x14ac:dyDescent="0.25"/>
  <cols>
    <col min="1" max="1" width="19.85546875" customWidth="1"/>
    <col min="2" max="2" width="9.42578125" customWidth="1"/>
    <col min="3" max="19" width="7.5703125" customWidth="1"/>
  </cols>
  <sheetData>
    <row r="1" spans="1:18" s="1" customFormat="1" ht="17.25" customHeight="1" x14ac:dyDescent="0.2">
      <c r="A1" s="41" t="s">
        <v>96</v>
      </c>
      <c r="H1" s="28"/>
      <c r="M1" s="85"/>
    </row>
    <row r="2" spans="1:18" s="2" customFormat="1" ht="17.25" customHeight="1" thickBot="1" x14ac:dyDescent="0.3">
      <c r="A2" s="73" t="s">
        <v>63</v>
      </c>
      <c r="L2" s="2" t="s">
        <v>0</v>
      </c>
    </row>
    <row r="3" spans="1:18" s="13" customFormat="1" ht="22.5" customHeight="1" x14ac:dyDescent="0.25">
      <c r="A3" s="304" t="s">
        <v>78</v>
      </c>
      <c r="B3" s="307" t="s">
        <v>73</v>
      </c>
      <c r="C3" s="308"/>
      <c r="D3" s="308"/>
      <c r="E3" s="309"/>
      <c r="F3" s="261" t="s">
        <v>66</v>
      </c>
      <c r="G3" s="262"/>
      <c r="H3" s="279" t="s">
        <v>85</v>
      </c>
      <c r="I3" s="310"/>
      <c r="J3" s="261" t="s">
        <v>82</v>
      </c>
      <c r="K3" s="262"/>
      <c r="L3" s="315" t="s">
        <v>76</v>
      </c>
      <c r="M3" s="262"/>
    </row>
    <row r="4" spans="1:18" s="13" customFormat="1" ht="17.25" customHeight="1" x14ac:dyDescent="0.25">
      <c r="A4" s="305"/>
      <c r="B4" s="316" t="s">
        <v>1</v>
      </c>
      <c r="C4" s="319" t="s">
        <v>2</v>
      </c>
      <c r="D4" s="320"/>
      <c r="E4" s="321"/>
      <c r="F4" s="263" t="s">
        <v>1</v>
      </c>
      <c r="G4" s="322" t="s">
        <v>25</v>
      </c>
      <c r="H4" s="274" t="s">
        <v>1</v>
      </c>
      <c r="I4" s="292" t="s">
        <v>25</v>
      </c>
      <c r="J4" s="311" t="s">
        <v>1</v>
      </c>
      <c r="K4" s="289" t="s">
        <v>26</v>
      </c>
      <c r="L4" s="327" t="s">
        <v>1</v>
      </c>
      <c r="M4" s="289" t="s">
        <v>37</v>
      </c>
    </row>
    <row r="5" spans="1:18" s="13" customFormat="1" ht="17.25" customHeight="1" x14ac:dyDescent="0.25">
      <c r="A5" s="305"/>
      <c r="B5" s="317"/>
      <c r="C5" s="319" t="s">
        <v>41</v>
      </c>
      <c r="D5" s="319" t="s">
        <v>42</v>
      </c>
      <c r="E5" s="324" t="s">
        <v>27</v>
      </c>
      <c r="F5" s="277"/>
      <c r="G5" s="286"/>
      <c r="H5" s="326"/>
      <c r="I5" s="293"/>
      <c r="J5" s="312"/>
      <c r="K5" s="314"/>
      <c r="L5" s="328"/>
      <c r="M5" s="314"/>
    </row>
    <row r="6" spans="1:18" s="13" customFormat="1" ht="17.25" customHeight="1" thickBot="1" x14ac:dyDescent="0.3">
      <c r="A6" s="306"/>
      <c r="B6" s="318"/>
      <c r="C6" s="323"/>
      <c r="D6" s="323"/>
      <c r="E6" s="325"/>
      <c r="F6" s="265"/>
      <c r="G6" s="288"/>
      <c r="H6" s="276"/>
      <c r="I6" s="294"/>
      <c r="J6" s="313"/>
      <c r="K6" s="291"/>
      <c r="L6" s="329"/>
      <c r="M6" s="291"/>
    </row>
    <row r="7" spans="1:18" s="14" customFormat="1" ht="17.25" customHeight="1" x14ac:dyDescent="0.25">
      <c r="A7" s="5" t="s">
        <v>10</v>
      </c>
      <c r="B7" s="211">
        <v>18</v>
      </c>
      <c r="C7" s="203">
        <v>14</v>
      </c>
      <c r="D7" s="203">
        <v>5</v>
      </c>
      <c r="E7" s="201">
        <v>4</v>
      </c>
      <c r="F7" s="197">
        <v>3902</v>
      </c>
      <c r="G7" s="217">
        <v>2486</v>
      </c>
      <c r="H7" s="197">
        <v>691</v>
      </c>
      <c r="I7" s="222">
        <v>444</v>
      </c>
      <c r="J7" s="189">
        <v>378</v>
      </c>
      <c r="K7" s="196">
        <v>239</v>
      </c>
      <c r="L7" s="224">
        <v>1023</v>
      </c>
      <c r="M7" s="225">
        <v>522.29999999999995</v>
      </c>
    </row>
    <row r="8" spans="1:18" s="15" customFormat="1" ht="17.25" customHeight="1" x14ac:dyDescent="0.25">
      <c r="A8" s="6" t="s">
        <v>11</v>
      </c>
      <c r="B8" s="212">
        <v>8</v>
      </c>
      <c r="C8" s="84">
        <v>5</v>
      </c>
      <c r="D8" s="84">
        <v>3</v>
      </c>
      <c r="E8" s="208" t="s">
        <v>57</v>
      </c>
      <c r="F8" s="218">
        <v>1762</v>
      </c>
      <c r="G8" s="219">
        <v>1110</v>
      </c>
      <c r="H8" s="161">
        <v>307</v>
      </c>
      <c r="I8" s="208">
        <v>187</v>
      </c>
      <c r="J8" s="161">
        <v>148</v>
      </c>
      <c r="K8" s="204">
        <v>93</v>
      </c>
      <c r="L8" s="226">
        <v>422.8</v>
      </c>
      <c r="M8" s="227">
        <v>206.1</v>
      </c>
      <c r="Q8" s="14"/>
      <c r="R8" s="14"/>
    </row>
    <row r="9" spans="1:18" s="15" customFormat="1" ht="17.25" customHeight="1" x14ac:dyDescent="0.25">
      <c r="A9" s="6" t="s">
        <v>12</v>
      </c>
      <c r="B9" s="213" t="s">
        <v>57</v>
      </c>
      <c r="C9" s="210" t="s">
        <v>57</v>
      </c>
      <c r="D9" s="210" t="s">
        <v>57</v>
      </c>
      <c r="E9" s="208" t="s">
        <v>57</v>
      </c>
      <c r="F9" s="216" t="s">
        <v>57</v>
      </c>
      <c r="G9" s="205" t="s">
        <v>57</v>
      </c>
      <c r="H9" s="216" t="s">
        <v>57</v>
      </c>
      <c r="I9" s="205" t="s">
        <v>57</v>
      </c>
      <c r="J9" s="216" t="s">
        <v>57</v>
      </c>
      <c r="K9" s="205" t="s">
        <v>57</v>
      </c>
      <c r="L9" s="216" t="s">
        <v>57</v>
      </c>
      <c r="M9" s="205" t="s">
        <v>57</v>
      </c>
      <c r="Q9" s="14"/>
      <c r="R9" s="14"/>
    </row>
    <row r="10" spans="1:18" s="15" customFormat="1" ht="17.25" customHeight="1" x14ac:dyDescent="0.25">
      <c r="A10" s="6" t="s">
        <v>13</v>
      </c>
      <c r="B10" s="212">
        <v>1</v>
      </c>
      <c r="C10" s="84">
        <v>1</v>
      </c>
      <c r="D10" s="210" t="s">
        <v>57</v>
      </c>
      <c r="E10" s="208" t="s">
        <v>57</v>
      </c>
      <c r="F10" s="218">
        <v>155</v>
      </c>
      <c r="G10" s="219">
        <v>98</v>
      </c>
      <c r="H10" s="161">
        <v>33</v>
      </c>
      <c r="I10" s="208">
        <v>22</v>
      </c>
      <c r="J10" s="161">
        <v>19</v>
      </c>
      <c r="K10" s="204">
        <v>12</v>
      </c>
      <c r="L10" s="228">
        <v>48.8</v>
      </c>
      <c r="M10" s="227">
        <v>27.5</v>
      </c>
      <c r="Q10" s="14"/>
      <c r="R10" s="14"/>
    </row>
    <row r="11" spans="1:18" s="15" customFormat="1" ht="17.25" customHeight="1" x14ac:dyDescent="0.25">
      <c r="A11" s="6" t="s">
        <v>14</v>
      </c>
      <c r="B11" s="212">
        <v>1</v>
      </c>
      <c r="C11" s="84">
        <v>1</v>
      </c>
      <c r="D11" s="210" t="s">
        <v>57</v>
      </c>
      <c r="E11" s="207">
        <v>1</v>
      </c>
      <c r="F11" s="218">
        <v>208</v>
      </c>
      <c r="G11" s="219">
        <v>135</v>
      </c>
      <c r="H11" s="161">
        <v>52</v>
      </c>
      <c r="I11" s="208">
        <v>32</v>
      </c>
      <c r="J11" s="161">
        <v>46</v>
      </c>
      <c r="K11" s="204">
        <v>26</v>
      </c>
      <c r="L11" s="226">
        <v>46.1</v>
      </c>
      <c r="M11" s="227">
        <v>20.8</v>
      </c>
      <c r="Q11" s="14"/>
      <c r="R11" s="14"/>
    </row>
    <row r="12" spans="1:18" s="15" customFormat="1" ht="17.25" customHeight="1" x14ac:dyDescent="0.25">
      <c r="A12" s="6" t="s">
        <v>15</v>
      </c>
      <c r="B12" s="213" t="s">
        <v>57</v>
      </c>
      <c r="C12" s="210" t="s">
        <v>57</v>
      </c>
      <c r="D12" s="210" t="s">
        <v>57</v>
      </c>
      <c r="E12" s="208" t="s">
        <v>57</v>
      </c>
      <c r="F12" s="216" t="s">
        <v>57</v>
      </c>
      <c r="G12" s="205" t="s">
        <v>57</v>
      </c>
      <c r="H12" s="216" t="s">
        <v>57</v>
      </c>
      <c r="I12" s="205" t="s">
        <v>57</v>
      </c>
      <c r="J12" s="216" t="s">
        <v>57</v>
      </c>
      <c r="K12" s="205" t="s">
        <v>57</v>
      </c>
      <c r="L12" s="216" t="s">
        <v>57</v>
      </c>
      <c r="M12" s="205" t="s">
        <v>57</v>
      </c>
      <c r="Q12" s="14"/>
      <c r="R12" s="14"/>
    </row>
    <row r="13" spans="1:18" s="15" customFormat="1" ht="17.25" customHeight="1" x14ac:dyDescent="0.25">
      <c r="A13" s="6" t="s">
        <v>16</v>
      </c>
      <c r="B13" s="212">
        <v>1</v>
      </c>
      <c r="C13" s="84">
        <v>1</v>
      </c>
      <c r="D13" s="210" t="s">
        <v>57</v>
      </c>
      <c r="E13" s="207">
        <v>1</v>
      </c>
      <c r="F13" s="218">
        <v>220</v>
      </c>
      <c r="G13" s="219">
        <v>125</v>
      </c>
      <c r="H13" s="161">
        <v>40</v>
      </c>
      <c r="I13" s="208">
        <v>19</v>
      </c>
      <c r="J13" s="161">
        <v>25</v>
      </c>
      <c r="K13" s="204">
        <v>18</v>
      </c>
      <c r="L13" s="228">
        <v>60.4</v>
      </c>
      <c r="M13" s="227">
        <v>34.200000000000003</v>
      </c>
      <c r="Q13" s="14"/>
      <c r="R13" s="14"/>
    </row>
    <row r="14" spans="1:18" s="15" customFormat="1" ht="17.25" customHeight="1" x14ac:dyDescent="0.25">
      <c r="A14" s="6" t="s">
        <v>17</v>
      </c>
      <c r="B14" s="213" t="s">
        <v>57</v>
      </c>
      <c r="C14" s="210" t="s">
        <v>57</v>
      </c>
      <c r="D14" s="210" t="s">
        <v>57</v>
      </c>
      <c r="E14" s="208" t="s">
        <v>57</v>
      </c>
      <c r="F14" s="216" t="s">
        <v>57</v>
      </c>
      <c r="G14" s="205" t="s">
        <v>57</v>
      </c>
      <c r="H14" s="216" t="s">
        <v>57</v>
      </c>
      <c r="I14" s="205" t="s">
        <v>57</v>
      </c>
      <c r="J14" s="216" t="s">
        <v>57</v>
      </c>
      <c r="K14" s="205" t="s">
        <v>57</v>
      </c>
      <c r="L14" s="216" t="s">
        <v>57</v>
      </c>
      <c r="M14" s="205" t="s">
        <v>57</v>
      </c>
      <c r="P14" s="25"/>
      <c r="Q14" s="14"/>
      <c r="R14" s="14"/>
    </row>
    <row r="15" spans="1:18" s="15" customFormat="1" ht="17.25" customHeight="1" x14ac:dyDescent="0.25">
      <c r="A15" s="6" t="s">
        <v>18</v>
      </c>
      <c r="B15" s="213" t="s">
        <v>57</v>
      </c>
      <c r="C15" s="210" t="s">
        <v>57</v>
      </c>
      <c r="D15" s="210" t="s">
        <v>57</v>
      </c>
      <c r="E15" s="208" t="s">
        <v>57</v>
      </c>
      <c r="F15" s="216" t="s">
        <v>57</v>
      </c>
      <c r="G15" s="205" t="s">
        <v>57</v>
      </c>
      <c r="H15" s="216" t="s">
        <v>57</v>
      </c>
      <c r="I15" s="205" t="s">
        <v>57</v>
      </c>
      <c r="J15" s="216" t="s">
        <v>57</v>
      </c>
      <c r="K15" s="205" t="s">
        <v>57</v>
      </c>
      <c r="L15" s="216" t="s">
        <v>57</v>
      </c>
      <c r="M15" s="205" t="s">
        <v>57</v>
      </c>
      <c r="Q15" s="14"/>
      <c r="R15" s="14"/>
    </row>
    <row r="16" spans="1:18" s="15" customFormat="1" ht="17.25" customHeight="1" x14ac:dyDescent="0.25">
      <c r="A16" s="6" t="s">
        <v>19</v>
      </c>
      <c r="B16" s="212">
        <v>1</v>
      </c>
      <c r="C16" s="84">
        <v>1</v>
      </c>
      <c r="D16" s="210" t="s">
        <v>57</v>
      </c>
      <c r="E16" s="207">
        <v>1</v>
      </c>
      <c r="F16" s="218">
        <v>242</v>
      </c>
      <c r="G16" s="219">
        <v>152</v>
      </c>
      <c r="H16" s="161">
        <v>29</v>
      </c>
      <c r="I16" s="208">
        <v>17</v>
      </c>
      <c r="J16" s="161">
        <v>20</v>
      </c>
      <c r="K16" s="204">
        <v>10</v>
      </c>
      <c r="L16" s="226">
        <v>62.4</v>
      </c>
      <c r="M16" s="227">
        <v>27.8</v>
      </c>
      <c r="Q16" s="14"/>
      <c r="R16" s="14"/>
    </row>
    <row r="17" spans="1:18" s="15" customFormat="1" ht="17.25" customHeight="1" x14ac:dyDescent="0.25">
      <c r="A17" s="6" t="s">
        <v>20</v>
      </c>
      <c r="B17" s="213" t="s">
        <v>57</v>
      </c>
      <c r="C17" s="210" t="s">
        <v>57</v>
      </c>
      <c r="D17" s="210" t="s">
        <v>57</v>
      </c>
      <c r="E17" s="208" t="s">
        <v>57</v>
      </c>
      <c r="F17" s="216" t="s">
        <v>57</v>
      </c>
      <c r="G17" s="205" t="s">
        <v>57</v>
      </c>
      <c r="H17" s="216" t="s">
        <v>57</v>
      </c>
      <c r="I17" s="205" t="s">
        <v>57</v>
      </c>
      <c r="J17" s="216" t="s">
        <v>57</v>
      </c>
      <c r="K17" s="205" t="s">
        <v>57</v>
      </c>
      <c r="L17" s="216" t="s">
        <v>57</v>
      </c>
      <c r="M17" s="205" t="s">
        <v>57</v>
      </c>
      <c r="Q17" s="14"/>
      <c r="R17" s="14"/>
    </row>
    <row r="18" spans="1:18" s="15" customFormat="1" ht="17.25" customHeight="1" x14ac:dyDescent="0.25">
      <c r="A18" s="6" t="s">
        <v>21</v>
      </c>
      <c r="B18" s="212">
        <v>2</v>
      </c>
      <c r="C18" s="84">
        <v>1</v>
      </c>
      <c r="D18" s="84">
        <v>1</v>
      </c>
      <c r="E18" s="208" t="s">
        <v>57</v>
      </c>
      <c r="F18" s="218">
        <v>511</v>
      </c>
      <c r="G18" s="219">
        <v>326</v>
      </c>
      <c r="H18" s="163">
        <v>84</v>
      </c>
      <c r="I18" s="208">
        <v>59</v>
      </c>
      <c r="J18" s="163">
        <v>49</v>
      </c>
      <c r="K18" s="204">
        <v>34</v>
      </c>
      <c r="L18" s="228">
        <v>149.5</v>
      </c>
      <c r="M18" s="227">
        <v>80.599999999999994</v>
      </c>
      <c r="Q18" s="14"/>
      <c r="R18" s="14"/>
    </row>
    <row r="19" spans="1:18" s="15" customFormat="1" ht="17.25" customHeight="1" x14ac:dyDescent="0.25">
      <c r="A19" s="6" t="s">
        <v>22</v>
      </c>
      <c r="B19" s="212">
        <v>1</v>
      </c>
      <c r="C19" s="84">
        <v>1</v>
      </c>
      <c r="D19" s="84" t="s">
        <v>57</v>
      </c>
      <c r="E19" s="208" t="s">
        <v>57</v>
      </c>
      <c r="F19" s="218">
        <v>123</v>
      </c>
      <c r="G19" s="219">
        <v>87</v>
      </c>
      <c r="H19" s="163">
        <v>19</v>
      </c>
      <c r="I19" s="208">
        <v>16</v>
      </c>
      <c r="J19" s="163">
        <v>6</v>
      </c>
      <c r="K19" s="204">
        <v>4</v>
      </c>
      <c r="L19" s="228">
        <v>35.6</v>
      </c>
      <c r="M19" s="227">
        <v>19</v>
      </c>
      <c r="Q19" s="14"/>
      <c r="R19" s="14"/>
    </row>
    <row r="20" spans="1:18" s="15" customFormat="1" ht="17.25" customHeight="1" x14ac:dyDescent="0.25">
      <c r="A20" s="6" t="s">
        <v>23</v>
      </c>
      <c r="B20" s="212">
        <v>1</v>
      </c>
      <c r="C20" s="84">
        <v>1</v>
      </c>
      <c r="D20" s="84" t="s">
        <v>57</v>
      </c>
      <c r="E20" s="208" t="s">
        <v>57</v>
      </c>
      <c r="F20" s="218">
        <v>185</v>
      </c>
      <c r="G20" s="219">
        <v>109</v>
      </c>
      <c r="H20" s="163">
        <v>30</v>
      </c>
      <c r="I20" s="208">
        <v>18</v>
      </c>
      <c r="J20" s="163">
        <v>25</v>
      </c>
      <c r="K20" s="204">
        <v>16</v>
      </c>
      <c r="L20" s="228">
        <v>52</v>
      </c>
      <c r="M20" s="227">
        <v>23.3</v>
      </c>
      <c r="Q20" s="14"/>
      <c r="R20" s="14"/>
    </row>
    <row r="21" spans="1:18" s="15" customFormat="1" ht="17.25" customHeight="1" thickBot="1" x14ac:dyDescent="0.3">
      <c r="A21" s="7" t="s">
        <v>24</v>
      </c>
      <c r="B21" s="214">
        <v>2</v>
      </c>
      <c r="C21" s="215">
        <v>2</v>
      </c>
      <c r="D21" s="215">
        <v>1</v>
      </c>
      <c r="E21" s="209">
        <v>1</v>
      </c>
      <c r="F21" s="220">
        <v>496</v>
      </c>
      <c r="G21" s="221">
        <v>344</v>
      </c>
      <c r="H21" s="29">
        <v>97</v>
      </c>
      <c r="I21" s="223">
        <v>74</v>
      </c>
      <c r="J21" s="29">
        <v>40</v>
      </c>
      <c r="K21" s="206">
        <v>26</v>
      </c>
      <c r="L21" s="229">
        <v>145.4</v>
      </c>
      <c r="M21" s="230">
        <v>83</v>
      </c>
      <c r="Q21" s="14"/>
      <c r="R21" s="14"/>
    </row>
    <row r="22" spans="1:18" s="48" customFormat="1" ht="17.25" customHeight="1" x14ac:dyDescent="0.2">
      <c r="A22" s="185" t="s">
        <v>75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R22" s="14"/>
    </row>
    <row r="23" spans="1:18" s="3" customFormat="1" ht="17.25" customHeight="1" x14ac:dyDescent="0.2">
      <c r="A23" s="185" t="s">
        <v>43</v>
      </c>
      <c r="B23" s="27"/>
      <c r="C23" s="27"/>
      <c r="D23" s="27"/>
      <c r="E23" s="27"/>
    </row>
    <row r="24" spans="1:18" ht="17.25" customHeight="1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</sheetData>
  <mergeCells count="19"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  <mergeCell ref="A3:A6"/>
    <mergeCell ref="B3:E3"/>
    <mergeCell ref="F3:G3"/>
    <mergeCell ref="H3:I3"/>
    <mergeCell ref="J3:K3"/>
    <mergeCell ref="I4:I6"/>
    <mergeCell ref="J4:J6"/>
    <mergeCell ref="K4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U26"/>
  <sheetViews>
    <sheetView zoomScaleNormal="100" workbookViewId="0"/>
  </sheetViews>
  <sheetFormatPr defaultRowHeight="15" x14ac:dyDescent="0.25"/>
  <cols>
    <col min="1" max="1" width="12.28515625" customWidth="1"/>
    <col min="2" max="2" width="4.7109375" style="43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12" customWidth="1"/>
    <col min="15" max="15" width="5.140625" style="12" customWidth="1"/>
    <col min="16" max="16" width="6" style="12" customWidth="1"/>
    <col min="17" max="17" width="8.5703125" style="12" customWidth="1"/>
    <col min="20" max="20" width="10.28515625" bestFit="1" customWidth="1"/>
  </cols>
  <sheetData>
    <row r="1" spans="1:21" s="1" customFormat="1" ht="17.25" customHeight="1" x14ac:dyDescent="0.2">
      <c r="A1" s="41" t="s">
        <v>104</v>
      </c>
      <c r="B1" s="41"/>
      <c r="P1" s="85"/>
    </row>
    <row r="2" spans="1:21" s="2" customFormat="1" ht="17.25" customHeight="1" thickBot="1" x14ac:dyDescent="0.3">
      <c r="A2" s="73" t="s">
        <v>63</v>
      </c>
      <c r="B2" s="73"/>
      <c r="M2" s="2" t="s">
        <v>0</v>
      </c>
    </row>
    <row r="3" spans="1:21" s="16" customFormat="1" ht="17.25" customHeight="1" x14ac:dyDescent="0.2">
      <c r="A3" s="330" t="s">
        <v>77</v>
      </c>
      <c r="B3" s="331"/>
      <c r="C3" s="334" t="s">
        <v>66</v>
      </c>
      <c r="D3" s="335"/>
      <c r="E3" s="335"/>
      <c r="F3" s="335"/>
      <c r="G3" s="336"/>
      <c r="H3" s="334" t="s">
        <v>86</v>
      </c>
      <c r="I3" s="335"/>
      <c r="J3" s="335"/>
      <c r="K3" s="335"/>
      <c r="L3" s="336"/>
      <c r="M3" s="334" t="s">
        <v>72</v>
      </c>
      <c r="N3" s="335"/>
      <c r="O3" s="335"/>
      <c r="P3" s="335"/>
      <c r="Q3" s="336"/>
    </row>
    <row r="4" spans="1:21" s="16" customFormat="1" ht="17.25" customHeight="1" x14ac:dyDescent="0.2">
      <c r="A4" s="312"/>
      <c r="B4" s="332"/>
      <c r="C4" s="337"/>
      <c r="D4" s="338"/>
      <c r="E4" s="338"/>
      <c r="F4" s="338"/>
      <c r="G4" s="339"/>
      <c r="H4" s="337"/>
      <c r="I4" s="338"/>
      <c r="J4" s="338"/>
      <c r="K4" s="338"/>
      <c r="L4" s="339"/>
      <c r="M4" s="337"/>
      <c r="N4" s="338"/>
      <c r="O4" s="338"/>
      <c r="P4" s="338"/>
      <c r="Q4" s="339"/>
    </row>
    <row r="5" spans="1:21" s="16" customFormat="1" ht="17.25" customHeight="1" x14ac:dyDescent="0.2">
      <c r="A5" s="312"/>
      <c r="B5" s="332"/>
      <c r="C5" s="340" t="s">
        <v>1</v>
      </c>
      <c r="D5" s="342" t="s">
        <v>2</v>
      </c>
      <c r="E5" s="343"/>
      <c r="F5" s="343"/>
      <c r="G5" s="344"/>
      <c r="H5" s="340" t="s">
        <v>1</v>
      </c>
      <c r="I5" s="342" t="s">
        <v>2</v>
      </c>
      <c r="J5" s="343"/>
      <c r="K5" s="343"/>
      <c r="L5" s="344"/>
      <c r="M5" s="340" t="s">
        <v>1</v>
      </c>
      <c r="N5" s="345" t="s">
        <v>2</v>
      </c>
      <c r="O5" s="343"/>
      <c r="P5" s="343"/>
      <c r="Q5" s="344"/>
    </row>
    <row r="6" spans="1:21" s="16" customFormat="1" ht="38.25" customHeight="1" thickBot="1" x14ac:dyDescent="0.25">
      <c r="A6" s="313"/>
      <c r="B6" s="333"/>
      <c r="C6" s="341"/>
      <c r="D6" s="133" t="s">
        <v>44</v>
      </c>
      <c r="E6" s="133" t="s">
        <v>45</v>
      </c>
      <c r="F6" s="133" t="s">
        <v>46</v>
      </c>
      <c r="G6" s="134" t="s">
        <v>47</v>
      </c>
      <c r="H6" s="341"/>
      <c r="I6" s="133" t="s">
        <v>44</v>
      </c>
      <c r="J6" s="133" t="s">
        <v>45</v>
      </c>
      <c r="K6" s="133" t="s">
        <v>46</v>
      </c>
      <c r="L6" s="134" t="s">
        <v>47</v>
      </c>
      <c r="M6" s="341"/>
      <c r="N6" s="157" t="s">
        <v>44</v>
      </c>
      <c r="O6" s="133" t="s">
        <v>45</v>
      </c>
      <c r="P6" s="133" t="s">
        <v>46</v>
      </c>
      <c r="Q6" s="134" t="s">
        <v>47</v>
      </c>
    </row>
    <row r="7" spans="1:21" s="15" customFormat="1" ht="17.25" customHeight="1" x14ac:dyDescent="0.25">
      <c r="A7" s="298" t="s">
        <v>3</v>
      </c>
      <c r="B7" s="299"/>
      <c r="C7" s="256">
        <v>3560</v>
      </c>
      <c r="D7" s="257">
        <v>2219</v>
      </c>
      <c r="E7" s="257">
        <v>464</v>
      </c>
      <c r="F7" s="257">
        <v>557</v>
      </c>
      <c r="G7" s="258">
        <v>320</v>
      </c>
      <c r="H7" s="26">
        <v>615</v>
      </c>
      <c r="I7" s="78" t="s">
        <v>35</v>
      </c>
      <c r="J7" s="78" t="s">
        <v>35</v>
      </c>
      <c r="K7" s="78" t="s">
        <v>35</v>
      </c>
      <c r="L7" s="51" t="s">
        <v>35</v>
      </c>
      <c r="M7" s="62">
        <v>373</v>
      </c>
      <c r="N7" s="20">
        <v>256</v>
      </c>
      <c r="O7" s="80">
        <v>42</v>
      </c>
      <c r="P7" s="80">
        <v>52</v>
      </c>
      <c r="Q7" s="63">
        <v>23</v>
      </c>
      <c r="S7" s="249"/>
      <c r="T7" s="249"/>
      <c r="U7" s="249"/>
    </row>
    <row r="8" spans="1:21" s="15" customFormat="1" ht="17.25" customHeight="1" x14ac:dyDescent="0.25">
      <c r="A8" s="298" t="s">
        <v>4</v>
      </c>
      <c r="B8" s="299"/>
      <c r="C8" s="256">
        <v>3557</v>
      </c>
      <c r="D8" s="257">
        <v>2215</v>
      </c>
      <c r="E8" s="257">
        <v>495</v>
      </c>
      <c r="F8" s="257">
        <v>528</v>
      </c>
      <c r="G8" s="258">
        <v>319</v>
      </c>
      <c r="H8" s="26">
        <v>640</v>
      </c>
      <c r="I8" s="74">
        <v>394</v>
      </c>
      <c r="J8" s="74">
        <v>104</v>
      </c>
      <c r="K8" s="77">
        <v>67</v>
      </c>
      <c r="L8" s="53">
        <v>75</v>
      </c>
      <c r="M8" s="62">
        <v>376</v>
      </c>
      <c r="N8" s="20">
        <v>270</v>
      </c>
      <c r="O8" s="80">
        <v>48</v>
      </c>
      <c r="P8" s="80">
        <v>39</v>
      </c>
      <c r="Q8" s="63">
        <v>19</v>
      </c>
      <c r="S8" s="249"/>
      <c r="T8" s="249"/>
      <c r="U8" s="249"/>
    </row>
    <row r="9" spans="1:21" s="9" customFormat="1" ht="17.25" customHeight="1" x14ac:dyDescent="0.25">
      <c r="A9" s="298" t="s">
        <v>5</v>
      </c>
      <c r="B9" s="299"/>
      <c r="C9" s="256">
        <v>3655</v>
      </c>
      <c r="D9" s="257">
        <v>2238</v>
      </c>
      <c r="E9" s="257">
        <v>546</v>
      </c>
      <c r="F9" s="257">
        <v>515</v>
      </c>
      <c r="G9" s="258">
        <v>356</v>
      </c>
      <c r="H9" s="26">
        <v>692</v>
      </c>
      <c r="I9" s="74">
        <v>432</v>
      </c>
      <c r="J9" s="74">
        <v>117</v>
      </c>
      <c r="K9" s="77">
        <v>62</v>
      </c>
      <c r="L9" s="53">
        <v>81</v>
      </c>
      <c r="M9" s="62">
        <v>394</v>
      </c>
      <c r="N9" s="20">
        <v>266</v>
      </c>
      <c r="O9" s="80">
        <v>50</v>
      </c>
      <c r="P9" s="80">
        <v>57</v>
      </c>
      <c r="Q9" s="63">
        <v>21</v>
      </c>
      <c r="S9" s="249"/>
      <c r="T9" s="249"/>
      <c r="U9" s="249"/>
    </row>
    <row r="10" spans="1:21" s="9" customFormat="1" ht="17.25" customHeight="1" x14ac:dyDescent="0.25">
      <c r="A10" s="298" t="s">
        <v>6</v>
      </c>
      <c r="B10" s="299"/>
      <c r="C10" s="256">
        <v>3690</v>
      </c>
      <c r="D10" s="257">
        <v>2229</v>
      </c>
      <c r="E10" s="257">
        <v>568</v>
      </c>
      <c r="F10" s="257">
        <v>548</v>
      </c>
      <c r="G10" s="258">
        <v>345</v>
      </c>
      <c r="H10" s="26">
        <v>659</v>
      </c>
      <c r="I10" s="74">
        <v>389</v>
      </c>
      <c r="J10" s="74">
        <v>117</v>
      </c>
      <c r="K10" s="77">
        <v>91</v>
      </c>
      <c r="L10" s="53">
        <v>62</v>
      </c>
      <c r="M10" s="62">
        <v>371</v>
      </c>
      <c r="N10" s="20">
        <v>246</v>
      </c>
      <c r="O10" s="80">
        <v>59</v>
      </c>
      <c r="P10" s="80">
        <v>30</v>
      </c>
      <c r="Q10" s="63">
        <v>36</v>
      </c>
      <c r="S10" s="249"/>
      <c r="T10" s="249"/>
      <c r="U10" s="249"/>
    </row>
    <row r="11" spans="1:21" s="9" customFormat="1" ht="17.25" customHeight="1" x14ac:dyDescent="0.25">
      <c r="A11" s="298" t="s">
        <v>7</v>
      </c>
      <c r="B11" s="299"/>
      <c r="C11" s="256">
        <v>3752</v>
      </c>
      <c r="D11" s="257">
        <v>2242</v>
      </c>
      <c r="E11" s="257">
        <v>571</v>
      </c>
      <c r="F11" s="257">
        <v>594</v>
      </c>
      <c r="G11" s="258">
        <v>345</v>
      </c>
      <c r="H11" s="26">
        <v>694</v>
      </c>
      <c r="I11" s="74">
        <v>401</v>
      </c>
      <c r="J11" s="74">
        <v>124</v>
      </c>
      <c r="K11" s="77">
        <v>101</v>
      </c>
      <c r="L11" s="53">
        <v>68</v>
      </c>
      <c r="M11" s="26">
        <v>381</v>
      </c>
      <c r="N11" s="20">
        <v>275</v>
      </c>
      <c r="O11" s="80">
        <v>51</v>
      </c>
      <c r="P11" s="80">
        <v>30</v>
      </c>
      <c r="Q11" s="63">
        <v>25</v>
      </c>
      <c r="S11" s="249"/>
      <c r="T11" s="249"/>
      <c r="U11" s="249"/>
    </row>
    <row r="12" spans="1:21" s="9" customFormat="1" ht="17.25" customHeight="1" x14ac:dyDescent="0.25">
      <c r="A12" s="298" t="s">
        <v>8</v>
      </c>
      <c r="B12" s="299"/>
      <c r="C12" s="256">
        <v>3733</v>
      </c>
      <c r="D12" s="257">
        <v>2151</v>
      </c>
      <c r="E12" s="257">
        <v>600</v>
      </c>
      <c r="F12" s="257">
        <v>677</v>
      </c>
      <c r="G12" s="258">
        <v>305</v>
      </c>
      <c r="H12" s="26">
        <v>639</v>
      </c>
      <c r="I12" s="74">
        <v>363</v>
      </c>
      <c r="J12" s="74">
        <v>110</v>
      </c>
      <c r="K12" s="77">
        <v>106</v>
      </c>
      <c r="L12" s="53">
        <v>60</v>
      </c>
      <c r="M12" s="26">
        <v>333</v>
      </c>
      <c r="N12" s="20">
        <v>224</v>
      </c>
      <c r="O12" s="80">
        <v>49</v>
      </c>
      <c r="P12" s="80">
        <v>44</v>
      </c>
      <c r="Q12" s="63">
        <v>16</v>
      </c>
      <c r="S12" s="249"/>
      <c r="T12" s="249"/>
      <c r="U12" s="249"/>
    </row>
    <row r="13" spans="1:21" s="9" customFormat="1" ht="17.25" customHeight="1" x14ac:dyDescent="0.25">
      <c r="A13" s="298" t="s">
        <v>9</v>
      </c>
      <c r="B13" s="299"/>
      <c r="C13" s="256">
        <v>3795</v>
      </c>
      <c r="D13" s="257">
        <v>2123</v>
      </c>
      <c r="E13" s="257">
        <v>662</v>
      </c>
      <c r="F13" s="257">
        <v>699</v>
      </c>
      <c r="G13" s="258">
        <v>311</v>
      </c>
      <c r="H13" s="26">
        <v>675</v>
      </c>
      <c r="I13" s="74">
        <v>391</v>
      </c>
      <c r="J13" s="74">
        <v>105</v>
      </c>
      <c r="K13" s="77">
        <v>117</v>
      </c>
      <c r="L13" s="53">
        <v>62</v>
      </c>
      <c r="M13" s="26">
        <v>367</v>
      </c>
      <c r="N13" s="20">
        <v>238</v>
      </c>
      <c r="O13" s="80">
        <v>54</v>
      </c>
      <c r="P13" s="80">
        <v>48</v>
      </c>
      <c r="Q13" s="63">
        <v>27</v>
      </c>
      <c r="S13" s="249"/>
      <c r="T13" s="249"/>
      <c r="U13" s="249"/>
    </row>
    <row r="14" spans="1:21" s="9" customFormat="1" ht="17.25" customHeight="1" x14ac:dyDescent="0.25">
      <c r="A14" s="298" t="s">
        <v>48</v>
      </c>
      <c r="B14" s="299"/>
      <c r="C14" s="256">
        <v>3781</v>
      </c>
      <c r="D14" s="257">
        <v>2087</v>
      </c>
      <c r="E14" s="257">
        <v>674</v>
      </c>
      <c r="F14" s="257">
        <v>705</v>
      </c>
      <c r="G14" s="258">
        <v>315</v>
      </c>
      <c r="H14" s="26">
        <v>680</v>
      </c>
      <c r="I14" s="74">
        <v>365</v>
      </c>
      <c r="J14" s="74">
        <v>137</v>
      </c>
      <c r="K14" s="77">
        <v>103</v>
      </c>
      <c r="L14" s="53">
        <v>75</v>
      </c>
      <c r="M14" s="26">
        <v>361</v>
      </c>
      <c r="N14" s="20">
        <v>246</v>
      </c>
      <c r="O14" s="80">
        <v>65</v>
      </c>
      <c r="P14" s="80">
        <v>36</v>
      </c>
      <c r="Q14" s="63">
        <v>14</v>
      </c>
      <c r="S14" s="249"/>
      <c r="T14" s="249"/>
      <c r="U14" s="249"/>
    </row>
    <row r="15" spans="1:21" s="9" customFormat="1" ht="17.25" customHeight="1" x14ac:dyDescent="0.25">
      <c r="A15" s="298" t="s">
        <v>59</v>
      </c>
      <c r="B15" s="299"/>
      <c r="C15" s="256">
        <v>3813</v>
      </c>
      <c r="D15" s="257">
        <v>2110</v>
      </c>
      <c r="E15" s="257">
        <v>689</v>
      </c>
      <c r="F15" s="257">
        <v>700</v>
      </c>
      <c r="G15" s="258">
        <v>314</v>
      </c>
      <c r="H15" s="26">
        <v>697</v>
      </c>
      <c r="I15" s="74">
        <v>396</v>
      </c>
      <c r="J15" s="74">
        <v>130</v>
      </c>
      <c r="K15" s="77">
        <v>112</v>
      </c>
      <c r="L15" s="53">
        <v>59</v>
      </c>
      <c r="M15" s="26">
        <v>347</v>
      </c>
      <c r="N15" s="20">
        <v>235</v>
      </c>
      <c r="O15" s="80">
        <v>52</v>
      </c>
      <c r="P15" s="80">
        <v>41</v>
      </c>
      <c r="Q15" s="63">
        <v>19</v>
      </c>
      <c r="S15" s="249"/>
      <c r="T15" s="249"/>
      <c r="U15" s="249"/>
    </row>
    <row r="16" spans="1:21" s="9" customFormat="1" ht="17.25" customHeight="1" x14ac:dyDescent="0.25">
      <c r="A16" s="298" t="s">
        <v>81</v>
      </c>
      <c r="B16" s="299"/>
      <c r="C16" s="256">
        <v>3836</v>
      </c>
      <c r="D16" s="257">
        <v>2138</v>
      </c>
      <c r="E16" s="257">
        <v>698</v>
      </c>
      <c r="F16" s="257">
        <v>683</v>
      </c>
      <c r="G16" s="258">
        <v>317</v>
      </c>
      <c r="H16" s="26">
        <v>647</v>
      </c>
      <c r="I16" s="74">
        <v>373</v>
      </c>
      <c r="J16" s="74">
        <v>118</v>
      </c>
      <c r="K16" s="77">
        <v>93</v>
      </c>
      <c r="L16" s="53">
        <v>63</v>
      </c>
      <c r="M16" s="26">
        <v>378</v>
      </c>
      <c r="N16" s="71">
        <v>239</v>
      </c>
      <c r="O16" s="84">
        <v>75</v>
      </c>
      <c r="P16" s="84">
        <v>42</v>
      </c>
      <c r="Q16" s="72">
        <v>22</v>
      </c>
      <c r="S16" s="249"/>
      <c r="T16" s="249"/>
      <c r="U16" s="249"/>
    </row>
    <row r="17" spans="1:21" s="9" customFormat="1" ht="17.25" customHeight="1" thickBot="1" x14ac:dyDescent="0.3">
      <c r="A17" s="300" t="s">
        <v>91</v>
      </c>
      <c r="B17" s="301"/>
      <c r="C17" s="259">
        <v>3902</v>
      </c>
      <c r="D17" s="64">
        <v>2161</v>
      </c>
      <c r="E17" s="64">
        <v>686</v>
      </c>
      <c r="F17" s="64">
        <v>717</v>
      </c>
      <c r="G17" s="81">
        <v>338</v>
      </c>
      <c r="H17" s="23">
        <v>691</v>
      </c>
      <c r="I17" s="21">
        <v>379</v>
      </c>
      <c r="J17" s="21">
        <v>127</v>
      </c>
      <c r="K17" s="38">
        <v>112</v>
      </c>
      <c r="L17" s="8">
        <v>73</v>
      </c>
      <c r="M17" s="52" t="s">
        <v>35</v>
      </c>
      <c r="N17" s="78" t="s">
        <v>35</v>
      </c>
      <c r="O17" s="78" t="s">
        <v>35</v>
      </c>
      <c r="P17" s="78" t="s">
        <v>35</v>
      </c>
      <c r="Q17" s="51" t="s">
        <v>35</v>
      </c>
      <c r="S17" s="249"/>
      <c r="T17" s="249"/>
      <c r="U17" s="249"/>
    </row>
    <row r="18" spans="1:21" ht="17.25" customHeight="1" x14ac:dyDescent="0.25">
      <c r="A18" s="303" t="s">
        <v>92</v>
      </c>
      <c r="B18" s="93" t="s">
        <v>61</v>
      </c>
      <c r="C18" s="86">
        <f>C17-C16</f>
        <v>66</v>
      </c>
      <c r="D18" s="87">
        <f t="shared" ref="D18:L18" si="0">D17-D16</f>
        <v>23</v>
      </c>
      <c r="E18" s="87">
        <f t="shared" si="0"/>
        <v>-12</v>
      </c>
      <c r="F18" s="87">
        <f t="shared" si="0"/>
        <v>34</v>
      </c>
      <c r="G18" s="137">
        <f t="shared" si="0"/>
        <v>21</v>
      </c>
      <c r="H18" s="86">
        <f t="shared" si="0"/>
        <v>44</v>
      </c>
      <c r="I18" s="109">
        <f t="shared" si="0"/>
        <v>6</v>
      </c>
      <c r="J18" s="87">
        <f t="shared" si="0"/>
        <v>9</v>
      </c>
      <c r="K18" s="87">
        <f t="shared" si="0"/>
        <v>19</v>
      </c>
      <c r="L18" s="88">
        <f t="shared" si="0"/>
        <v>10</v>
      </c>
      <c r="M18" s="136" t="s">
        <v>35</v>
      </c>
      <c r="N18" s="110" t="s">
        <v>35</v>
      </c>
      <c r="O18" s="110" t="s">
        <v>35</v>
      </c>
      <c r="P18" s="110" t="s">
        <v>35</v>
      </c>
      <c r="Q18" s="111" t="s">
        <v>35</v>
      </c>
    </row>
    <row r="19" spans="1:21" ht="17.25" customHeight="1" x14ac:dyDescent="0.25">
      <c r="A19" s="302"/>
      <c r="B19" s="89" t="s">
        <v>62</v>
      </c>
      <c r="C19" s="90">
        <f>C17/C16-1</f>
        <v>1.7205422314911401E-2</v>
      </c>
      <c r="D19" s="91">
        <f t="shared" ref="D19:L19" si="1">D17/D16-1</f>
        <v>1.0757717492984042E-2</v>
      </c>
      <c r="E19" s="91">
        <f t="shared" si="1"/>
        <v>-1.7191977077363862E-2</v>
      </c>
      <c r="F19" s="91">
        <f t="shared" si="1"/>
        <v>4.9780380673499325E-2</v>
      </c>
      <c r="G19" s="139">
        <f t="shared" si="1"/>
        <v>6.6246056782334417E-2</v>
      </c>
      <c r="H19" s="90">
        <f t="shared" si="1"/>
        <v>6.8006182380216273E-2</v>
      </c>
      <c r="I19" s="118">
        <f t="shared" si="1"/>
        <v>1.6085790884718509E-2</v>
      </c>
      <c r="J19" s="91">
        <f t="shared" si="1"/>
        <v>7.6271186440677985E-2</v>
      </c>
      <c r="K19" s="91">
        <f t="shared" si="1"/>
        <v>0.20430107526881724</v>
      </c>
      <c r="L19" s="92">
        <f t="shared" si="1"/>
        <v>0.15873015873015883</v>
      </c>
      <c r="M19" s="138" t="s">
        <v>35</v>
      </c>
      <c r="N19" s="119" t="s">
        <v>35</v>
      </c>
      <c r="O19" s="119" t="s">
        <v>35</v>
      </c>
      <c r="P19" s="119" t="s">
        <v>35</v>
      </c>
      <c r="Q19" s="120" t="s">
        <v>35</v>
      </c>
    </row>
    <row r="20" spans="1:21" ht="17.25" customHeight="1" x14ac:dyDescent="0.25">
      <c r="A20" s="296" t="s">
        <v>93</v>
      </c>
      <c r="B20" s="100" t="s">
        <v>61</v>
      </c>
      <c r="C20" s="94">
        <f>C17-C12</f>
        <v>169</v>
      </c>
      <c r="D20" s="95">
        <f t="shared" ref="D20:L20" si="2">D17-D12</f>
        <v>10</v>
      </c>
      <c r="E20" s="95">
        <f t="shared" si="2"/>
        <v>86</v>
      </c>
      <c r="F20" s="95">
        <f t="shared" si="2"/>
        <v>40</v>
      </c>
      <c r="G20" s="152">
        <f t="shared" si="2"/>
        <v>33</v>
      </c>
      <c r="H20" s="94">
        <f t="shared" si="2"/>
        <v>52</v>
      </c>
      <c r="I20" s="121">
        <f t="shared" si="2"/>
        <v>16</v>
      </c>
      <c r="J20" s="95">
        <f t="shared" si="2"/>
        <v>17</v>
      </c>
      <c r="K20" s="95">
        <f t="shared" si="2"/>
        <v>6</v>
      </c>
      <c r="L20" s="96">
        <f t="shared" si="2"/>
        <v>13</v>
      </c>
      <c r="M20" s="147" t="s">
        <v>35</v>
      </c>
      <c r="N20" s="122" t="s">
        <v>35</v>
      </c>
      <c r="O20" s="122" t="s">
        <v>35</v>
      </c>
      <c r="P20" s="122" t="s">
        <v>35</v>
      </c>
      <c r="Q20" s="123" t="s">
        <v>35</v>
      </c>
    </row>
    <row r="21" spans="1:21" ht="17.25" customHeight="1" x14ac:dyDescent="0.25">
      <c r="A21" s="302"/>
      <c r="B21" s="89" t="s">
        <v>62</v>
      </c>
      <c r="C21" s="97">
        <f>C17/C12-1</f>
        <v>4.527189927672115E-2</v>
      </c>
      <c r="D21" s="98">
        <f t="shared" ref="D21:L21" si="3">D17/D12-1</f>
        <v>4.6490004649000216E-3</v>
      </c>
      <c r="E21" s="98">
        <f t="shared" si="3"/>
        <v>0.14333333333333331</v>
      </c>
      <c r="F21" s="98">
        <f t="shared" si="3"/>
        <v>5.9084194977843341E-2</v>
      </c>
      <c r="G21" s="153">
        <f t="shared" si="3"/>
        <v>0.1081967213114754</v>
      </c>
      <c r="H21" s="97">
        <f t="shared" si="3"/>
        <v>8.1377151799687075E-2</v>
      </c>
      <c r="I21" s="112">
        <f t="shared" si="3"/>
        <v>4.4077134986225897E-2</v>
      </c>
      <c r="J21" s="98">
        <f t="shared" si="3"/>
        <v>0.15454545454545454</v>
      </c>
      <c r="K21" s="98">
        <f t="shared" si="3"/>
        <v>5.6603773584905648E-2</v>
      </c>
      <c r="L21" s="99">
        <f t="shared" si="3"/>
        <v>0.21666666666666656</v>
      </c>
      <c r="M21" s="148" t="s">
        <v>35</v>
      </c>
      <c r="N21" s="113" t="s">
        <v>35</v>
      </c>
      <c r="O21" s="113" t="s">
        <v>35</v>
      </c>
      <c r="P21" s="113" t="s">
        <v>35</v>
      </c>
      <c r="Q21" s="114" t="s">
        <v>35</v>
      </c>
    </row>
    <row r="22" spans="1:21" ht="17.25" customHeight="1" x14ac:dyDescent="0.25">
      <c r="A22" s="296" t="s">
        <v>94</v>
      </c>
      <c r="B22" s="100" t="s">
        <v>61</v>
      </c>
      <c r="C22" s="135">
        <f>C17-C7</f>
        <v>342</v>
      </c>
      <c r="D22" s="255">
        <f t="shared" ref="D22:G22" si="4">D17-D7</f>
        <v>-58</v>
      </c>
      <c r="E22" s="255">
        <f t="shared" si="4"/>
        <v>222</v>
      </c>
      <c r="F22" s="255">
        <f t="shared" si="4"/>
        <v>160</v>
      </c>
      <c r="G22" s="142">
        <f t="shared" si="4"/>
        <v>18</v>
      </c>
      <c r="H22" s="102">
        <f>H17-H7</f>
        <v>76</v>
      </c>
      <c r="I22" s="141" t="s">
        <v>35</v>
      </c>
      <c r="J22" s="116" t="s">
        <v>35</v>
      </c>
      <c r="K22" s="141" t="s">
        <v>35</v>
      </c>
      <c r="L22" s="145" t="s">
        <v>35</v>
      </c>
      <c r="M22" s="140" t="s">
        <v>35</v>
      </c>
      <c r="N22" s="116" t="s">
        <v>35</v>
      </c>
      <c r="O22" s="116" t="s">
        <v>35</v>
      </c>
      <c r="P22" s="116" t="s">
        <v>35</v>
      </c>
      <c r="Q22" s="145" t="s">
        <v>35</v>
      </c>
    </row>
    <row r="23" spans="1:21" ht="17.25" customHeight="1" thickBot="1" x14ac:dyDescent="0.3">
      <c r="A23" s="297"/>
      <c r="B23" s="108" t="s">
        <v>62</v>
      </c>
      <c r="C23" s="174">
        <f>C17/C7-1</f>
        <v>9.6067415730337169E-2</v>
      </c>
      <c r="D23" s="260">
        <f>D17/D7-1</f>
        <v>-2.6137899954934651E-2</v>
      </c>
      <c r="E23" s="260">
        <f t="shared" ref="E23:G23" si="5">E17/E7-1</f>
        <v>0.47844827586206895</v>
      </c>
      <c r="F23" s="260">
        <f t="shared" si="5"/>
        <v>0.28725314183123873</v>
      </c>
      <c r="G23" s="154">
        <f t="shared" si="5"/>
        <v>5.6249999999999911E-2</v>
      </c>
      <c r="H23" s="105">
        <f>H17/H7-1</f>
        <v>0.12357723577235769</v>
      </c>
      <c r="I23" s="158" t="s">
        <v>35</v>
      </c>
      <c r="J23" s="125" t="s">
        <v>35</v>
      </c>
      <c r="K23" s="158" t="s">
        <v>35</v>
      </c>
      <c r="L23" s="151" t="s">
        <v>35</v>
      </c>
      <c r="M23" s="150" t="s">
        <v>35</v>
      </c>
      <c r="N23" s="125" t="s">
        <v>35</v>
      </c>
      <c r="O23" s="125" t="s">
        <v>35</v>
      </c>
      <c r="P23" s="125" t="s">
        <v>35</v>
      </c>
      <c r="Q23" s="151" t="s">
        <v>35</v>
      </c>
    </row>
    <row r="25" spans="1:21" x14ac:dyDescent="0.25">
      <c r="C25" s="178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79"/>
      <c r="Q25" s="179"/>
    </row>
    <row r="26" spans="1:21" x14ac:dyDescent="0.25">
      <c r="C26" s="178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79"/>
      <c r="Q26" s="179"/>
    </row>
  </sheetData>
  <mergeCells count="24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D23 C18:L18 C19:L19 C20:L20 C21:L21 C22 H22 H23 D22:G22 E23:G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5" x14ac:dyDescent="0.25"/>
  <cols>
    <col min="1" max="1" width="23" customWidth="1"/>
  </cols>
  <sheetData>
    <row r="1" spans="1:13" x14ac:dyDescent="0.25">
      <c r="A1" s="47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85"/>
      <c r="L1" s="172"/>
      <c r="M1" s="172"/>
    </row>
    <row r="2" spans="1:13" ht="15.75" thickBot="1" x14ac:dyDescent="0.3">
      <c r="A2" s="73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2"/>
      <c r="M2" s="172"/>
    </row>
    <row r="3" spans="1:13" x14ac:dyDescent="0.25">
      <c r="A3" s="304" t="s">
        <v>60</v>
      </c>
      <c r="B3" s="346" t="s">
        <v>68</v>
      </c>
      <c r="C3" s="347"/>
      <c r="D3" s="346" t="s">
        <v>79</v>
      </c>
      <c r="E3" s="347"/>
      <c r="F3" s="347"/>
      <c r="G3" s="350"/>
      <c r="H3" s="346" t="s">
        <v>80</v>
      </c>
      <c r="I3" s="347"/>
      <c r="J3" s="347"/>
      <c r="K3" s="347"/>
      <c r="L3" s="347"/>
      <c r="M3" s="350"/>
    </row>
    <row r="4" spans="1:13" x14ac:dyDescent="0.25">
      <c r="A4" s="305"/>
      <c r="B4" s="348"/>
      <c r="C4" s="349"/>
      <c r="D4" s="351" t="s">
        <v>1</v>
      </c>
      <c r="E4" s="349"/>
      <c r="F4" s="292" t="s">
        <v>65</v>
      </c>
      <c r="G4" s="353"/>
      <c r="H4" s="311" t="s">
        <v>1</v>
      </c>
      <c r="I4" s="356"/>
      <c r="J4" s="359" t="s">
        <v>67</v>
      </c>
      <c r="K4" s="349"/>
      <c r="L4" s="349"/>
      <c r="M4" s="360"/>
    </row>
    <row r="5" spans="1:13" x14ac:dyDescent="0.25">
      <c r="A5" s="305"/>
      <c r="B5" s="348"/>
      <c r="C5" s="349"/>
      <c r="D5" s="348"/>
      <c r="E5" s="352"/>
      <c r="F5" s="354"/>
      <c r="G5" s="355"/>
      <c r="H5" s="357"/>
      <c r="I5" s="358"/>
      <c r="J5" s="359" t="s">
        <v>53</v>
      </c>
      <c r="K5" s="349"/>
      <c r="L5" s="359" t="s">
        <v>54</v>
      </c>
      <c r="M5" s="360"/>
    </row>
    <row r="6" spans="1:13" ht="15.75" thickBot="1" x14ac:dyDescent="0.3">
      <c r="A6" s="306"/>
      <c r="B6" s="126" t="s">
        <v>49</v>
      </c>
      <c r="C6" s="127" t="s">
        <v>50</v>
      </c>
      <c r="D6" s="126" t="s">
        <v>49</v>
      </c>
      <c r="E6" s="128" t="s">
        <v>52</v>
      </c>
      <c r="F6" s="129" t="s">
        <v>49</v>
      </c>
      <c r="G6" s="130" t="s">
        <v>52</v>
      </c>
      <c r="H6" s="126" t="s">
        <v>49</v>
      </c>
      <c r="I6" s="131" t="s">
        <v>52</v>
      </c>
      <c r="J6" s="129" t="s">
        <v>49</v>
      </c>
      <c r="K6" s="131" t="s">
        <v>52</v>
      </c>
      <c r="L6" s="129" t="s">
        <v>49</v>
      </c>
      <c r="M6" s="130" t="s">
        <v>52</v>
      </c>
    </row>
    <row r="7" spans="1:13" x14ac:dyDescent="0.25">
      <c r="A7" s="35" t="s">
        <v>10</v>
      </c>
      <c r="B7" s="200">
        <v>210</v>
      </c>
      <c r="C7" s="194">
        <v>5.3818554587391085E-2</v>
      </c>
      <c r="D7" s="200">
        <v>89</v>
      </c>
      <c r="E7" s="234">
        <v>0.4238095238095238</v>
      </c>
      <c r="F7" s="192">
        <v>75</v>
      </c>
      <c r="G7" s="195">
        <v>0.35714285714285715</v>
      </c>
      <c r="H7" s="200">
        <v>121</v>
      </c>
      <c r="I7" s="234">
        <v>0.57619047619047614</v>
      </c>
      <c r="J7" s="192">
        <v>91</v>
      </c>
      <c r="K7" s="234">
        <v>0.43333333333333335</v>
      </c>
      <c r="L7" s="192">
        <v>30</v>
      </c>
      <c r="M7" s="194">
        <v>0.14285714285714285</v>
      </c>
    </row>
    <row r="8" spans="1:13" x14ac:dyDescent="0.25">
      <c r="A8" s="37" t="s">
        <v>11</v>
      </c>
      <c r="B8" s="164">
        <v>148</v>
      </c>
      <c r="C8" s="55">
        <v>8.3995459704880815E-2</v>
      </c>
      <c r="D8" s="164">
        <v>56</v>
      </c>
      <c r="E8" s="34">
        <v>0.3783783783783784</v>
      </c>
      <c r="F8" s="198">
        <v>46</v>
      </c>
      <c r="G8" s="165">
        <v>0.3108108108108108</v>
      </c>
      <c r="H8" s="164">
        <v>92</v>
      </c>
      <c r="I8" s="34">
        <v>0.6216216216216216</v>
      </c>
      <c r="J8" s="159">
        <v>68</v>
      </c>
      <c r="K8" s="34">
        <v>0.45945945945945948</v>
      </c>
      <c r="L8" s="159">
        <v>24</v>
      </c>
      <c r="M8" s="55">
        <v>0.16216216216216217</v>
      </c>
    </row>
    <row r="9" spans="1:13" x14ac:dyDescent="0.25">
      <c r="A9" s="37" t="s">
        <v>12</v>
      </c>
      <c r="B9" s="213" t="s">
        <v>57</v>
      </c>
      <c r="C9" s="210" t="s">
        <v>57</v>
      </c>
      <c r="D9" s="213" t="s">
        <v>57</v>
      </c>
      <c r="E9" s="173" t="s">
        <v>57</v>
      </c>
      <c r="F9" s="171" t="s">
        <v>57</v>
      </c>
      <c r="G9" s="210" t="s">
        <v>57</v>
      </c>
      <c r="H9" s="213" t="s">
        <v>57</v>
      </c>
      <c r="I9" s="173" t="s">
        <v>57</v>
      </c>
      <c r="J9" s="171" t="s">
        <v>57</v>
      </c>
      <c r="K9" s="173" t="s">
        <v>57</v>
      </c>
      <c r="L9" s="171" t="s">
        <v>57</v>
      </c>
      <c r="M9" s="231" t="s">
        <v>57</v>
      </c>
    </row>
    <row r="10" spans="1:13" x14ac:dyDescent="0.25">
      <c r="A10" s="37" t="s">
        <v>13</v>
      </c>
      <c r="B10" s="164">
        <v>5</v>
      </c>
      <c r="C10" s="55">
        <v>3.2258064516129031E-2</v>
      </c>
      <c r="D10" s="213" t="s">
        <v>57</v>
      </c>
      <c r="E10" s="173" t="s">
        <v>57</v>
      </c>
      <c r="F10" s="171" t="s">
        <v>57</v>
      </c>
      <c r="G10" s="173" t="s">
        <v>57</v>
      </c>
      <c r="H10" s="164">
        <v>5</v>
      </c>
      <c r="I10" s="34">
        <v>1</v>
      </c>
      <c r="J10" s="159">
        <v>3</v>
      </c>
      <c r="K10" s="34">
        <v>0.6</v>
      </c>
      <c r="L10" s="159">
        <v>2</v>
      </c>
      <c r="M10" s="55">
        <v>0.4</v>
      </c>
    </row>
    <row r="11" spans="1:13" x14ac:dyDescent="0.25">
      <c r="A11" s="37" t="s">
        <v>14</v>
      </c>
      <c r="B11" s="164">
        <v>13</v>
      </c>
      <c r="C11" s="55">
        <v>6.25E-2</v>
      </c>
      <c r="D11" s="164">
        <v>3</v>
      </c>
      <c r="E11" s="34">
        <v>0.23076923076923078</v>
      </c>
      <c r="F11" s="198">
        <v>1</v>
      </c>
      <c r="G11" s="165">
        <v>7.6923076923076927E-2</v>
      </c>
      <c r="H11" s="164">
        <v>10</v>
      </c>
      <c r="I11" s="34">
        <v>0.76923076923076927</v>
      </c>
      <c r="J11" s="159">
        <v>8</v>
      </c>
      <c r="K11" s="34">
        <v>0.61538461538461542</v>
      </c>
      <c r="L11" s="159">
        <v>2</v>
      </c>
      <c r="M11" s="55">
        <v>0.15384615384615385</v>
      </c>
    </row>
    <row r="12" spans="1:13" x14ac:dyDescent="0.25">
      <c r="A12" s="37" t="s">
        <v>15</v>
      </c>
      <c r="B12" s="213" t="s">
        <v>57</v>
      </c>
      <c r="C12" s="210" t="s">
        <v>57</v>
      </c>
      <c r="D12" s="213" t="s">
        <v>57</v>
      </c>
      <c r="E12" s="173" t="s">
        <v>57</v>
      </c>
      <c r="F12" s="171" t="s">
        <v>57</v>
      </c>
      <c r="G12" s="210" t="s">
        <v>57</v>
      </c>
      <c r="H12" s="213" t="s">
        <v>57</v>
      </c>
      <c r="I12" s="173" t="s">
        <v>57</v>
      </c>
      <c r="J12" s="171" t="s">
        <v>57</v>
      </c>
      <c r="K12" s="173" t="s">
        <v>57</v>
      </c>
      <c r="L12" s="171" t="s">
        <v>57</v>
      </c>
      <c r="M12" s="231" t="s">
        <v>57</v>
      </c>
    </row>
    <row r="13" spans="1:13" x14ac:dyDescent="0.25">
      <c r="A13" s="37" t="s">
        <v>16</v>
      </c>
      <c r="B13" s="164">
        <v>2</v>
      </c>
      <c r="C13" s="55">
        <v>9.0909090909090905E-3</v>
      </c>
      <c r="D13" s="164">
        <v>1</v>
      </c>
      <c r="E13" s="34">
        <v>0.5</v>
      </c>
      <c r="F13" s="171" t="s">
        <v>57</v>
      </c>
      <c r="G13" s="173" t="s">
        <v>57</v>
      </c>
      <c r="H13" s="164">
        <v>1</v>
      </c>
      <c r="I13" s="34">
        <v>0.5</v>
      </c>
      <c r="J13" s="159">
        <v>1</v>
      </c>
      <c r="K13" s="34">
        <v>0.5</v>
      </c>
      <c r="L13" s="171" t="s">
        <v>57</v>
      </c>
      <c r="M13" s="231" t="s">
        <v>57</v>
      </c>
    </row>
    <row r="14" spans="1:13" x14ac:dyDescent="0.25">
      <c r="A14" s="37" t="s">
        <v>17</v>
      </c>
      <c r="B14" s="213" t="s">
        <v>57</v>
      </c>
      <c r="C14" s="210" t="s">
        <v>57</v>
      </c>
      <c r="D14" s="213" t="s">
        <v>57</v>
      </c>
      <c r="E14" s="173" t="s">
        <v>57</v>
      </c>
      <c r="F14" s="171" t="s">
        <v>57</v>
      </c>
      <c r="G14" s="210" t="s">
        <v>57</v>
      </c>
      <c r="H14" s="213" t="s">
        <v>57</v>
      </c>
      <c r="I14" s="173" t="s">
        <v>57</v>
      </c>
      <c r="J14" s="171" t="s">
        <v>57</v>
      </c>
      <c r="K14" s="173" t="s">
        <v>57</v>
      </c>
      <c r="L14" s="171" t="s">
        <v>57</v>
      </c>
      <c r="M14" s="231" t="s">
        <v>57</v>
      </c>
    </row>
    <row r="15" spans="1:13" x14ac:dyDescent="0.25">
      <c r="A15" s="37" t="s">
        <v>18</v>
      </c>
      <c r="B15" s="213" t="s">
        <v>57</v>
      </c>
      <c r="C15" s="210" t="s">
        <v>57</v>
      </c>
      <c r="D15" s="213" t="s">
        <v>57</v>
      </c>
      <c r="E15" s="173" t="s">
        <v>57</v>
      </c>
      <c r="F15" s="171" t="s">
        <v>57</v>
      </c>
      <c r="G15" s="210" t="s">
        <v>57</v>
      </c>
      <c r="H15" s="213" t="s">
        <v>57</v>
      </c>
      <c r="I15" s="173" t="s">
        <v>57</v>
      </c>
      <c r="J15" s="171" t="s">
        <v>57</v>
      </c>
      <c r="K15" s="173" t="s">
        <v>57</v>
      </c>
      <c r="L15" s="171" t="s">
        <v>57</v>
      </c>
      <c r="M15" s="231" t="s">
        <v>57</v>
      </c>
    </row>
    <row r="16" spans="1:13" x14ac:dyDescent="0.25">
      <c r="A16" s="37" t="s">
        <v>19</v>
      </c>
      <c r="B16" s="164">
        <v>2</v>
      </c>
      <c r="C16" s="55">
        <v>8.2644628099173556E-3</v>
      </c>
      <c r="D16" s="164">
        <v>1</v>
      </c>
      <c r="E16" s="34">
        <v>0.5</v>
      </c>
      <c r="F16" s="198">
        <v>1</v>
      </c>
      <c r="G16" s="165">
        <v>0.5</v>
      </c>
      <c r="H16" s="164">
        <v>1</v>
      </c>
      <c r="I16" s="34">
        <v>0.5</v>
      </c>
      <c r="J16" s="159">
        <v>1</v>
      </c>
      <c r="K16" s="34">
        <v>0.5</v>
      </c>
      <c r="L16" s="171" t="s">
        <v>57</v>
      </c>
      <c r="M16" s="231" t="s">
        <v>57</v>
      </c>
    </row>
    <row r="17" spans="1:13" x14ac:dyDescent="0.25">
      <c r="A17" s="37" t="s">
        <v>20</v>
      </c>
      <c r="B17" s="213" t="s">
        <v>57</v>
      </c>
      <c r="C17" s="210" t="s">
        <v>57</v>
      </c>
      <c r="D17" s="213" t="s">
        <v>57</v>
      </c>
      <c r="E17" s="173" t="s">
        <v>57</v>
      </c>
      <c r="F17" s="171" t="s">
        <v>57</v>
      </c>
      <c r="G17" s="210" t="s">
        <v>57</v>
      </c>
      <c r="H17" s="213" t="s">
        <v>57</v>
      </c>
      <c r="I17" s="173" t="s">
        <v>57</v>
      </c>
      <c r="J17" s="171" t="s">
        <v>57</v>
      </c>
      <c r="K17" s="173" t="s">
        <v>57</v>
      </c>
      <c r="L17" s="171" t="s">
        <v>57</v>
      </c>
      <c r="M17" s="231" t="s">
        <v>57</v>
      </c>
    </row>
    <row r="18" spans="1:13" x14ac:dyDescent="0.25">
      <c r="A18" s="37" t="s">
        <v>21</v>
      </c>
      <c r="B18" s="164">
        <v>26</v>
      </c>
      <c r="C18" s="55">
        <v>5.0880626223091974E-2</v>
      </c>
      <c r="D18" s="164">
        <v>20</v>
      </c>
      <c r="E18" s="34">
        <v>0.76923076923076927</v>
      </c>
      <c r="F18" s="198">
        <v>20</v>
      </c>
      <c r="G18" s="165">
        <v>0.76923076923076927</v>
      </c>
      <c r="H18" s="164">
        <v>6</v>
      </c>
      <c r="I18" s="34">
        <v>0.23076923076923078</v>
      </c>
      <c r="J18" s="159">
        <v>5</v>
      </c>
      <c r="K18" s="34">
        <v>0.19230769230769232</v>
      </c>
      <c r="L18" s="159">
        <v>1</v>
      </c>
      <c r="M18" s="55">
        <v>3.8461538461538464E-2</v>
      </c>
    </row>
    <row r="19" spans="1:13" x14ac:dyDescent="0.25">
      <c r="A19" s="37" t="s">
        <v>22</v>
      </c>
      <c r="B19" s="164">
        <v>3</v>
      </c>
      <c r="C19" s="55">
        <v>2.4390243902439025E-2</v>
      </c>
      <c r="D19" s="164">
        <v>3</v>
      </c>
      <c r="E19" s="34">
        <v>1</v>
      </c>
      <c r="F19" s="198">
        <v>3</v>
      </c>
      <c r="G19" s="165">
        <v>1</v>
      </c>
      <c r="H19" s="213" t="s">
        <v>57</v>
      </c>
      <c r="I19" s="173" t="s">
        <v>57</v>
      </c>
      <c r="J19" s="213" t="s">
        <v>57</v>
      </c>
      <c r="K19" s="173" t="s">
        <v>57</v>
      </c>
      <c r="L19" s="171" t="s">
        <v>57</v>
      </c>
      <c r="M19" s="231" t="s">
        <v>57</v>
      </c>
    </row>
    <row r="20" spans="1:13" x14ac:dyDescent="0.25">
      <c r="A20" s="37" t="s">
        <v>23</v>
      </c>
      <c r="B20" s="164">
        <v>4</v>
      </c>
      <c r="C20" s="55">
        <v>2.1621621621621623E-2</v>
      </c>
      <c r="D20" s="164">
        <v>1</v>
      </c>
      <c r="E20" s="34">
        <v>0.25</v>
      </c>
      <c r="F20" s="198">
        <v>1</v>
      </c>
      <c r="G20" s="165">
        <v>0.25</v>
      </c>
      <c r="H20" s="164">
        <v>3</v>
      </c>
      <c r="I20" s="34">
        <v>0.75</v>
      </c>
      <c r="J20" s="159">
        <v>2</v>
      </c>
      <c r="K20" s="34">
        <v>0.5</v>
      </c>
      <c r="L20" s="159">
        <v>1</v>
      </c>
      <c r="M20" s="55">
        <v>0.25</v>
      </c>
    </row>
    <row r="21" spans="1:13" ht="15.75" thickBot="1" x14ac:dyDescent="0.3">
      <c r="A21" s="36" t="s">
        <v>24</v>
      </c>
      <c r="B21" s="33">
        <v>7</v>
      </c>
      <c r="C21" s="59">
        <v>1.4112903225806451E-2</v>
      </c>
      <c r="D21" s="33">
        <v>4</v>
      </c>
      <c r="E21" s="58">
        <v>0.5714285714285714</v>
      </c>
      <c r="F21" s="199">
        <v>3</v>
      </c>
      <c r="G21" s="57">
        <v>0.42857142857142855</v>
      </c>
      <c r="H21" s="33">
        <v>3</v>
      </c>
      <c r="I21" s="58">
        <v>0.42857142857142855</v>
      </c>
      <c r="J21" s="17">
        <v>3</v>
      </c>
      <c r="K21" s="58">
        <v>0.42857142857142855</v>
      </c>
      <c r="L21" s="232" t="s">
        <v>57</v>
      </c>
      <c r="M21" s="233" t="s">
        <v>57</v>
      </c>
    </row>
    <row r="22" spans="1:13" x14ac:dyDescent="0.25">
      <c r="A22" s="185" t="s">
        <v>70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72"/>
      <c r="M22" s="172"/>
    </row>
    <row r="23" spans="1:13" x14ac:dyDescent="0.25">
      <c r="A23" s="183" t="s">
        <v>102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72"/>
      <c r="M23" s="172"/>
    </row>
    <row r="24" spans="1:13" x14ac:dyDescent="0.25">
      <c r="A24" s="183" t="s">
        <v>103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x14ac:dyDescent="0.25">
      <c r="A25" s="4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72"/>
      <c r="M25" s="172"/>
    </row>
    <row r="26" spans="1:13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/>
  </sheetViews>
  <sheetFormatPr defaultRowHeight="15" x14ac:dyDescent="0.25"/>
  <cols>
    <col min="1" max="1" width="21.5703125" customWidth="1"/>
    <col min="3" max="3" width="15.28515625" bestFit="1" customWidth="1"/>
    <col min="25" max="25" width="11.85546875" bestFit="1" customWidth="1"/>
  </cols>
  <sheetData>
    <row r="1" spans="1:25" x14ac:dyDescent="0.25">
      <c r="A1" s="47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7"/>
      <c r="M1" s="28"/>
      <c r="N1" s="41"/>
      <c r="O1" s="41"/>
      <c r="P1" s="41"/>
      <c r="Q1" s="41"/>
      <c r="R1" s="85"/>
      <c r="S1" s="41"/>
      <c r="T1" s="41"/>
      <c r="U1" s="41"/>
      <c r="V1" s="41"/>
      <c r="W1" s="41"/>
    </row>
    <row r="2" spans="1:25" ht="15.75" thickBot="1" x14ac:dyDescent="0.3">
      <c r="A2" s="73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 t="s">
        <v>0</v>
      </c>
      <c r="O2" s="42"/>
      <c r="P2" s="42"/>
      <c r="Q2" s="42"/>
      <c r="R2" s="42"/>
      <c r="S2" s="42"/>
      <c r="T2" s="42"/>
      <c r="U2" s="42"/>
      <c r="V2" s="42"/>
      <c r="W2" s="42"/>
    </row>
    <row r="3" spans="1:25" x14ac:dyDescent="0.25">
      <c r="A3" s="304" t="s">
        <v>60</v>
      </c>
      <c r="B3" s="364" t="s">
        <v>40</v>
      </c>
      <c r="C3" s="365"/>
      <c r="D3" s="364" t="s">
        <v>83</v>
      </c>
      <c r="E3" s="368"/>
      <c r="F3" s="279" t="s">
        <v>28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370"/>
      <c r="W3" s="371"/>
    </row>
    <row r="4" spans="1:25" x14ac:dyDescent="0.25">
      <c r="A4" s="305"/>
      <c r="B4" s="326"/>
      <c r="C4" s="366"/>
      <c r="D4" s="326"/>
      <c r="E4" s="290"/>
      <c r="F4" s="274" t="s">
        <v>55</v>
      </c>
      <c r="G4" s="362"/>
      <c r="H4" s="361" t="s">
        <v>56</v>
      </c>
      <c r="I4" s="362"/>
      <c r="J4" s="372" t="s">
        <v>29</v>
      </c>
      <c r="K4" s="373"/>
      <c r="L4" s="361" t="s">
        <v>32</v>
      </c>
      <c r="M4" s="362"/>
      <c r="N4" s="361" t="s">
        <v>30</v>
      </c>
      <c r="O4" s="362"/>
      <c r="P4" s="361" t="s">
        <v>31</v>
      </c>
      <c r="Q4" s="362"/>
      <c r="R4" s="361" t="s">
        <v>33</v>
      </c>
      <c r="S4" s="362"/>
      <c r="T4" s="361" t="s">
        <v>34</v>
      </c>
      <c r="U4" s="362"/>
      <c r="V4" s="292" t="s">
        <v>38</v>
      </c>
      <c r="W4" s="353"/>
    </row>
    <row r="5" spans="1:25" x14ac:dyDescent="0.25">
      <c r="A5" s="305"/>
      <c r="B5" s="367"/>
      <c r="C5" s="354"/>
      <c r="D5" s="367"/>
      <c r="E5" s="369"/>
      <c r="F5" s="367"/>
      <c r="G5" s="363"/>
      <c r="H5" s="363"/>
      <c r="I5" s="363"/>
      <c r="J5" s="374"/>
      <c r="K5" s="374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54"/>
      <c r="W5" s="355"/>
    </row>
    <row r="6" spans="1:25" ht="15.75" thickBot="1" x14ac:dyDescent="0.3">
      <c r="A6" s="306"/>
      <c r="B6" s="126" t="s">
        <v>49</v>
      </c>
      <c r="C6" s="128" t="s">
        <v>52</v>
      </c>
      <c r="D6" s="126" t="s">
        <v>49</v>
      </c>
      <c r="E6" s="132" t="s">
        <v>51</v>
      </c>
      <c r="F6" s="126" t="s">
        <v>49</v>
      </c>
      <c r="G6" s="131" t="s">
        <v>51</v>
      </c>
      <c r="H6" s="129" t="s">
        <v>49</v>
      </c>
      <c r="I6" s="131" t="s">
        <v>51</v>
      </c>
      <c r="J6" s="129" t="s">
        <v>49</v>
      </c>
      <c r="K6" s="131" t="s">
        <v>51</v>
      </c>
      <c r="L6" s="129" t="s">
        <v>49</v>
      </c>
      <c r="M6" s="131" t="s">
        <v>51</v>
      </c>
      <c r="N6" s="129" t="s">
        <v>49</v>
      </c>
      <c r="O6" s="131" t="s">
        <v>51</v>
      </c>
      <c r="P6" s="129" t="s">
        <v>49</v>
      </c>
      <c r="Q6" s="131" t="s">
        <v>51</v>
      </c>
      <c r="R6" s="129" t="s">
        <v>49</v>
      </c>
      <c r="S6" s="131" t="s">
        <v>51</v>
      </c>
      <c r="T6" s="129" t="s">
        <v>49</v>
      </c>
      <c r="U6" s="131" t="s">
        <v>51</v>
      </c>
      <c r="V6" s="129" t="s">
        <v>49</v>
      </c>
      <c r="W6" s="130" t="s">
        <v>51</v>
      </c>
    </row>
    <row r="7" spans="1:25" x14ac:dyDescent="0.25">
      <c r="A7" s="40" t="s">
        <v>10</v>
      </c>
      <c r="B7" s="200">
        <v>91</v>
      </c>
      <c r="C7" s="234">
        <v>2.3321373654536137E-2</v>
      </c>
      <c r="D7" s="241" t="s">
        <v>57</v>
      </c>
      <c r="E7" s="235" t="s">
        <v>57</v>
      </c>
      <c r="F7" s="200">
        <v>53</v>
      </c>
      <c r="G7" s="191">
        <v>0.58241758241758246</v>
      </c>
      <c r="H7" s="190">
        <v>8</v>
      </c>
      <c r="I7" s="191">
        <v>8.7912087912087919E-2</v>
      </c>
      <c r="J7" s="237" t="s">
        <v>57</v>
      </c>
      <c r="K7" s="237" t="s">
        <v>57</v>
      </c>
      <c r="L7" s="202">
        <v>2</v>
      </c>
      <c r="M7" s="195">
        <v>2.197802197802198E-2</v>
      </c>
      <c r="N7" s="237" t="s">
        <v>57</v>
      </c>
      <c r="O7" s="237" t="s">
        <v>57</v>
      </c>
      <c r="P7" s="202">
        <v>15</v>
      </c>
      <c r="Q7" s="195">
        <v>0.16483516483516483</v>
      </c>
      <c r="R7" s="193">
        <v>1</v>
      </c>
      <c r="S7" s="195">
        <v>1.098901098901099E-2</v>
      </c>
      <c r="T7" s="202">
        <v>5</v>
      </c>
      <c r="U7" s="195">
        <v>5.4945054945054944E-2</v>
      </c>
      <c r="V7" s="193">
        <v>7</v>
      </c>
      <c r="W7" s="194">
        <v>7.6923076923076927E-2</v>
      </c>
      <c r="Y7" s="32"/>
    </row>
    <row r="8" spans="1:25" x14ac:dyDescent="0.25">
      <c r="A8" s="37" t="s">
        <v>11</v>
      </c>
      <c r="B8" s="163">
        <v>43</v>
      </c>
      <c r="C8" s="34">
        <v>2.4404086265607264E-2</v>
      </c>
      <c r="D8" s="242" t="s">
        <v>57</v>
      </c>
      <c r="E8" s="235" t="s">
        <v>57</v>
      </c>
      <c r="F8" s="163">
        <v>19</v>
      </c>
      <c r="G8" s="76">
        <v>0.44186046511627908</v>
      </c>
      <c r="H8" s="30">
        <v>2</v>
      </c>
      <c r="I8" s="76">
        <v>4.6511627906976744E-2</v>
      </c>
      <c r="J8" s="238" t="s">
        <v>57</v>
      </c>
      <c r="K8" s="238" t="s">
        <v>57</v>
      </c>
      <c r="L8" s="167">
        <v>1</v>
      </c>
      <c r="M8" s="165">
        <v>2.3255813953488372E-2</v>
      </c>
      <c r="N8" s="238" t="s">
        <v>57</v>
      </c>
      <c r="O8" s="238" t="s">
        <v>57</v>
      </c>
      <c r="P8" s="167">
        <v>12</v>
      </c>
      <c r="Q8" s="165">
        <v>0.27906976744186046</v>
      </c>
      <c r="R8" s="75">
        <v>1</v>
      </c>
      <c r="S8" s="165">
        <v>2.3255813953488372E-2</v>
      </c>
      <c r="T8" s="167">
        <v>3</v>
      </c>
      <c r="U8" s="165">
        <v>6.9767441860465115E-2</v>
      </c>
      <c r="V8" s="75">
        <v>5</v>
      </c>
      <c r="W8" s="55">
        <v>0.11627906976744186</v>
      </c>
      <c r="Y8" s="32"/>
    </row>
    <row r="9" spans="1:25" x14ac:dyDescent="0.25">
      <c r="A9" s="37" t="s">
        <v>12</v>
      </c>
      <c r="B9" s="243" t="s">
        <v>57</v>
      </c>
      <c r="C9" s="235" t="s">
        <v>57</v>
      </c>
      <c r="D9" s="242" t="s">
        <v>57</v>
      </c>
      <c r="E9" s="235" t="s">
        <v>57</v>
      </c>
      <c r="F9" s="238" t="s">
        <v>57</v>
      </c>
      <c r="G9" s="238" t="s">
        <v>57</v>
      </c>
      <c r="H9" s="240" t="s">
        <v>57</v>
      </c>
      <c r="I9" s="238" t="s">
        <v>57</v>
      </c>
      <c r="J9" s="238" t="s">
        <v>57</v>
      </c>
      <c r="K9" s="238" t="s">
        <v>57</v>
      </c>
      <c r="L9" s="238" t="s">
        <v>57</v>
      </c>
      <c r="M9" s="238" t="s">
        <v>57</v>
      </c>
      <c r="N9" s="238" t="s">
        <v>57</v>
      </c>
      <c r="O9" s="238" t="s">
        <v>57</v>
      </c>
      <c r="P9" s="238" t="s">
        <v>57</v>
      </c>
      <c r="Q9" s="238" t="s">
        <v>57</v>
      </c>
      <c r="R9" s="238" t="s">
        <v>57</v>
      </c>
      <c r="S9" s="238" t="s">
        <v>57</v>
      </c>
      <c r="T9" s="238" t="s">
        <v>57</v>
      </c>
      <c r="U9" s="238" t="s">
        <v>57</v>
      </c>
      <c r="V9" s="238" t="s">
        <v>57</v>
      </c>
      <c r="W9" s="235" t="s">
        <v>57</v>
      </c>
      <c r="Y9" s="32"/>
    </row>
    <row r="10" spans="1:25" x14ac:dyDescent="0.25">
      <c r="A10" s="37" t="s">
        <v>13</v>
      </c>
      <c r="B10" s="243" t="s">
        <v>57</v>
      </c>
      <c r="C10" s="235" t="s">
        <v>57</v>
      </c>
      <c r="D10" s="242" t="s">
        <v>57</v>
      </c>
      <c r="E10" s="235" t="s">
        <v>57</v>
      </c>
      <c r="F10" s="238" t="s">
        <v>57</v>
      </c>
      <c r="G10" s="238" t="s">
        <v>57</v>
      </c>
      <c r="H10" s="240" t="s">
        <v>57</v>
      </c>
      <c r="I10" s="238" t="s">
        <v>57</v>
      </c>
      <c r="J10" s="238" t="s">
        <v>57</v>
      </c>
      <c r="K10" s="238" t="s">
        <v>57</v>
      </c>
      <c r="L10" s="238" t="s">
        <v>57</v>
      </c>
      <c r="M10" s="238" t="s">
        <v>57</v>
      </c>
      <c r="N10" s="238" t="s">
        <v>57</v>
      </c>
      <c r="O10" s="238" t="s">
        <v>57</v>
      </c>
      <c r="P10" s="238" t="s">
        <v>57</v>
      </c>
      <c r="Q10" s="238" t="s">
        <v>57</v>
      </c>
      <c r="R10" s="238" t="s">
        <v>57</v>
      </c>
      <c r="S10" s="238" t="s">
        <v>57</v>
      </c>
      <c r="T10" s="238" t="s">
        <v>57</v>
      </c>
      <c r="U10" s="238" t="s">
        <v>57</v>
      </c>
      <c r="V10" s="238" t="s">
        <v>57</v>
      </c>
      <c r="W10" s="235" t="s">
        <v>57</v>
      </c>
      <c r="Y10" s="32"/>
    </row>
    <row r="11" spans="1:25" x14ac:dyDescent="0.25">
      <c r="A11" s="37" t="s">
        <v>14</v>
      </c>
      <c r="B11" s="243" t="s">
        <v>57</v>
      </c>
      <c r="C11" s="235" t="s">
        <v>57</v>
      </c>
      <c r="D11" s="242" t="s">
        <v>57</v>
      </c>
      <c r="E11" s="235" t="s">
        <v>57</v>
      </c>
      <c r="F11" s="238" t="s">
        <v>57</v>
      </c>
      <c r="G11" s="238" t="s">
        <v>57</v>
      </c>
      <c r="H11" s="240" t="s">
        <v>57</v>
      </c>
      <c r="I11" s="238" t="s">
        <v>57</v>
      </c>
      <c r="J11" s="238" t="s">
        <v>57</v>
      </c>
      <c r="K11" s="238" t="s">
        <v>57</v>
      </c>
      <c r="L11" s="238" t="s">
        <v>57</v>
      </c>
      <c r="M11" s="238" t="s">
        <v>57</v>
      </c>
      <c r="N11" s="238" t="s">
        <v>57</v>
      </c>
      <c r="O11" s="238" t="s">
        <v>57</v>
      </c>
      <c r="P11" s="238" t="s">
        <v>57</v>
      </c>
      <c r="Q11" s="238" t="s">
        <v>57</v>
      </c>
      <c r="R11" s="238" t="s">
        <v>57</v>
      </c>
      <c r="S11" s="238" t="s">
        <v>57</v>
      </c>
      <c r="T11" s="238" t="s">
        <v>57</v>
      </c>
      <c r="U11" s="238" t="s">
        <v>57</v>
      </c>
      <c r="V11" s="238" t="s">
        <v>57</v>
      </c>
      <c r="W11" s="235" t="s">
        <v>57</v>
      </c>
      <c r="Y11" s="32"/>
    </row>
    <row r="12" spans="1:25" x14ac:dyDescent="0.25">
      <c r="A12" s="37" t="s">
        <v>15</v>
      </c>
      <c r="B12" s="243" t="s">
        <v>57</v>
      </c>
      <c r="C12" s="235" t="s">
        <v>57</v>
      </c>
      <c r="D12" s="242" t="s">
        <v>57</v>
      </c>
      <c r="E12" s="235" t="s">
        <v>57</v>
      </c>
      <c r="F12" s="238" t="s">
        <v>57</v>
      </c>
      <c r="G12" s="238" t="s">
        <v>57</v>
      </c>
      <c r="H12" s="240" t="s">
        <v>57</v>
      </c>
      <c r="I12" s="238" t="s">
        <v>57</v>
      </c>
      <c r="J12" s="238" t="s">
        <v>57</v>
      </c>
      <c r="K12" s="238" t="s">
        <v>57</v>
      </c>
      <c r="L12" s="238" t="s">
        <v>57</v>
      </c>
      <c r="M12" s="238" t="s">
        <v>57</v>
      </c>
      <c r="N12" s="238" t="s">
        <v>57</v>
      </c>
      <c r="O12" s="238" t="s">
        <v>57</v>
      </c>
      <c r="P12" s="238" t="s">
        <v>57</v>
      </c>
      <c r="Q12" s="238" t="s">
        <v>57</v>
      </c>
      <c r="R12" s="238" t="s">
        <v>57</v>
      </c>
      <c r="S12" s="238" t="s">
        <v>57</v>
      </c>
      <c r="T12" s="238" t="s">
        <v>57</v>
      </c>
      <c r="U12" s="238" t="s">
        <v>57</v>
      </c>
      <c r="V12" s="238" t="s">
        <v>57</v>
      </c>
      <c r="W12" s="235" t="s">
        <v>57</v>
      </c>
      <c r="Y12" s="32"/>
    </row>
    <row r="13" spans="1:25" x14ac:dyDescent="0.25">
      <c r="A13" s="37" t="s">
        <v>16</v>
      </c>
      <c r="B13" s="163">
        <v>3</v>
      </c>
      <c r="C13" s="34">
        <v>1.3636363636363636E-2</v>
      </c>
      <c r="D13" s="242" t="s">
        <v>57</v>
      </c>
      <c r="E13" s="235" t="s">
        <v>57</v>
      </c>
      <c r="F13" s="163">
        <v>3</v>
      </c>
      <c r="G13" s="245">
        <v>1</v>
      </c>
      <c r="H13" s="240" t="s">
        <v>57</v>
      </c>
      <c r="I13" s="238" t="s">
        <v>57</v>
      </c>
      <c r="J13" s="238" t="s">
        <v>57</v>
      </c>
      <c r="K13" s="238" t="s">
        <v>57</v>
      </c>
      <c r="L13" s="238" t="s">
        <v>57</v>
      </c>
      <c r="M13" s="238" t="s">
        <v>57</v>
      </c>
      <c r="N13" s="238" t="s">
        <v>57</v>
      </c>
      <c r="O13" s="238" t="s">
        <v>57</v>
      </c>
      <c r="P13" s="238" t="s">
        <v>57</v>
      </c>
      <c r="Q13" s="238" t="s">
        <v>57</v>
      </c>
      <c r="R13" s="238" t="s">
        <v>57</v>
      </c>
      <c r="S13" s="238" t="s">
        <v>57</v>
      </c>
      <c r="T13" s="238" t="s">
        <v>57</v>
      </c>
      <c r="U13" s="238" t="s">
        <v>57</v>
      </c>
      <c r="V13" s="238" t="s">
        <v>57</v>
      </c>
      <c r="W13" s="235" t="s">
        <v>57</v>
      </c>
      <c r="Y13" s="32"/>
    </row>
    <row r="14" spans="1:25" x14ac:dyDescent="0.25">
      <c r="A14" s="37" t="s">
        <v>17</v>
      </c>
      <c r="B14" s="243" t="s">
        <v>57</v>
      </c>
      <c r="C14" s="235" t="s">
        <v>57</v>
      </c>
      <c r="D14" s="242" t="s">
        <v>57</v>
      </c>
      <c r="E14" s="235" t="s">
        <v>57</v>
      </c>
      <c r="F14" s="238" t="s">
        <v>57</v>
      </c>
      <c r="G14" s="238" t="s">
        <v>57</v>
      </c>
      <c r="H14" s="240" t="s">
        <v>57</v>
      </c>
      <c r="I14" s="238" t="s">
        <v>57</v>
      </c>
      <c r="J14" s="238" t="s">
        <v>57</v>
      </c>
      <c r="K14" s="238" t="s">
        <v>57</v>
      </c>
      <c r="L14" s="238" t="s">
        <v>57</v>
      </c>
      <c r="M14" s="238" t="s">
        <v>57</v>
      </c>
      <c r="N14" s="238" t="s">
        <v>57</v>
      </c>
      <c r="O14" s="238" t="s">
        <v>57</v>
      </c>
      <c r="P14" s="238" t="s">
        <v>57</v>
      </c>
      <c r="Q14" s="238" t="s">
        <v>57</v>
      </c>
      <c r="R14" s="238" t="s">
        <v>57</v>
      </c>
      <c r="S14" s="238" t="s">
        <v>57</v>
      </c>
      <c r="T14" s="238" t="s">
        <v>57</v>
      </c>
      <c r="U14" s="238" t="s">
        <v>57</v>
      </c>
      <c r="V14" s="238" t="s">
        <v>57</v>
      </c>
      <c r="W14" s="235" t="s">
        <v>57</v>
      </c>
      <c r="Y14" s="32"/>
    </row>
    <row r="15" spans="1:25" x14ac:dyDescent="0.25">
      <c r="A15" s="37" t="s">
        <v>18</v>
      </c>
      <c r="B15" s="243" t="s">
        <v>57</v>
      </c>
      <c r="C15" s="235" t="s">
        <v>57</v>
      </c>
      <c r="D15" s="242" t="s">
        <v>57</v>
      </c>
      <c r="E15" s="235" t="s">
        <v>57</v>
      </c>
      <c r="F15" s="238" t="s">
        <v>57</v>
      </c>
      <c r="G15" s="238" t="s">
        <v>57</v>
      </c>
      <c r="H15" s="240" t="s">
        <v>57</v>
      </c>
      <c r="I15" s="238" t="s">
        <v>57</v>
      </c>
      <c r="J15" s="238" t="s">
        <v>57</v>
      </c>
      <c r="K15" s="238" t="s">
        <v>57</v>
      </c>
      <c r="L15" s="238" t="s">
        <v>57</v>
      </c>
      <c r="M15" s="238" t="s">
        <v>57</v>
      </c>
      <c r="N15" s="238" t="s">
        <v>57</v>
      </c>
      <c r="O15" s="238" t="s">
        <v>57</v>
      </c>
      <c r="P15" s="238" t="s">
        <v>57</v>
      </c>
      <c r="Q15" s="238" t="s">
        <v>57</v>
      </c>
      <c r="R15" s="238" t="s">
        <v>57</v>
      </c>
      <c r="S15" s="238" t="s">
        <v>57</v>
      </c>
      <c r="T15" s="238" t="s">
        <v>57</v>
      </c>
      <c r="U15" s="238" t="s">
        <v>57</v>
      </c>
      <c r="V15" s="238" t="s">
        <v>57</v>
      </c>
      <c r="W15" s="235" t="s">
        <v>57</v>
      </c>
      <c r="Y15" s="32"/>
    </row>
    <row r="16" spans="1:25" x14ac:dyDescent="0.25">
      <c r="A16" s="37" t="s">
        <v>19</v>
      </c>
      <c r="B16" s="163">
        <v>5</v>
      </c>
      <c r="C16" s="34">
        <v>2.0661157024793389E-2</v>
      </c>
      <c r="D16" s="242" t="s">
        <v>57</v>
      </c>
      <c r="E16" s="235" t="s">
        <v>57</v>
      </c>
      <c r="F16" s="163">
        <v>3</v>
      </c>
      <c r="G16" s="245">
        <v>0.6</v>
      </c>
      <c r="H16" s="30">
        <v>2</v>
      </c>
      <c r="I16" s="245">
        <v>0.4</v>
      </c>
      <c r="J16" s="238" t="s">
        <v>57</v>
      </c>
      <c r="K16" s="238" t="s">
        <v>57</v>
      </c>
      <c r="L16" s="238" t="s">
        <v>57</v>
      </c>
      <c r="M16" s="238" t="s">
        <v>57</v>
      </c>
      <c r="N16" s="238" t="s">
        <v>57</v>
      </c>
      <c r="O16" s="238" t="s">
        <v>57</v>
      </c>
      <c r="P16" s="238" t="s">
        <v>57</v>
      </c>
      <c r="Q16" s="238" t="s">
        <v>57</v>
      </c>
      <c r="R16" s="238" t="s">
        <v>57</v>
      </c>
      <c r="S16" s="238" t="s">
        <v>57</v>
      </c>
      <c r="T16" s="238" t="s">
        <v>57</v>
      </c>
      <c r="U16" s="238" t="s">
        <v>57</v>
      </c>
      <c r="V16" s="238" t="s">
        <v>57</v>
      </c>
      <c r="W16" s="235" t="s">
        <v>57</v>
      </c>
      <c r="Y16" s="32"/>
    </row>
    <row r="17" spans="1:25" x14ac:dyDescent="0.25">
      <c r="A17" s="37" t="s">
        <v>20</v>
      </c>
      <c r="B17" s="243" t="s">
        <v>57</v>
      </c>
      <c r="C17" s="235" t="s">
        <v>57</v>
      </c>
      <c r="D17" s="242" t="s">
        <v>57</v>
      </c>
      <c r="E17" s="235" t="s">
        <v>57</v>
      </c>
      <c r="F17" s="238" t="s">
        <v>57</v>
      </c>
      <c r="G17" s="238" t="s">
        <v>57</v>
      </c>
      <c r="H17" s="240" t="s">
        <v>57</v>
      </c>
      <c r="I17" s="238" t="s">
        <v>57</v>
      </c>
      <c r="J17" s="238" t="s">
        <v>57</v>
      </c>
      <c r="K17" s="238" t="s">
        <v>57</v>
      </c>
      <c r="L17" s="238" t="s">
        <v>57</v>
      </c>
      <c r="M17" s="238" t="s">
        <v>57</v>
      </c>
      <c r="N17" s="238" t="s">
        <v>57</v>
      </c>
      <c r="O17" s="238" t="s">
        <v>57</v>
      </c>
      <c r="P17" s="238" t="s">
        <v>57</v>
      </c>
      <c r="Q17" s="238" t="s">
        <v>57</v>
      </c>
      <c r="R17" s="238" t="s">
        <v>57</v>
      </c>
      <c r="S17" s="238" t="s">
        <v>57</v>
      </c>
      <c r="T17" s="238" t="s">
        <v>57</v>
      </c>
      <c r="U17" s="238" t="s">
        <v>57</v>
      </c>
      <c r="V17" s="238" t="s">
        <v>57</v>
      </c>
      <c r="W17" s="235" t="s">
        <v>57</v>
      </c>
      <c r="Y17" s="32"/>
    </row>
    <row r="18" spans="1:25" x14ac:dyDescent="0.25">
      <c r="A18" s="37" t="s">
        <v>21</v>
      </c>
      <c r="B18" s="163">
        <v>14</v>
      </c>
      <c r="C18" s="34">
        <v>2.7397260273972601E-2</v>
      </c>
      <c r="D18" s="242" t="s">
        <v>57</v>
      </c>
      <c r="E18" s="235" t="s">
        <v>57</v>
      </c>
      <c r="F18" s="163">
        <v>12</v>
      </c>
      <c r="G18" s="76">
        <v>0.8571428571428571</v>
      </c>
      <c r="H18" s="30">
        <v>1</v>
      </c>
      <c r="I18" s="76">
        <v>7.1428571428571425E-2</v>
      </c>
      <c r="J18" s="238" t="s">
        <v>57</v>
      </c>
      <c r="K18" s="238" t="s">
        <v>57</v>
      </c>
      <c r="L18" s="238" t="s">
        <v>57</v>
      </c>
      <c r="M18" s="238" t="s">
        <v>57</v>
      </c>
      <c r="N18" s="238" t="s">
        <v>57</v>
      </c>
      <c r="O18" s="238" t="s">
        <v>57</v>
      </c>
      <c r="P18" s="238" t="s">
        <v>57</v>
      </c>
      <c r="Q18" s="238" t="s">
        <v>57</v>
      </c>
      <c r="R18" s="238" t="s">
        <v>57</v>
      </c>
      <c r="S18" s="238" t="s">
        <v>57</v>
      </c>
      <c r="T18" s="167">
        <v>1</v>
      </c>
      <c r="U18" s="165">
        <v>7.1428571428571425E-2</v>
      </c>
      <c r="V18" s="238" t="s">
        <v>57</v>
      </c>
      <c r="W18" s="235" t="s">
        <v>57</v>
      </c>
      <c r="Y18" s="32"/>
    </row>
    <row r="19" spans="1:25" x14ac:dyDescent="0.25">
      <c r="A19" s="37" t="s">
        <v>22</v>
      </c>
      <c r="B19" s="163">
        <v>5</v>
      </c>
      <c r="C19" s="34">
        <v>4.065040650406504E-2</v>
      </c>
      <c r="D19" s="242" t="s">
        <v>57</v>
      </c>
      <c r="E19" s="235" t="s">
        <v>57</v>
      </c>
      <c r="F19" s="163">
        <v>4</v>
      </c>
      <c r="G19" s="245">
        <v>0.8</v>
      </c>
      <c r="H19" s="240" t="s">
        <v>57</v>
      </c>
      <c r="I19" s="238" t="s">
        <v>57</v>
      </c>
      <c r="J19" s="238" t="s">
        <v>57</v>
      </c>
      <c r="K19" s="238" t="s">
        <v>57</v>
      </c>
      <c r="L19" s="238" t="s">
        <v>57</v>
      </c>
      <c r="M19" s="238" t="s">
        <v>57</v>
      </c>
      <c r="N19" s="238" t="s">
        <v>57</v>
      </c>
      <c r="O19" s="238" t="s">
        <v>57</v>
      </c>
      <c r="P19" s="238" t="s">
        <v>57</v>
      </c>
      <c r="Q19" s="238" t="s">
        <v>57</v>
      </c>
      <c r="R19" s="238" t="s">
        <v>57</v>
      </c>
      <c r="S19" s="238" t="s">
        <v>57</v>
      </c>
      <c r="T19" s="238" t="s">
        <v>57</v>
      </c>
      <c r="U19" s="238" t="s">
        <v>57</v>
      </c>
      <c r="V19" s="75">
        <v>1</v>
      </c>
      <c r="W19" s="246">
        <v>0.2</v>
      </c>
      <c r="Y19" s="32"/>
    </row>
    <row r="20" spans="1:25" x14ac:dyDescent="0.25">
      <c r="A20" s="37" t="s">
        <v>23</v>
      </c>
      <c r="B20" s="243" t="s">
        <v>57</v>
      </c>
      <c r="C20" s="235" t="s">
        <v>57</v>
      </c>
      <c r="D20" s="242" t="s">
        <v>57</v>
      </c>
      <c r="E20" s="235" t="s">
        <v>57</v>
      </c>
      <c r="F20" s="238" t="s">
        <v>57</v>
      </c>
      <c r="G20" s="238" t="s">
        <v>57</v>
      </c>
      <c r="H20" s="240" t="s">
        <v>57</v>
      </c>
      <c r="I20" s="238" t="s">
        <v>57</v>
      </c>
      <c r="J20" s="238" t="s">
        <v>57</v>
      </c>
      <c r="K20" s="238" t="s">
        <v>57</v>
      </c>
      <c r="L20" s="238" t="s">
        <v>57</v>
      </c>
      <c r="M20" s="238" t="s">
        <v>57</v>
      </c>
      <c r="N20" s="238" t="s">
        <v>57</v>
      </c>
      <c r="O20" s="238" t="s">
        <v>57</v>
      </c>
      <c r="P20" s="238" t="s">
        <v>57</v>
      </c>
      <c r="Q20" s="238" t="s">
        <v>57</v>
      </c>
      <c r="R20" s="238" t="s">
        <v>57</v>
      </c>
      <c r="S20" s="238" t="s">
        <v>57</v>
      </c>
      <c r="T20" s="238" t="s">
        <v>57</v>
      </c>
      <c r="U20" s="238" t="s">
        <v>57</v>
      </c>
      <c r="V20" s="238" t="s">
        <v>57</v>
      </c>
      <c r="W20" s="235" t="s">
        <v>57</v>
      </c>
      <c r="Y20" s="32"/>
    </row>
    <row r="21" spans="1:25" ht="15.75" thickBot="1" x14ac:dyDescent="0.3">
      <c r="A21" s="39" t="s">
        <v>24</v>
      </c>
      <c r="B21" s="33">
        <v>21</v>
      </c>
      <c r="C21" s="58">
        <v>4.2338709677419352E-2</v>
      </c>
      <c r="D21" s="244" t="s">
        <v>57</v>
      </c>
      <c r="E21" s="236" t="s">
        <v>57</v>
      </c>
      <c r="F21" s="33">
        <v>12</v>
      </c>
      <c r="G21" s="56">
        <v>0.5714285714285714</v>
      </c>
      <c r="H21" s="60">
        <v>3</v>
      </c>
      <c r="I21" s="56">
        <v>0.14285714285714285</v>
      </c>
      <c r="J21" s="239" t="s">
        <v>57</v>
      </c>
      <c r="K21" s="239" t="s">
        <v>57</v>
      </c>
      <c r="L21" s="54">
        <v>1</v>
      </c>
      <c r="M21" s="57">
        <v>4.7619047619047616E-2</v>
      </c>
      <c r="N21" s="239" t="s">
        <v>57</v>
      </c>
      <c r="O21" s="239" t="s">
        <v>57</v>
      </c>
      <c r="P21" s="54">
        <v>3</v>
      </c>
      <c r="Q21" s="57">
        <v>0.14285714285714285</v>
      </c>
      <c r="R21" s="239" t="s">
        <v>57</v>
      </c>
      <c r="S21" s="239" t="s">
        <v>57</v>
      </c>
      <c r="T21" s="54">
        <v>1</v>
      </c>
      <c r="U21" s="57">
        <v>4.7619047619047616E-2</v>
      </c>
      <c r="V21" s="17">
        <v>1</v>
      </c>
      <c r="W21" s="59">
        <v>4.7619047619047616E-2</v>
      </c>
      <c r="Y21" s="32"/>
    </row>
    <row r="22" spans="1:25" x14ac:dyDescent="0.25">
      <c r="A22" s="183" t="s">
        <v>58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5" x14ac:dyDescent="0.25">
      <c r="A23" s="184" t="s">
        <v>69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5" x14ac:dyDescent="0.25">
      <c r="A24" s="184" t="s">
        <v>98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</row>
    <row r="25" spans="1:25" x14ac:dyDescent="0.25">
      <c r="A25" s="184" t="s">
        <v>99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5" x14ac:dyDescent="0.25">
      <c r="A26" s="4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</sheetData>
  <mergeCells count="13">
    <mergeCell ref="R4:S5"/>
    <mergeCell ref="T4:U5"/>
    <mergeCell ref="V4:W5"/>
    <mergeCell ref="A3:A6"/>
    <mergeCell ref="B3:C5"/>
    <mergeCell ref="D3:E5"/>
    <mergeCell ref="F3:W3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OBSAH</vt:lpstr>
      <vt:lpstr>ZNAČKY</vt:lpstr>
      <vt:lpstr>4.1</vt:lpstr>
      <vt:lpstr>4.2</vt:lpstr>
      <vt:lpstr>4.3</vt:lpstr>
      <vt:lpstr>4.4</vt:lpstr>
      <vt:lpstr>4.5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2021-08-26T14:53:34Z</dcterms:modified>
</cp:coreProperties>
</file>