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O23" i="1"/>
  <c r="M23" i="1"/>
  <c r="K23" i="1"/>
  <c r="I23" i="1"/>
  <c r="G23" i="1"/>
  <c r="E23" i="1"/>
  <c r="C23" i="1"/>
  <c r="Q22" i="1"/>
  <c r="O22" i="1"/>
  <c r="M22" i="1"/>
  <c r="K22" i="1"/>
  <c r="I22" i="1"/>
  <c r="G22" i="1"/>
  <c r="E22" i="1"/>
  <c r="C22" i="1"/>
  <c r="Q21" i="1"/>
  <c r="O21" i="1"/>
  <c r="M21" i="1"/>
  <c r="K21" i="1"/>
  <c r="I21" i="1"/>
  <c r="G21" i="1"/>
  <c r="E21" i="1"/>
  <c r="C21" i="1"/>
  <c r="Q20" i="1"/>
  <c r="O20" i="1"/>
  <c r="M20" i="1"/>
  <c r="K20" i="1"/>
  <c r="I20" i="1"/>
  <c r="G20" i="1"/>
  <c r="E20" i="1"/>
  <c r="C20" i="1"/>
  <c r="Q19" i="1"/>
  <c r="O19" i="1"/>
  <c r="M19" i="1"/>
  <c r="K19" i="1"/>
  <c r="I19" i="1"/>
  <c r="G19" i="1"/>
  <c r="E19" i="1"/>
  <c r="C19" i="1"/>
  <c r="Q18" i="1"/>
  <c r="O18" i="1"/>
  <c r="M18" i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<sst xmlns="http://schemas.openxmlformats.org/spreadsheetml/2006/main" count="101" uniqueCount="36">
  <si>
    <r>
      <t>Tab. 49: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 jiným než českým státním občanstvím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</si>
  <si>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</si>
  <si>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</si>
  <si>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celkem</t>
  </si>
  <si>
    <t>z toho občané Slovenska</t>
  </si>
  <si>
    <t>v tom občané</t>
  </si>
  <si>
    <t>Vietnamu</t>
  </si>
  <si>
    <t>Ukrajiny</t>
  </si>
  <si>
    <t>Ruska</t>
  </si>
  <si>
    <t>ostatních zemí mimo EU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</si>
  <si>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</si>
  <si>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</si>
  <si>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</si>
  <si>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</si>
  <si>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</si>
  <si>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</si>
  <si>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</si>
  <si>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</si>
  <si>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</si>
  <si>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</si>
  <si>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</si>
  <si>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</si>
  <si>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</si>
  <si>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</si>
  <si>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(17/18- 18/19)</t>
  </si>
  <si>
    <t>abs.</t>
  </si>
  <si>
    <t>x</t>
  </si>
  <si>
    <t>v %</t>
  </si>
  <si>
    <t>Změna za 5 let 
(13/14-18/19)</t>
  </si>
  <si>
    <t>Změna za 10 let 
(08/09 -18/19)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</si>
  <si>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</si>
  <si>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</si>
  <si>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 cizím státním občanstvím v základních školách v daném školním roce </t>
    </r>
  </si>
  <si>
    <t>EU - Evropská unie</t>
  </si>
  <si>
    <t>Občané EU</t>
  </si>
  <si>
    <t>Občané ostatních států (mimo země 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</si>
</sst>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vertical="center"/>
    </xf>
    <xf numFmtId="165" fontId="5" fillId="0" borderId="29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8" fillId="0" borderId="29" xfId="0" applyNumberFormat="1" applyFont="1" applyFill="1" applyBorder="1" applyAlignment="1">
      <alignment vertical="center"/>
    </xf>
    <xf numFmtId="165" fontId="5" fillId="0" borderId="8" xfId="1" applyNumberFormat="1" applyFont="1" applyFill="1" applyBorder="1" applyAlignment="1">
      <alignment vertical="center"/>
    </xf>
    <xf numFmtId="164" fontId="8" fillId="0" borderId="30" xfId="0" applyNumberFormat="1" applyFont="1" applyFill="1" applyBorder="1" applyAlignment="1">
      <alignment vertical="center"/>
    </xf>
    <xf numFmtId="165" fontId="5" fillId="0" borderId="3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8" fillId="0" borderId="31" xfId="0" applyNumberFormat="1" applyFont="1" applyFill="1" applyBorder="1" applyAlignment="1">
      <alignment vertical="center"/>
    </xf>
    <xf numFmtId="165" fontId="5" fillId="0" borderId="32" xfId="1" applyNumberFormat="1" applyFont="1" applyFill="1" applyBorder="1" applyAlignment="1">
      <alignment vertical="center"/>
    </xf>
    <xf numFmtId="165" fontId="5" fillId="0" borderId="33" xfId="1" applyNumberFormat="1" applyFont="1" applyFill="1" applyBorder="1" applyAlignment="1">
      <alignment vertical="center"/>
    </xf>
    <xf numFmtId="164" fontId="8" fillId="0" borderId="32" xfId="0" applyNumberFormat="1" applyFont="1" applyFill="1" applyBorder="1" applyAlignment="1">
      <alignment vertical="center"/>
    </xf>
    <xf numFmtId="165" fontId="5" fillId="0" borderId="22" xfId="1" applyNumberFormat="1" applyFont="1" applyFill="1" applyBorder="1" applyAlignment="1">
      <alignment vertical="center"/>
    </xf>
    <xf numFmtId="164" fontId="8" fillId="0" borderId="34" xfId="0" applyNumberFormat="1" applyFont="1" applyFill="1" applyBorder="1" applyAlignment="1">
      <alignment vertical="center"/>
    </xf>
    <xf numFmtId="165" fontId="5" fillId="0" borderId="34" xfId="1" applyNumberFormat="1" applyFont="1" applyFill="1" applyBorder="1" applyAlignment="1">
      <alignment vertical="center"/>
    </xf>
    <xf numFmtId="0" fontId="7" fillId="2" borderId="36" xfId="4" applyFont="1" applyFill="1" applyBorder="1" applyAlignment="1" applyProtection="1">
      <alignment horizontal="center"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0" fontId="11" fillId="2" borderId="40" xfId="4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40" xfId="1" applyNumberFormat="1" applyFont="1" applyFill="1" applyBorder="1" applyAlignment="1" applyProtection="1">
      <alignment horizontal="center" vertical="center"/>
      <protection locked="0"/>
    </xf>
    <xf numFmtId="165" fontId="7" fillId="2" borderId="42" xfId="1" applyNumberFormat="1" applyFont="1" applyFill="1" applyBorder="1" applyAlignment="1" applyProtection="1">
      <alignment horizontal="center" vertical="center"/>
      <protection locked="0"/>
    </xf>
    <xf numFmtId="165" fontId="7" fillId="2" borderId="42" xfId="1" applyNumberFormat="1" applyFont="1" applyFill="1" applyBorder="1" applyAlignment="1" applyProtection="1">
      <alignment vertical="center"/>
      <protection locked="0"/>
    </xf>
    <xf numFmtId="0" fontId="7" fillId="2" borderId="44" xfId="4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164" fontId="7" fillId="2" borderId="44" xfId="3" applyNumberFormat="1" applyFont="1" applyFill="1" applyBorder="1" applyAlignment="1" applyProtection="1">
      <alignment horizontal="center" vertical="center"/>
      <protection locked="0"/>
    </xf>
    <xf numFmtId="164" fontId="7" fillId="2" borderId="46" xfId="3" applyNumberFormat="1" applyFont="1" applyFill="1" applyBorder="1" applyAlignment="1" applyProtection="1">
      <alignment horizontal="center" vertical="center"/>
      <protection locked="0"/>
    </xf>
    <xf numFmtId="164" fontId="7" fillId="2" borderId="46" xfId="3" applyNumberFormat="1" applyFont="1" applyFill="1" applyBorder="1" applyAlignment="1" applyProtection="1">
      <alignment vertical="center"/>
      <protection locked="0"/>
    </xf>
    <xf numFmtId="0" fontId="11" fillId="0" borderId="0" xfId="4" applyFont="1"/>
    <xf numFmtId="0" fontId="11" fillId="2" borderId="47" xfId="4" applyFont="1" applyFill="1" applyBorder="1" applyAlignment="1" applyProtection="1">
      <alignment horizontal="center" vertical="center"/>
      <protection locked="0"/>
    </xf>
    <xf numFmtId="165" fontId="7" fillId="2" borderId="48" xfId="1" applyNumberFormat="1" applyFont="1" applyFill="1" applyBorder="1" applyAlignment="1" applyProtection="1">
      <alignment vertical="center"/>
      <protection locked="0"/>
    </xf>
    <xf numFmtId="165" fontId="7" fillId="2" borderId="47" xfId="1" applyNumberFormat="1" applyFont="1" applyFill="1" applyBorder="1" applyAlignment="1" applyProtection="1">
      <alignment horizontal="center" vertical="center"/>
      <protection locked="0"/>
    </xf>
    <xf numFmtId="165" fontId="7" fillId="2" borderId="49" xfId="1" applyNumberFormat="1" applyFont="1" applyFill="1" applyBorder="1" applyAlignment="1" applyProtection="1">
      <alignment horizontal="center" vertical="center"/>
      <protection locked="0"/>
    </xf>
    <xf numFmtId="165" fontId="7" fillId="2" borderId="49" xfId="1" applyNumberFormat="1" applyFont="1" applyFill="1" applyBorder="1" applyAlignment="1" applyProtection="1">
      <alignment vertical="center"/>
      <protection locked="0"/>
    </xf>
    <xf numFmtId="0" fontId="11" fillId="0" borderId="0" xfId="4" applyFont="1" applyBorder="1" applyAlignment="1" applyProtection="1">
      <protection locked="0"/>
    </xf>
    <xf numFmtId="0" fontId="5" fillId="0" borderId="0" xfId="4" applyFont="1" applyBorder="1" applyProtection="1">
      <protection locked="0"/>
    </xf>
    <xf numFmtId="0" fontId="0" fillId="0" borderId="0" xfId="0" applyBorder="1"/>
    <xf numFmtId="164" fontId="8" fillId="0" borderId="0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2" borderId="35" xfId="4" applyFont="1" applyFill="1" applyBorder="1" applyAlignment="1" applyProtection="1">
      <alignment horizontal="center" vertical="center" wrapText="1"/>
      <protection locked="0"/>
    </xf>
    <xf numFmtId="0" fontId="7" fillId="3" borderId="39" xfId="4" applyFont="1" applyFill="1" applyBorder="1" applyAlignment="1" applyProtection="1">
      <alignment horizontal="center" vertical="center" wrapText="1"/>
      <protection locked="0"/>
    </xf>
    <xf numFmtId="0" fontId="7" fillId="2" borderId="43" xfId="4" applyFont="1" applyFill="1" applyBorder="1" applyAlignment="1" applyProtection="1">
      <alignment horizontal="center" vertical="center" wrapText="1"/>
      <protection locked="0"/>
    </xf>
    <xf numFmtId="0" fontId="7" fillId="3" borderId="31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Normal="100" workbookViewId="0"/>
  </sheetViews>
  <sheetFormatPr defaultRowHeight="15" x14ac:dyDescent="0.25"/>
  <cols>
    <col min="1" max="1" width="16.42578125" customWidth="1"/>
    <col min="2" max="2" width="6.42578125" customWidth="1"/>
    <col min="3" max="3" width="6.85546875" customWidth="1"/>
    <col min="4" max="4" width="6.42578125" customWidth="1"/>
    <col min="5" max="5" width="6.85546875" customWidth="1"/>
    <col min="6" max="6" width="6.42578125" customWidth="1"/>
    <col min="7" max="7" width="6.85546875" customWidth="1"/>
    <col min="8" max="8" width="6.42578125" customWidth="1"/>
    <col min="9" max="9" width="6.85546875" customWidth="1"/>
    <col min="10" max="10" width="6.42578125" customWidth="1"/>
    <col min="11" max="11" width="6.85546875" customWidth="1"/>
    <col min="12" max="12" width="6.42578125" customWidth="1"/>
    <col min="13" max="13" width="6.85546875" customWidth="1"/>
    <col min="14" max="14" width="6.42578125" customWidth="1"/>
    <col min="15" max="15" width="6.85546875" customWidth="1"/>
    <col min="16" max="16" width="6.42578125" customWidth="1"/>
    <col min="17" max="17" width="6.85546875" customWidth="1"/>
    <col min="18" max="18" width="6.42578125" customWidth="1"/>
  </cols>
  <sheetData>
    <row r="1" spans="1:18" s="2" customFormat="1" ht="17.25" customHeight="1" x14ac:dyDescent="0.2">
      <c r="A1" s="1" t="s">
        <v>0</v>
      </c>
      <c r="B1" s="1"/>
    </row>
    <row r="2" spans="1:18" s="4" customFormat="1" ht="17.25" customHeight="1" thickBot="1" x14ac:dyDescent="0.3">
      <c r="A2" s="3"/>
    </row>
    <row r="3" spans="1:18" ht="17.25" customHeight="1" x14ac:dyDescent="0.25">
      <c r="A3" s="55" t="s">
        <v>1</v>
      </c>
      <c r="B3" s="56"/>
      <c r="C3" s="61" t="s">
        <v>2</v>
      </c>
      <c r="D3" s="62"/>
      <c r="E3" s="61" t="s">
        <v>34</v>
      </c>
      <c r="F3" s="62"/>
      <c r="G3" s="62"/>
      <c r="H3" s="65"/>
      <c r="I3" s="66" t="s">
        <v>35</v>
      </c>
      <c r="J3" s="62"/>
      <c r="K3" s="62"/>
      <c r="L3" s="62"/>
      <c r="M3" s="62"/>
      <c r="N3" s="62"/>
      <c r="O3" s="62"/>
      <c r="P3" s="62"/>
      <c r="Q3" s="62"/>
      <c r="R3" s="65"/>
    </row>
    <row r="4" spans="1:18" ht="17.25" customHeight="1" x14ac:dyDescent="0.25">
      <c r="A4" s="57"/>
      <c r="B4" s="58"/>
      <c r="C4" s="63"/>
      <c r="D4" s="64"/>
      <c r="E4" s="67" t="s">
        <v>3</v>
      </c>
      <c r="F4" s="64"/>
      <c r="G4" s="69" t="s">
        <v>4</v>
      </c>
      <c r="H4" s="70"/>
      <c r="I4" s="73" t="s">
        <v>3</v>
      </c>
      <c r="J4" s="74"/>
      <c r="K4" s="77" t="s">
        <v>5</v>
      </c>
      <c r="L4" s="64"/>
      <c r="M4" s="64"/>
      <c r="N4" s="64"/>
      <c r="O4" s="64"/>
      <c r="P4" s="64"/>
      <c r="Q4" s="64"/>
      <c r="R4" s="78"/>
    </row>
    <row r="5" spans="1:18" ht="22.5" customHeight="1" x14ac:dyDescent="0.25">
      <c r="A5" s="57"/>
      <c r="B5" s="58"/>
      <c r="C5" s="63"/>
      <c r="D5" s="64"/>
      <c r="E5" s="63"/>
      <c r="F5" s="68"/>
      <c r="G5" s="71"/>
      <c r="H5" s="72"/>
      <c r="I5" s="75"/>
      <c r="J5" s="76"/>
      <c r="K5" s="77" t="s">
        <v>6</v>
      </c>
      <c r="L5" s="64"/>
      <c r="M5" s="77" t="s">
        <v>7</v>
      </c>
      <c r="N5" s="64"/>
      <c r="O5" s="77" t="s">
        <v>8</v>
      </c>
      <c r="P5" s="64"/>
      <c r="Q5" s="77" t="s">
        <v>9</v>
      </c>
      <c r="R5" s="78"/>
    </row>
    <row r="6" spans="1:18" ht="17.25" customHeight="1" thickBot="1" x14ac:dyDescent="0.3">
      <c r="A6" s="59"/>
      <c r="B6" s="60"/>
      <c r="C6" s="5" t="s">
        <v>10</v>
      </c>
      <c r="D6" s="6" t="s">
        <v>11</v>
      </c>
      <c r="E6" s="5" t="s">
        <v>10</v>
      </c>
      <c r="F6" s="7" t="s">
        <v>12</v>
      </c>
      <c r="G6" s="8" t="s">
        <v>10</v>
      </c>
      <c r="H6" s="9" t="s">
        <v>12</v>
      </c>
      <c r="I6" s="10" t="s">
        <v>10</v>
      </c>
      <c r="J6" s="11" t="s">
        <v>12</v>
      </c>
      <c r="K6" s="8" t="s">
        <v>10</v>
      </c>
      <c r="L6" s="11" t="s">
        <v>12</v>
      </c>
      <c r="M6" s="8" t="s">
        <v>10</v>
      </c>
      <c r="N6" s="11" t="s">
        <v>12</v>
      </c>
      <c r="O6" s="8" t="s">
        <v>10</v>
      </c>
      <c r="P6" s="11" t="s">
        <v>12</v>
      </c>
      <c r="Q6" s="8" t="s">
        <v>10</v>
      </c>
      <c r="R6" s="9" t="s">
        <v>12</v>
      </c>
    </row>
    <row r="7" spans="1:18" s="19" customFormat="1" ht="17.25" customHeight="1" x14ac:dyDescent="0.25">
      <c r="A7" s="53" t="s">
        <v>13</v>
      </c>
      <c r="B7" s="54"/>
      <c r="C7" s="12">
        <v>13583</v>
      </c>
      <c r="D7" s="13">
        <v>1.6645527349374706E-2</v>
      </c>
      <c r="E7" s="12">
        <v>3691</v>
      </c>
      <c r="F7" s="14">
        <v>0.27173672973569901</v>
      </c>
      <c r="G7" s="15">
        <v>2729</v>
      </c>
      <c r="H7" s="16">
        <v>0.20091290583818008</v>
      </c>
      <c r="I7" s="17">
        <v>9892</v>
      </c>
      <c r="J7" s="18">
        <v>0.72826327026430093</v>
      </c>
      <c r="K7" s="15">
        <v>3022</v>
      </c>
      <c r="L7" s="18">
        <v>0.22248398733711255</v>
      </c>
      <c r="M7" s="15">
        <v>3270</v>
      </c>
      <c r="N7" s="18">
        <v>0.24074210410071412</v>
      </c>
      <c r="O7" s="15">
        <v>1029</v>
      </c>
      <c r="P7" s="18">
        <v>7.5756460281233895E-2</v>
      </c>
      <c r="Q7" s="15">
        <v>2571</v>
      </c>
      <c r="R7" s="16">
        <v>0.18928071854524037</v>
      </c>
    </row>
    <row r="8" spans="1:18" s="19" customFormat="1" ht="17.25" customHeight="1" x14ac:dyDescent="0.25">
      <c r="A8" s="53" t="s">
        <v>14</v>
      </c>
      <c r="B8" s="54"/>
      <c r="C8" s="12">
        <v>13839</v>
      </c>
      <c r="D8" s="13">
        <v>1.7419401127056273E-2</v>
      </c>
      <c r="E8" s="12">
        <v>3781</v>
      </c>
      <c r="F8" s="14">
        <v>0.27321338246983162</v>
      </c>
      <c r="G8" s="15">
        <v>2805</v>
      </c>
      <c r="H8" s="16">
        <v>0.20268805549533925</v>
      </c>
      <c r="I8" s="17">
        <v>10058</v>
      </c>
      <c r="J8" s="18">
        <v>0.72678661753016838</v>
      </c>
      <c r="K8" s="15">
        <v>3170</v>
      </c>
      <c r="L8" s="18">
        <v>0.22906279355444759</v>
      </c>
      <c r="M8" s="15">
        <v>3171</v>
      </c>
      <c r="N8" s="18">
        <v>0.2291350531107739</v>
      </c>
      <c r="O8" s="15">
        <v>1161</v>
      </c>
      <c r="P8" s="18">
        <v>8.3893344894862346E-2</v>
      </c>
      <c r="Q8" s="15">
        <v>2556</v>
      </c>
      <c r="R8" s="16">
        <v>0.18469542597008454</v>
      </c>
    </row>
    <row r="9" spans="1:18" s="19" customFormat="1" ht="17.25" customHeight="1" x14ac:dyDescent="0.25">
      <c r="A9" s="53" t="s">
        <v>15</v>
      </c>
      <c r="B9" s="54"/>
      <c r="C9" s="12">
        <v>14109</v>
      </c>
      <c r="D9" s="13">
        <v>1.7871121210509117E-2</v>
      </c>
      <c r="E9" s="12">
        <v>3914</v>
      </c>
      <c r="F9" s="14">
        <v>0.27741158126018856</v>
      </c>
      <c r="G9" s="15">
        <v>2905</v>
      </c>
      <c r="H9" s="16">
        <v>0.20589694521227586</v>
      </c>
      <c r="I9" s="17">
        <v>10195</v>
      </c>
      <c r="J9" s="18">
        <v>0.7225884187398115</v>
      </c>
      <c r="K9" s="15">
        <v>3262</v>
      </c>
      <c r="L9" s="18">
        <v>0.23119994329860372</v>
      </c>
      <c r="M9" s="15">
        <v>3066</v>
      </c>
      <c r="N9" s="18">
        <v>0.21730810121199234</v>
      </c>
      <c r="O9" s="15">
        <v>1211</v>
      </c>
      <c r="P9" s="18">
        <v>8.5831738606563193E-2</v>
      </c>
      <c r="Q9" s="15">
        <v>2656</v>
      </c>
      <c r="R9" s="16">
        <v>0.18824863562265221</v>
      </c>
    </row>
    <row r="10" spans="1:18" s="19" customFormat="1" ht="17.25" customHeight="1" x14ac:dyDescent="0.25">
      <c r="A10" s="53" t="s">
        <v>16</v>
      </c>
      <c r="B10" s="54"/>
      <c r="C10" s="12">
        <v>14344</v>
      </c>
      <c r="D10" s="13">
        <v>1.8050895875123641E-2</v>
      </c>
      <c r="E10" s="12">
        <v>4237</v>
      </c>
      <c r="F10" s="14">
        <v>0.29538482989403236</v>
      </c>
      <c r="G10" s="15">
        <v>3161</v>
      </c>
      <c r="H10" s="16">
        <v>0.22037088678192973</v>
      </c>
      <c r="I10" s="17">
        <v>10107</v>
      </c>
      <c r="J10" s="18">
        <v>0.70461517010596764</v>
      </c>
      <c r="K10" s="15">
        <v>3392</v>
      </c>
      <c r="L10" s="18">
        <v>0.23647518126045733</v>
      </c>
      <c r="M10" s="15">
        <v>2852</v>
      </c>
      <c r="N10" s="18">
        <v>0.1988287785833798</v>
      </c>
      <c r="O10" s="15">
        <v>1244</v>
      </c>
      <c r="P10" s="18">
        <v>8.6726157278304516E-2</v>
      </c>
      <c r="Q10" s="15">
        <v>2619</v>
      </c>
      <c r="R10" s="16">
        <v>0.18258505298382599</v>
      </c>
    </row>
    <row r="11" spans="1:18" s="19" customFormat="1" ht="17.25" customHeight="1" x14ac:dyDescent="0.25">
      <c r="A11" s="53" t="s">
        <v>17</v>
      </c>
      <c r="B11" s="54"/>
      <c r="C11" s="12">
        <v>14551</v>
      </c>
      <c r="D11" s="13">
        <v>1.8009777832786681E-2</v>
      </c>
      <c r="E11" s="12">
        <v>4471</v>
      </c>
      <c r="F11" s="14">
        <v>0.30726410555975536</v>
      </c>
      <c r="G11" s="15">
        <v>3285</v>
      </c>
      <c r="H11" s="16">
        <v>0.22575767988454401</v>
      </c>
      <c r="I11" s="17">
        <v>10080</v>
      </c>
      <c r="J11" s="18">
        <v>0.69273589444024464</v>
      </c>
      <c r="K11" s="15">
        <v>3422</v>
      </c>
      <c r="L11" s="18">
        <v>0.2351728403546148</v>
      </c>
      <c r="M11" s="15">
        <v>2763</v>
      </c>
      <c r="N11" s="18">
        <v>0.18988385677960279</v>
      </c>
      <c r="O11" s="15">
        <v>1266</v>
      </c>
      <c r="P11" s="18">
        <v>8.7004329599340249E-2</v>
      </c>
      <c r="Q11" s="15">
        <v>2629</v>
      </c>
      <c r="R11" s="16">
        <v>0.18067486770668684</v>
      </c>
    </row>
    <row r="12" spans="1:18" s="19" customFormat="1" ht="17.25" customHeight="1" x14ac:dyDescent="0.25">
      <c r="A12" s="53" t="s">
        <v>18</v>
      </c>
      <c r="B12" s="54"/>
      <c r="C12" s="12">
        <v>15109</v>
      </c>
      <c r="D12" s="13">
        <v>1.8255212927141051E-2</v>
      </c>
      <c r="E12" s="12">
        <v>4852</v>
      </c>
      <c r="F12" s="14">
        <v>0.32113309947713281</v>
      </c>
      <c r="G12" s="15">
        <v>3439</v>
      </c>
      <c r="H12" s="16">
        <v>0.22761268118340061</v>
      </c>
      <c r="I12" s="17">
        <v>10257</v>
      </c>
      <c r="J12" s="18">
        <v>0.67886690052286713</v>
      </c>
      <c r="K12" s="15">
        <v>3589</v>
      </c>
      <c r="L12" s="18">
        <v>0.23754053875173736</v>
      </c>
      <c r="M12" s="15">
        <v>2906</v>
      </c>
      <c r="N12" s="18">
        <v>0.19233569395724404</v>
      </c>
      <c r="O12" s="15">
        <v>1263</v>
      </c>
      <c r="P12" s="18">
        <v>8.3592560725395462E-2</v>
      </c>
      <c r="Q12" s="15">
        <v>2499</v>
      </c>
      <c r="R12" s="16">
        <v>0.16539810708849031</v>
      </c>
    </row>
    <row r="13" spans="1:18" s="19" customFormat="1" ht="17.25" customHeight="1" x14ac:dyDescent="0.25">
      <c r="A13" s="53" t="s">
        <v>19</v>
      </c>
      <c r="B13" s="54"/>
      <c r="C13" s="12">
        <v>16477</v>
      </c>
      <c r="D13" s="13">
        <v>1.9290816344450599E-2</v>
      </c>
      <c r="E13" s="12">
        <v>5334</v>
      </c>
      <c r="F13" s="14">
        <v>0.32372397887965043</v>
      </c>
      <c r="G13" s="15">
        <v>3775</v>
      </c>
      <c r="H13" s="16">
        <v>0.2291072403957031</v>
      </c>
      <c r="I13" s="17">
        <v>11143</v>
      </c>
      <c r="J13" s="18">
        <v>0.67627602112034957</v>
      </c>
      <c r="K13" s="15">
        <v>4039</v>
      </c>
      <c r="L13" s="18">
        <v>0.24512957455847545</v>
      </c>
      <c r="M13" s="15">
        <v>3220</v>
      </c>
      <c r="N13" s="18">
        <v>0.19542392425805669</v>
      </c>
      <c r="O13" s="15">
        <v>1321</v>
      </c>
      <c r="P13" s="18">
        <v>8.0172361473569223E-2</v>
      </c>
      <c r="Q13" s="15">
        <v>2563</v>
      </c>
      <c r="R13" s="16">
        <v>0.15555016083024822</v>
      </c>
    </row>
    <row r="14" spans="1:18" s="19" customFormat="1" ht="17.25" customHeight="1" x14ac:dyDescent="0.25">
      <c r="A14" s="53" t="s">
        <v>20</v>
      </c>
      <c r="B14" s="54"/>
      <c r="C14" s="12">
        <v>18281</v>
      </c>
      <c r="D14" s="13">
        <v>2.0767940053462025E-2</v>
      </c>
      <c r="E14" s="12">
        <v>5865</v>
      </c>
      <c r="F14" s="14">
        <v>0.32082490016957499</v>
      </c>
      <c r="G14" s="15">
        <v>4112</v>
      </c>
      <c r="H14" s="16">
        <v>0.22493299053662272</v>
      </c>
      <c r="I14" s="17">
        <v>12416</v>
      </c>
      <c r="J14" s="18">
        <v>0.67917509983042501</v>
      </c>
      <c r="K14" s="15">
        <v>4716</v>
      </c>
      <c r="L14" s="18">
        <v>0.25797275860182706</v>
      </c>
      <c r="M14" s="15">
        <v>3626</v>
      </c>
      <c r="N14" s="18">
        <v>0.19834801159673979</v>
      </c>
      <c r="O14" s="15">
        <v>1377</v>
      </c>
      <c r="P14" s="18">
        <v>7.5324106996334989E-2</v>
      </c>
      <c r="Q14" s="15">
        <v>2697</v>
      </c>
      <c r="R14" s="16">
        <v>0.14753022263552323</v>
      </c>
    </row>
    <row r="15" spans="1:18" s="19" customFormat="1" ht="17.25" customHeight="1" x14ac:dyDescent="0.25">
      <c r="A15" s="53" t="s">
        <v>21</v>
      </c>
      <c r="B15" s="54"/>
      <c r="C15" s="12">
        <v>20237</v>
      </c>
      <c r="D15" s="13">
        <v>2.2332010576171832E-2</v>
      </c>
      <c r="E15" s="12">
        <v>6549</v>
      </c>
      <c r="F15" s="14">
        <v>0.32361516034985421</v>
      </c>
      <c r="G15" s="15">
        <v>4505</v>
      </c>
      <c r="H15" s="16">
        <v>0.22261204724020359</v>
      </c>
      <c r="I15" s="17">
        <v>13688</v>
      </c>
      <c r="J15" s="18">
        <v>0.67638483965014573</v>
      </c>
      <c r="K15" s="15">
        <v>5332</v>
      </c>
      <c r="L15" s="18">
        <v>0.2634777882097149</v>
      </c>
      <c r="M15" s="15">
        <v>4003</v>
      </c>
      <c r="N15" s="18">
        <v>0.19780599891288234</v>
      </c>
      <c r="O15" s="15">
        <v>1484</v>
      </c>
      <c r="P15" s="18">
        <v>7.3331027326184711E-2</v>
      </c>
      <c r="Q15" s="15">
        <v>2869</v>
      </c>
      <c r="R15" s="16">
        <v>0.14177002520136384</v>
      </c>
    </row>
    <row r="16" spans="1:18" s="19" customFormat="1" ht="17.25" customHeight="1" x14ac:dyDescent="0.25">
      <c r="A16" s="53" t="s">
        <v>22</v>
      </c>
      <c r="B16" s="54"/>
      <c r="C16" s="12">
        <v>21992</v>
      </c>
      <c r="D16" s="13">
        <v>2.3746690450789757E-2</v>
      </c>
      <c r="E16" s="12">
        <v>7157</v>
      </c>
      <c r="F16" s="14">
        <v>0.32543652237177156</v>
      </c>
      <c r="G16" s="15">
        <v>4861</v>
      </c>
      <c r="H16" s="16">
        <v>0.22103492178974171</v>
      </c>
      <c r="I16" s="17">
        <v>14835</v>
      </c>
      <c r="J16" s="18">
        <v>0.67456347762822844</v>
      </c>
      <c r="K16" s="15">
        <v>5893</v>
      </c>
      <c r="L16" s="18">
        <v>0.26796107675518371</v>
      </c>
      <c r="M16" s="15">
        <v>4318</v>
      </c>
      <c r="N16" s="18">
        <v>0.19634412513641325</v>
      </c>
      <c r="O16" s="15">
        <v>1500</v>
      </c>
      <c r="P16" s="18">
        <v>6.8206620589305197E-2</v>
      </c>
      <c r="Q16" s="15">
        <v>3124</v>
      </c>
      <c r="R16" s="16">
        <v>0.14205165514732629</v>
      </c>
    </row>
    <row r="17" spans="1:18" s="19" customFormat="1" ht="17.25" customHeight="1" thickBot="1" x14ac:dyDescent="0.3">
      <c r="A17" s="53" t="s">
        <v>23</v>
      </c>
      <c r="B17" s="54"/>
      <c r="C17" s="20">
        <v>24026</v>
      </c>
      <c r="D17" s="21">
        <v>2.5534366072643179E-2</v>
      </c>
      <c r="E17" s="20">
        <v>7803</v>
      </c>
      <c r="F17" s="22">
        <v>0.32477316240739201</v>
      </c>
      <c r="G17" s="23">
        <v>5181</v>
      </c>
      <c r="H17" s="24">
        <v>0.21564138849579623</v>
      </c>
      <c r="I17" s="25">
        <v>16223</v>
      </c>
      <c r="J17" s="26">
        <v>0.67522683759260804</v>
      </c>
      <c r="K17" s="23">
        <v>6619</v>
      </c>
      <c r="L17" s="26">
        <v>0.27549321568301005</v>
      </c>
      <c r="M17" s="23">
        <v>4631</v>
      </c>
      <c r="N17" s="26">
        <v>0.19274952135186882</v>
      </c>
      <c r="O17" s="23">
        <v>1583</v>
      </c>
      <c r="P17" s="26">
        <v>6.588695579788563E-2</v>
      </c>
      <c r="Q17" s="23">
        <v>3390</v>
      </c>
      <c r="R17" s="24">
        <v>0.1410971447598435</v>
      </c>
    </row>
    <row r="18" spans="1:18" s="19" customFormat="1" ht="17.25" customHeight="1" x14ac:dyDescent="0.25">
      <c r="A18" s="79" t="s">
        <v>24</v>
      </c>
      <c r="B18" s="27" t="s">
        <v>25</v>
      </c>
      <c r="C18" s="28">
        <f>C17-C16</f>
        <v>2034</v>
      </c>
      <c r="D18" s="29" t="s">
        <v>26</v>
      </c>
      <c r="E18" s="28">
        <f t="shared" ref="E18:M18" si="0">E17-E16</f>
        <v>646</v>
      </c>
      <c r="F18" s="30" t="s">
        <v>26</v>
      </c>
      <c r="G18" s="31">
        <f t="shared" si="0"/>
        <v>320</v>
      </c>
      <c r="H18" s="29" t="s">
        <v>26</v>
      </c>
      <c r="I18" s="28">
        <f t="shared" si="0"/>
        <v>1388</v>
      </c>
      <c r="J18" s="30" t="s">
        <v>26</v>
      </c>
      <c r="K18" s="31">
        <f t="shared" si="0"/>
        <v>726</v>
      </c>
      <c r="L18" s="30" t="s">
        <v>26</v>
      </c>
      <c r="M18" s="31">
        <f t="shared" si="0"/>
        <v>313</v>
      </c>
      <c r="N18" s="30" t="s">
        <v>26</v>
      </c>
      <c r="O18" s="31">
        <f>O17-O16</f>
        <v>83</v>
      </c>
      <c r="P18" s="30" t="s">
        <v>26</v>
      </c>
      <c r="Q18" s="31">
        <f>Q17-Q16</f>
        <v>266</v>
      </c>
      <c r="R18" s="29" t="s">
        <v>26</v>
      </c>
    </row>
    <row r="19" spans="1:18" s="19" customFormat="1" ht="17.25" customHeight="1" x14ac:dyDescent="0.25">
      <c r="A19" s="80"/>
      <c r="B19" s="32" t="s">
        <v>27</v>
      </c>
      <c r="C19" s="33">
        <f>C17/C16-1</f>
        <v>9.248817751909777E-2</v>
      </c>
      <c r="D19" s="34" t="s">
        <v>26</v>
      </c>
      <c r="E19" s="33">
        <f t="shared" ref="E19:M19" si="1">E17/E16-1</f>
        <v>9.026128266033262E-2</v>
      </c>
      <c r="F19" s="35" t="s">
        <v>26</v>
      </c>
      <c r="G19" s="36">
        <f t="shared" si="1"/>
        <v>6.5830076116025538E-2</v>
      </c>
      <c r="H19" s="34" t="s">
        <v>26</v>
      </c>
      <c r="I19" s="33">
        <f t="shared" si="1"/>
        <v>9.3562521065048809E-2</v>
      </c>
      <c r="J19" s="35" t="s">
        <v>26</v>
      </c>
      <c r="K19" s="36">
        <f t="shared" si="1"/>
        <v>0.12319701340573563</v>
      </c>
      <c r="L19" s="35" t="s">
        <v>26</v>
      </c>
      <c r="M19" s="36">
        <f t="shared" si="1"/>
        <v>7.2487262621584003E-2</v>
      </c>
      <c r="N19" s="35" t="s">
        <v>26</v>
      </c>
      <c r="O19" s="36">
        <f>O17/O16-1</f>
        <v>5.5333333333333234E-2</v>
      </c>
      <c r="P19" s="35" t="s">
        <v>26</v>
      </c>
      <c r="Q19" s="36">
        <f>Q17/Q16-1</f>
        <v>8.5147247119078173E-2</v>
      </c>
      <c r="R19" s="34" t="s">
        <v>26</v>
      </c>
    </row>
    <row r="20" spans="1:18" s="19" customFormat="1" ht="17.25" customHeight="1" x14ac:dyDescent="0.25">
      <c r="A20" s="81" t="s">
        <v>28</v>
      </c>
      <c r="B20" s="37" t="s">
        <v>25</v>
      </c>
      <c r="C20" s="38">
        <f>C17-C12</f>
        <v>8917</v>
      </c>
      <c r="D20" s="39" t="s">
        <v>26</v>
      </c>
      <c r="E20" s="38">
        <f t="shared" ref="E20:M20" si="2">E17-E12</f>
        <v>2951</v>
      </c>
      <c r="F20" s="40" t="s">
        <v>26</v>
      </c>
      <c r="G20" s="41">
        <f t="shared" si="2"/>
        <v>1742</v>
      </c>
      <c r="H20" s="39" t="s">
        <v>26</v>
      </c>
      <c r="I20" s="38">
        <f t="shared" si="2"/>
        <v>5966</v>
      </c>
      <c r="J20" s="40" t="s">
        <v>26</v>
      </c>
      <c r="K20" s="41">
        <f t="shared" si="2"/>
        <v>3030</v>
      </c>
      <c r="L20" s="40" t="s">
        <v>26</v>
      </c>
      <c r="M20" s="41">
        <f t="shared" si="2"/>
        <v>1725</v>
      </c>
      <c r="N20" s="40" t="s">
        <v>26</v>
      </c>
      <c r="O20" s="41">
        <f>O17-O12</f>
        <v>320</v>
      </c>
      <c r="P20" s="40" t="s">
        <v>26</v>
      </c>
      <c r="Q20" s="41">
        <f>Q17-Q12</f>
        <v>891</v>
      </c>
      <c r="R20" s="39" t="s">
        <v>26</v>
      </c>
    </row>
    <row r="21" spans="1:18" s="19" customFormat="1" ht="17.25" customHeight="1" x14ac:dyDescent="0.25">
      <c r="A21" s="80"/>
      <c r="B21" s="32" t="s">
        <v>27</v>
      </c>
      <c r="C21" s="33">
        <f>C17/C12-1</f>
        <v>0.59017803957905879</v>
      </c>
      <c r="D21" s="34" t="s">
        <v>26</v>
      </c>
      <c r="E21" s="33">
        <f t="shared" ref="E21:M21" si="3">E17/E12-1</f>
        <v>0.60820280296784834</v>
      </c>
      <c r="F21" s="35" t="s">
        <v>26</v>
      </c>
      <c r="G21" s="36">
        <f t="shared" si="3"/>
        <v>0.50654259959290493</v>
      </c>
      <c r="H21" s="34" t="s">
        <v>26</v>
      </c>
      <c r="I21" s="33">
        <f t="shared" si="3"/>
        <v>0.58165155503558541</v>
      </c>
      <c r="J21" s="35" t="s">
        <v>26</v>
      </c>
      <c r="K21" s="36">
        <f t="shared" si="3"/>
        <v>0.84424630816383384</v>
      </c>
      <c r="L21" s="35" t="s">
        <v>26</v>
      </c>
      <c r="M21" s="36">
        <f t="shared" si="3"/>
        <v>0.59359944941500342</v>
      </c>
      <c r="N21" s="35" t="s">
        <v>26</v>
      </c>
      <c r="O21" s="36">
        <f>O17/O12-1</f>
        <v>0.25336500395882822</v>
      </c>
      <c r="P21" s="35" t="s">
        <v>26</v>
      </c>
      <c r="Q21" s="36">
        <f>Q17/Q12-1</f>
        <v>0.35654261704681867</v>
      </c>
      <c r="R21" s="34" t="s">
        <v>26</v>
      </c>
    </row>
    <row r="22" spans="1:18" s="42" customFormat="1" ht="17.25" customHeight="1" x14ac:dyDescent="0.2">
      <c r="A22" s="81" t="s">
        <v>29</v>
      </c>
      <c r="B22" s="37" t="s">
        <v>25</v>
      </c>
      <c r="C22" s="38">
        <f>C17-C7</f>
        <v>10443</v>
      </c>
      <c r="D22" s="39" t="s">
        <v>26</v>
      </c>
      <c r="E22" s="38">
        <f t="shared" ref="E22:M22" si="4">E17-E7</f>
        <v>4112</v>
      </c>
      <c r="F22" s="40" t="s">
        <v>26</v>
      </c>
      <c r="G22" s="41">
        <f t="shared" si="4"/>
        <v>2452</v>
      </c>
      <c r="H22" s="39" t="s">
        <v>26</v>
      </c>
      <c r="I22" s="38">
        <f t="shared" si="4"/>
        <v>6331</v>
      </c>
      <c r="J22" s="40" t="s">
        <v>26</v>
      </c>
      <c r="K22" s="41">
        <f t="shared" si="4"/>
        <v>3597</v>
      </c>
      <c r="L22" s="40" t="s">
        <v>26</v>
      </c>
      <c r="M22" s="41">
        <f t="shared" si="4"/>
        <v>1361</v>
      </c>
      <c r="N22" s="40" t="s">
        <v>26</v>
      </c>
      <c r="O22" s="41">
        <f>O17-O7</f>
        <v>554</v>
      </c>
      <c r="P22" s="40" t="s">
        <v>26</v>
      </c>
      <c r="Q22" s="41">
        <f>Q17-Q7</f>
        <v>819</v>
      </c>
      <c r="R22" s="39" t="s">
        <v>26</v>
      </c>
    </row>
    <row r="23" spans="1:18" ht="17.25" customHeight="1" thickBot="1" x14ac:dyDescent="0.3">
      <c r="A23" s="82"/>
      <c r="B23" s="43" t="s">
        <v>27</v>
      </c>
      <c r="C23" s="44">
        <f>C17/C7-1</f>
        <v>0.7688286829124642</v>
      </c>
      <c r="D23" s="45" t="s">
        <v>26</v>
      </c>
      <c r="E23" s="44">
        <f t="shared" ref="E23:M23" si="5">E17/E7-1</f>
        <v>1.1140612300189652</v>
      </c>
      <c r="F23" s="46" t="s">
        <v>26</v>
      </c>
      <c r="G23" s="47">
        <f t="shared" si="5"/>
        <v>0.89849761817515583</v>
      </c>
      <c r="H23" s="45" t="s">
        <v>26</v>
      </c>
      <c r="I23" s="44">
        <f t="shared" si="5"/>
        <v>0.64001213101496157</v>
      </c>
      <c r="J23" s="46" t="s">
        <v>26</v>
      </c>
      <c r="K23" s="47">
        <f t="shared" si="5"/>
        <v>1.1902713434811383</v>
      </c>
      <c r="L23" s="46" t="s">
        <v>26</v>
      </c>
      <c r="M23" s="47">
        <f t="shared" si="5"/>
        <v>0.41620795107033648</v>
      </c>
      <c r="N23" s="46" t="s">
        <v>26</v>
      </c>
      <c r="O23" s="47">
        <f>O17/O7-1</f>
        <v>0.53838678328474243</v>
      </c>
      <c r="P23" s="46" t="s">
        <v>26</v>
      </c>
      <c r="Q23" s="47">
        <f>Q17/Q7-1</f>
        <v>0.31855309218203032</v>
      </c>
      <c r="R23" s="45" t="s">
        <v>26</v>
      </c>
    </row>
    <row r="24" spans="1:18" ht="17.25" customHeight="1" x14ac:dyDescent="0.25">
      <c r="A24" s="48" t="s">
        <v>30</v>
      </c>
      <c r="R24" s="14"/>
    </row>
    <row r="25" spans="1:18" ht="17.25" customHeight="1" x14ac:dyDescent="0.25">
      <c r="A25" s="49" t="s">
        <v>31</v>
      </c>
    </row>
    <row r="26" spans="1:18" ht="17.25" customHeight="1" x14ac:dyDescent="0.25">
      <c r="A26" s="4" t="s">
        <v>32</v>
      </c>
    </row>
    <row r="27" spans="1:18" ht="17.25" customHeight="1" x14ac:dyDescent="0.25">
      <c r="A27" s="4" t="s">
        <v>33</v>
      </c>
      <c r="C27" s="50"/>
      <c r="D27" s="51"/>
      <c r="E27" s="52"/>
    </row>
    <row r="28" spans="1:18" ht="17.25" customHeight="1" x14ac:dyDescent="0.25"/>
    <row r="29" spans="1:18" ht="17.25" customHeight="1" x14ac:dyDescent="0.25"/>
    <row r="30" spans="1:18" ht="17.25" customHeight="1" x14ac:dyDescent="0.25"/>
    <row r="31" spans="1:18" ht="17.25" customHeight="1" x14ac:dyDescent="0.25"/>
  </sheetData>
  <mergeCells count="26"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  <mergeCell ref="A10:B10"/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  <mergeCell ref="A7:B7"/>
    <mergeCell ref="A8:B8"/>
    <mergeCell ref="A9:B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2019-08-21T12:50:10Z</cp:lastPrinted>
  <dcterms:created xsi:type="dcterms:W3CDTF">2019-08-21T11:35:03Z</dcterms:created>
  <dcterms:modified xsi:type="dcterms:W3CDTF">2019-08-22T10:26:37Z</dcterms:modified>
</cp:coreProperties>
</file>