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4505" yWindow="-15" windowWidth="14310" windowHeight="12405"/>
  </bookViews>
  <sheets>
    <sheet name="2-19" sheetId="1" r:id="rId1"/>
  </sheets>
  <definedNames>
    <definedName name="_xlnm.Database">#REF!</definedName>
    <definedName name="g" hidden="1">{"'PT-03'!$A$1:$I$112"}</definedName>
    <definedName name="graf" hidden="1">{"'PT-03'!$A$1:$I$112"}</definedName>
    <definedName name="HTML_CodePage" hidden="1">1250</definedName>
    <definedName name="HTML_Control" localSheetId="0" hidden="1">{"'PT-03'!$A$1:$I$112"}</definedName>
    <definedName name="HTML_Control" hidden="1">{"'PT-03'!$A$1:$I$112"}</definedName>
    <definedName name="HTML_Description" hidden="1">""</definedName>
    <definedName name="HTML_Email" hidden="1">""</definedName>
    <definedName name="HTML_Header" hidden="1">""</definedName>
    <definedName name="HTML_LastUpdate" hidden="1">"údaje1999"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"D:\ARCHJIR\Potr.99k\pt-03.htm"</definedName>
    <definedName name="HTML_Title" hidden="1">""</definedName>
    <definedName name="_xlnm.Print_Area" localSheetId="0">'2-19'!$A$1:$Q$32</definedName>
    <definedName name="oprava" hidden="1">{"'NP99_t1'!$A$1:$J$37"}</definedName>
    <definedName name="SWEDEN">#REF!</definedName>
    <definedName name="T_4_3_1n" hidden="1">{"'PT-03'!$A$1:$I$112"}</definedName>
  </definedNames>
  <calcPr calcId="125725"/>
</workbook>
</file>

<file path=xl/calcChain.xml><?xml version="1.0" encoding="utf-8"?>
<calcChain xmlns="http://schemas.openxmlformats.org/spreadsheetml/2006/main">
  <c r="Q29" i="1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</calcChain>
</file>

<file path=xl/sharedStrings.xml><?xml version="1.0" encoding="utf-8"?>
<sst xmlns="http://schemas.openxmlformats.org/spreadsheetml/2006/main" count="48" uniqueCount="34">
  <si>
    <t>ZDRAVÍ</t>
  </si>
  <si>
    <t>HEALTH</t>
  </si>
  <si>
    <t>Pramen: ČSÚ</t>
  </si>
  <si>
    <t>Source: CZSO</t>
  </si>
  <si>
    <t>85+</t>
  </si>
  <si>
    <r>
      <t xml:space="preserve">Průměr
</t>
    </r>
    <r>
      <rPr>
        <i/>
        <sz val="8"/>
        <color indexed="8"/>
        <rFont val="Arial"/>
        <family val="2"/>
      </rPr>
      <t>Average</t>
    </r>
  </si>
  <si>
    <t>v milionech Kč</t>
  </si>
  <si>
    <r>
      <t xml:space="preserve">ženy
</t>
    </r>
    <r>
      <rPr>
        <i/>
        <sz val="8"/>
        <rFont val="Arial CE"/>
        <family val="2"/>
        <charset val="238"/>
      </rPr>
      <t>Females</t>
    </r>
  </si>
  <si>
    <r>
      <t xml:space="preserve">muži
</t>
    </r>
    <r>
      <rPr>
        <i/>
        <sz val="8"/>
        <rFont val="Arial CE"/>
        <family val="2"/>
        <charset val="238"/>
      </rPr>
      <t>Males</t>
    </r>
  </si>
  <si>
    <t xml:space="preserve">             Expenditure of health insurance companies on health care in the Czech Republic by sex and age group</t>
  </si>
  <si>
    <t xml:space="preserve">CZK million </t>
  </si>
  <si>
    <r>
      <t xml:space="preserve">Věková skupina (v letech)
</t>
    </r>
    <r>
      <rPr>
        <i/>
        <sz val="8"/>
        <rFont val="Arial"/>
        <family val="2"/>
      </rPr>
      <t>Age group                    (years)</t>
    </r>
  </si>
  <si>
    <t>0–4</t>
  </si>
  <si>
    <r>
      <t>2010</t>
    </r>
    <r>
      <rPr>
        <vertAlign val="superscript"/>
        <sz val="8"/>
        <rFont val="Arial"/>
        <family val="2"/>
        <charset val="238"/>
      </rPr>
      <t>1)</t>
    </r>
  </si>
  <si>
    <t>5–9</t>
  </si>
  <si>
    <t>10–14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</si>
  <si>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</si>
  <si>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</si>
  <si>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</si>
  <si>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</si>
  <si>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</si>
  <si>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</si>
  <si>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</si>
  <si>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</si>
  <si>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</si>
  <si>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</si>
  <si>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65–69</t>
  </si>
  <si>
    <t>70–74</t>
  </si>
  <si>
    <t>75–79</t>
  </si>
  <si>
    <t>80–84</t>
  </si>
  <si>
    <r>
      <rPr>
        <i/>
        <vertAlign val="superscript"/>
        <sz val="8"/>
        <rFont val="Arial CE"/>
        <charset val="238"/>
      </rPr>
      <t>1)</t>
    </r>
    <r>
      <rPr>
        <i/>
        <sz val="8"/>
        <rFont val="Arial CE"/>
        <charset val="238"/>
      </rPr>
      <t xml:space="preserve"> Od roku 2010 byla data přepočtena podle nové metodiky Sytem of Health Accounts 2011.</t>
    </r>
  </si>
  <si>
    <r>
      <rPr>
        <i/>
        <vertAlign val="superscript"/>
        <sz val="8"/>
        <rFont val="Arial CE"/>
        <charset val="238"/>
      </rPr>
      <t>1)</t>
    </r>
    <r>
      <rPr>
        <i/>
        <sz val="8"/>
        <rFont val="Arial CE"/>
        <charset val="238"/>
      </rPr>
      <t xml:space="preserve"> Data has been recalculated according to the new methodolody of the System of Health Accounts 2011.</t>
    </r>
  </si>
  <si>
    <t xml:space="preserve">Index 2017/2000 </t>
  </si>
  <si>
    <t>2 - 19.  Výdaje zdravotních pojišťoven na zdravotní péči v České republice podle pohlaví a věkových skupin</t>
  </si>
</sst>
</file>

<file path=xl/styles.xml><?xml version="1.0" encoding="utf-8"?>
<styleSheet xmlns="http://schemas.openxmlformats.org/spreadsheetml/2006/main">
  <numFmts count="5">
    <numFmt numFmtId="164" formatCode="#,##0.0&quot; &quot;"/>
    <numFmt numFmtId="165" formatCode="\$#,##0\ ;\(\$#,##0\)"/>
    <numFmt numFmtId="166" formatCode="#,##0&quot; &quot;;;\-&quot; &quot;"/>
    <numFmt numFmtId="167" formatCode="#,##0&quot;  &quot;"/>
    <numFmt numFmtId="168" formatCode="0.0"/>
  </numFmts>
  <fonts count="29">
    <font>
      <sz val="10"/>
      <name val="Arial CE"/>
    </font>
    <font>
      <sz val="10"/>
      <name val="System"/>
      <family val="2"/>
      <charset val="238"/>
    </font>
    <font>
      <sz val="8"/>
      <name val="Arial"/>
      <family val="2"/>
    </font>
    <font>
      <sz val="10"/>
      <name val="Arial CE"/>
      <charset val="238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name val="Arial"/>
      <family val="2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0"/>
      <name val="Arial"/>
      <family val="2"/>
    </font>
    <font>
      <i/>
      <sz val="10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i/>
      <sz val="8"/>
      <name val="Arial"/>
      <family val="2"/>
    </font>
    <font>
      <i/>
      <sz val="8"/>
      <color indexed="8"/>
      <name val="Arial"/>
      <family val="2"/>
    </font>
    <font>
      <sz val="8"/>
      <name val="Arial CE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rgb="FFFF0000"/>
      <name val="Arial CE"/>
    </font>
    <font>
      <sz val="10"/>
      <name val="Arial CE"/>
    </font>
    <font>
      <i/>
      <sz val="8"/>
      <name val="Arial CE"/>
      <charset val="238"/>
    </font>
    <font>
      <i/>
      <vertAlign val="superscript"/>
      <sz val="8"/>
      <name val="Arial CE"/>
      <charset val="238"/>
    </font>
    <font>
      <vertAlign val="superscript"/>
      <sz val="8"/>
      <name val="Arial"/>
      <family val="2"/>
      <charset val="238"/>
    </font>
    <font>
      <i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1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3">
    <xf numFmtId="0" fontId="0" fillId="0" borderId="0"/>
    <xf numFmtId="10" fontId="1" fillId="0" borderId="0" applyFont="0" applyFill="0" applyBorder="0" applyAlignment="0" applyProtection="0"/>
    <xf numFmtId="0" fontId="1" fillId="0" borderId="1" applyNumberFormat="0" applyFont="0" applyFill="0" applyAlignment="0" applyProtection="0"/>
    <xf numFmtId="0" fontId="2" fillId="0" borderId="2"/>
    <xf numFmtId="0" fontId="1" fillId="0" borderId="0" applyFont="0" applyFill="0" applyBorder="0" applyAlignment="0" applyProtection="0"/>
    <xf numFmtId="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4" fillId="2" borderId="2">
      <alignment horizontal="left"/>
    </xf>
    <xf numFmtId="0" fontId="5" fillId="2" borderId="0">
      <alignment horizontal="left"/>
    </xf>
    <xf numFmtId="0" fontId="6" fillId="3" borderId="0">
      <alignment horizontal="right" vertical="top" textRotation="90" wrapText="1"/>
    </xf>
    <xf numFmtId="0" fontId="2" fillId="2" borderId="3">
      <alignment wrapText="1"/>
    </xf>
    <xf numFmtId="0" fontId="2" fillId="2" borderId="4">
      <alignment horizontal="center" wrapText="1"/>
    </xf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3" fillId="0" borderId="0"/>
    <xf numFmtId="2" fontId="7" fillId="0" borderId="0" applyFont="0" applyFill="0" applyBorder="0" applyAlignment="0" applyProtection="0"/>
    <xf numFmtId="0" fontId="7" fillId="0" borderId="0"/>
    <xf numFmtId="0" fontId="2" fillId="2" borderId="2"/>
    <xf numFmtId="0" fontId="9" fillId="2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9" fontId="24" fillId="0" borderId="0" applyFont="0" applyFill="0" applyBorder="0" applyAlignment="0" applyProtection="0"/>
  </cellStyleXfs>
  <cellXfs count="54">
    <xf numFmtId="0" fontId="0" fillId="0" borderId="0" xfId="0"/>
    <xf numFmtId="0" fontId="12" fillId="0" borderId="0" xfId="0" applyFont="1" applyFill="1"/>
    <xf numFmtId="0" fontId="13" fillId="0" borderId="0" xfId="0" applyFont="1" applyFill="1" applyAlignment="1">
      <alignment horizontal="right"/>
    </xf>
    <xf numFmtId="0" fontId="3" fillId="0" borderId="0" xfId="0" applyFont="1" applyFill="1"/>
    <xf numFmtId="0" fontId="0" fillId="0" borderId="0" xfId="0" applyAlignment="1">
      <alignment horizontal="left"/>
    </xf>
    <xf numFmtId="0" fontId="16" fillId="0" borderId="0" xfId="0" applyFont="1"/>
    <xf numFmtId="0" fontId="17" fillId="0" borderId="0" xfId="0" applyFont="1" applyAlignment="1">
      <alignment horizontal="right"/>
    </xf>
    <xf numFmtId="0" fontId="4" fillId="0" borderId="5" xfId="14" applyFont="1" applyBorder="1" applyAlignment="1">
      <alignment horizontal="center"/>
    </xf>
    <xf numFmtId="49" fontId="4" fillId="0" borderId="6" xfId="14" applyNumberFormat="1" applyFont="1" applyBorder="1" applyAlignment="1">
      <alignment horizontal="center"/>
    </xf>
    <xf numFmtId="0" fontId="4" fillId="0" borderId="6" xfId="14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16" fillId="0" borderId="2" xfId="0" applyFont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right"/>
    </xf>
    <xf numFmtId="166" fontId="2" fillId="0" borderId="6" xfId="15" applyNumberFormat="1" applyFont="1" applyBorder="1" applyAlignment="1">
      <alignment horizontal="right"/>
    </xf>
    <xf numFmtId="166" fontId="2" fillId="0" borderId="2" xfId="15" applyNumberFormat="1" applyFont="1" applyBorder="1" applyAlignment="1">
      <alignment horizontal="right" vertical="center"/>
    </xf>
    <xf numFmtId="164" fontId="2" fillId="0" borderId="2" xfId="0" applyNumberFormat="1" applyFont="1" applyFill="1" applyBorder="1" applyAlignment="1">
      <alignment horizontal="right" vertical="center"/>
    </xf>
    <xf numFmtId="0" fontId="14" fillId="0" borderId="0" xfId="0" applyFont="1" applyFill="1" applyAlignment="1"/>
    <xf numFmtId="0" fontId="23" fillId="0" borderId="0" xfId="0" applyFont="1" applyFill="1"/>
    <xf numFmtId="0" fontId="23" fillId="0" borderId="0" xfId="0" applyFont="1"/>
    <xf numFmtId="0" fontId="0" fillId="0" borderId="0" xfId="0" applyBorder="1"/>
    <xf numFmtId="0" fontId="16" fillId="0" borderId="0" xfId="0" applyFont="1" applyBorder="1" applyAlignment="1">
      <alignment horizontal="center" vertical="center" wrapText="1"/>
    </xf>
    <xf numFmtId="0" fontId="22" fillId="0" borderId="0" xfId="14" applyFont="1" applyBorder="1" applyAlignment="1">
      <alignment horizontal="center"/>
    </xf>
    <xf numFmtId="1" fontId="22" fillId="0" borderId="0" xfId="14" applyNumberFormat="1" applyFont="1" applyBorder="1" applyAlignment="1">
      <alignment horizontal="center"/>
    </xf>
    <xf numFmtId="1" fontId="22" fillId="0" borderId="0" xfId="0" applyNumberFormat="1" applyFont="1" applyBorder="1" applyAlignment="1">
      <alignment horizontal="center"/>
    </xf>
    <xf numFmtId="1" fontId="22" fillId="0" borderId="0" xfId="0" applyNumberFormat="1" applyFont="1" applyBorder="1" applyAlignment="1">
      <alignment horizontal="center" wrapText="1"/>
    </xf>
    <xf numFmtId="1" fontId="21" fillId="0" borderId="0" xfId="0" applyNumberFormat="1" applyFont="1" applyBorder="1"/>
    <xf numFmtId="0" fontId="0" fillId="0" borderId="0" xfId="0" applyFont="1" applyFill="1"/>
    <xf numFmtId="0" fontId="3" fillId="0" borderId="0" xfId="0" applyFont="1" applyFill="1" applyBorder="1"/>
    <xf numFmtId="0" fontId="21" fillId="0" borderId="0" xfId="0" applyFont="1" applyBorder="1"/>
    <xf numFmtId="0" fontId="20" fillId="0" borderId="0" xfId="0" applyFont="1" applyBorder="1"/>
    <xf numFmtId="0" fontId="16" fillId="0" borderId="0" xfId="0" applyFont="1" applyFill="1" applyBorder="1" applyAlignment="1">
      <alignment horizontal="left" indent="3"/>
    </xf>
    <xf numFmtId="167" fontId="16" fillId="0" borderId="0" xfId="22" applyNumberFormat="1" applyFont="1" applyFill="1" applyBorder="1"/>
    <xf numFmtId="168" fontId="17" fillId="0" borderId="0" xfId="0" applyNumberFormat="1" applyFont="1" applyFill="1" applyBorder="1" applyAlignment="1">
      <alignment horizontal="left" indent="2"/>
    </xf>
    <xf numFmtId="3" fontId="21" fillId="0" borderId="9" xfId="0" applyNumberFormat="1" applyFont="1" applyBorder="1"/>
    <xf numFmtId="3" fontId="21" fillId="0" borderId="5" xfId="0" applyNumberFormat="1" applyFont="1" applyBorder="1"/>
    <xf numFmtId="3" fontId="21" fillId="0" borderId="10" xfId="0" applyNumberFormat="1" applyFont="1" applyBorder="1"/>
    <xf numFmtId="3" fontId="21" fillId="0" borderId="6" xfId="0" applyNumberFormat="1" applyFont="1" applyBorder="1"/>
    <xf numFmtId="3" fontId="21" fillId="0" borderId="2" xfId="0" applyNumberFormat="1" applyFont="1" applyBorder="1" applyAlignment="1">
      <alignment vertical="center"/>
    </xf>
    <xf numFmtId="3" fontId="21" fillId="0" borderId="8" xfId="0" applyNumberFormat="1" applyFont="1" applyBorder="1" applyAlignment="1">
      <alignment vertical="center"/>
    </xf>
    <xf numFmtId="0" fontId="17" fillId="0" borderId="0" xfId="0" applyFont="1" applyFill="1" applyAlignment="1">
      <alignment horizontal="right"/>
    </xf>
    <xf numFmtId="0" fontId="0" fillId="0" borderId="0" xfId="0" applyFill="1"/>
    <xf numFmtId="0" fontId="15" fillId="0" borderId="0" xfId="0" applyFont="1" applyFill="1"/>
    <xf numFmtId="0" fontId="4" fillId="0" borderId="0" xfId="14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5" fillId="0" borderId="0" xfId="0" applyFont="1" applyAlignment="1">
      <alignment wrapText="1"/>
    </xf>
    <xf numFmtId="0" fontId="0" fillId="0" borderId="0" xfId="0" applyAlignment="1">
      <alignment wrapText="1"/>
    </xf>
    <xf numFmtId="0" fontId="28" fillId="0" borderId="0" xfId="0" applyFont="1" applyAlignment="1">
      <alignment wrapText="1"/>
    </xf>
  </cellXfs>
  <cellStyles count="23">
    <cellStyle name="% procenta" xfId="1"/>
    <cellStyle name="Celkem" xfId="2" builtinId="25" customBuiltin="1"/>
    <cellStyle name="cell" xfId="3"/>
    <cellStyle name="Datum" xfId="4"/>
    <cellStyle name="Finanční" xfId="5"/>
    <cellStyle name="Finanční0" xfId="6"/>
    <cellStyle name="formula" xfId="7"/>
    <cellStyle name="gap" xfId="8"/>
    <cellStyle name="GreyBackground" xfId="9"/>
    <cellStyle name="level1a" xfId="10"/>
    <cellStyle name="level3" xfId="11"/>
    <cellStyle name="Měna0" xfId="12"/>
    <cellStyle name="normal" xfId="13"/>
    <cellStyle name="normální" xfId="0" builtinId="0"/>
    <cellStyle name="normální_List1" xfId="14"/>
    <cellStyle name="normální_Psy_2006_tab" xfId="15"/>
    <cellStyle name="Pevný" xfId="16"/>
    <cellStyle name="procent" xfId="22" builtinId="5"/>
    <cellStyle name="publik" xfId="17"/>
    <cellStyle name="row" xfId="18"/>
    <cellStyle name="title1" xfId="19"/>
    <cellStyle name="Záhlaví 1" xfId="20"/>
    <cellStyle name="Záhlaví 2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3"/>
  <sheetViews>
    <sheetView tabSelected="1" zoomScaleNormal="100" workbookViewId="0">
      <selection activeCell="E2" sqref="E2"/>
    </sheetView>
  </sheetViews>
  <sheetFormatPr defaultRowHeight="12.75"/>
  <cols>
    <col min="1" max="1" width="12.42578125" customWidth="1"/>
    <col min="2" max="3" width="7.7109375" customWidth="1"/>
    <col min="4" max="4" width="7.5703125" customWidth="1"/>
    <col min="5" max="5" width="7.7109375" customWidth="1"/>
    <col min="6" max="7" width="7.7109375" hidden="1" customWidth="1"/>
    <col min="8" max="9" width="7.7109375" customWidth="1"/>
    <col min="10" max="10" width="7.7109375" hidden="1" customWidth="1"/>
    <col min="11" max="11" width="7.85546875" hidden="1" customWidth="1"/>
    <col min="12" max="15" width="7.85546875" customWidth="1"/>
    <col min="16" max="16" width="7.7109375" customWidth="1"/>
    <col min="17" max="17" width="8.42578125" customWidth="1"/>
    <col min="19" max="19" width="9.140625" style="21"/>
    <col min="20" max="20" width="10.140625" style="21" customWidth="1"/>
    <col min="21" max="21" width="9.140625" style="21"/>
  </cols>
  <sheetData>
    <row r="1" spans="1:21" s="3" customForma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 t="s">
        <v>1</v>
      </c>
      <c r="S1" s="29"/>
      <c r="T1" s="29"/>
      <c r="U1" s="29"/>
    </row>
    <row r="2" spans="1:21" s="3" customForma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S2" s="29"/>
      <c r="T2" s="29"/>
      <c r="U2" s="29"/>
    </row>
    <row r="3" spans="1:21" ht="13.7" customHeight="1">
      <c r="A3" s="18" t="s">
        <v>33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4"/>
    </row>
    <row r="4" spans="1:21">
      <c r="A4" s="43" t="s">
        <v>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19"/>
      <c r="Q4" s="19"/>
      <c r="R4" s="20"/>
    </row>
    <row r="5" spans="1:21" s="28" customFormat="1" ht="3" customHeight="1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4"/>
    </row>
    <row r="6" spans="1:21">
      <c r="A6" s="5" t="s">
        <v>2</v>
      </c>
      <c r="B6" s="5"/>
      <c r="Q6" s="6" t="s">
        <v>3</v>
      </c>
    </row>
    <row r="7" spans="1:21" s="28" customFormat="1" ht="3" customHeight="1">
      <c r="A7" s="32"/>
      <c r="B7" s="33"/>
      <c r="C7" s="33"/>
      <c r="D7" s="33"/>
      <c r="E7" s="33"/>
      <c r="F7" s="33"/>
      <c r="G7" s="33"/>
      <c r="H7" s="33"/>
      <c r="I7" s="33"/>
      <c r="J7" s="33"/>
      <c r="K7" s="33"/>
      <c r="L7" s="34"/>
    </row>
    <row r="8" spans="1:21" ht="11.85" customHeight="1">
      <c r="A8" s="5" t="s">
        <v>6</v>
      </c>
      <c r="B8" s="5"/>
      <c r="Q8" s="41" t="s">
        <v>10</v>
      </c>
    </row>
    <row r="9" spans="1:21">
      <c r="A9" s="46" t="s">
        <v>11</v>
      </c>
      <c r="B9" s="48">
        <v>2000</v>
      </c>
      <c r="C9" s="48"/>
      <c r="D9" s="49">
        <v>2005</v>
      </c>
      <c r="E9" s="50"/>
      <c r="F9" s="49">
        <v>2009</v>
      </c>
      <c r="G9" s="50"/>
      <c r="H9" s="48" t="s">
        <v>13</v>
      </c>
      <c r="I9" s="48"/>
      <c r="J9" s="48">
        <v>2012</v>
      </c>
      <c r="K9" s="48"/>
      <c r="L9" s="49">
        <v>2015</v>
      </c>
      <c r="M9" s="50"/>
      <c r="N9" s="49">
        <v>2017</v>
      </c>
      <c r="O9" s="50"/>
      <c r="P9" s="48" t="s">
        <v>32</v>
      </c>
      <c r="Q9" s="48"/>
    </row>
    <row r="10" spans="1:21" ht="57" customHeight="1">
      <c r="A10" s="47"/>
      <c r="B10" s="13" t="s">
        <v>7</v>
      </c>
      <c r="C10" s="13" t="s">
        <v>8</v>
      </c>
      <c r="D10" s="13" t="s">
        <v>7</v>
      </c>
      <c r="E10" s="13" t="s">
        <v>8</v>
      </c>
      <c r="F10" s="13" t="s">
        <v>7</v>
      </c>
      <c r="G10" s="13" t="s">
        <v>8</v>
      </c>
      <c r="H10" s="13" t="s">
        <v>7</v>
      </c>
      <c r="I10" s="13" t="s">
        <v>8</v>
      </c>
      <c r="J10" s="13" t="s">
        <v>7</v>
      </c>
      <c r="K10" s="13" t="s">
        <v>8</v>
      </c>
      <c r="L10" s="13" t="s">
        <v>7</v>
      </c>
      <c r="M10" s="13" t="s">
        <v>8</v>
      </c>
      <c r="N10" s="13" t="s">
        <v>7</v>
      </c>
      <c r="O10" s="13" t="s">
        <v>8</v>
      </c>
      <c r="P10" s="13" t="s">
        <v>7</v>
      </c>
      <c r="Q10" s="13" t="s">
        <v>8</v>
      </c>
    </row>
    <row r="11" spans="1:21">
      <c r="A11" s="7" t="s">
        <v>12</v>
      </c>
      <c r="B11" s="15">
        <v>1981</v>
      </c>
      <c r="C11" s="15">
        <v>2366</v>
      </c>
      <c r="D11" s="15">
        <v>2712</v>
      </c>
      <c r="E11" s="15">
        <v>3277</v>
      </c>
      <c r="F11" s="15"/>
      <c r="G11" s="15"/>
      <c r="H11" s="15">
        <v>4071.6944444444443</v>
      </c>
      <c r="I11" s="15">
        <v>5255.6944444444443</v>
      </c>
      <c r="J11" s="15"/>
      <c r="K11" s="15"/>
      <c r="L11" s="15">
        <v>4523</v>
      </c>
      <c r="M11" s="15">
        <v>5453</v>
      </c>
      <c r="N11" s="35">
        <v>4349.8402193086195</v>
      </c>
      <c r="O11" s="36">
        <v>5466.0454941402395</v>
      </c>
      <c r="P11" s="14">
        <f t="shared" ref="P11:P29" si="0">N11/B11*100</f>
        <v>219.57800198428163</v>
      </c>
      <c r="Q11" s="14">
        <f t="shared" ref="Q11:Q29" si="1">O11/C11*100</f>
        <v>231.02474615977343</v>
      </c>
    </row>
    <row r="12" spans="1:21">
      <c r="A12" s="8" t="s">
        <v>14</v>
      </c>
      <c r="B12" s="15">
        <v>1453</v>
      </c>
      <c r="C12" s="15">
        <v>1631</v>
      </c>
      <c r="D12" s="15">
        <v>1565</v>
      </c>
      <c r="E12" s="15">
        <v>1857</v>
      </c>
      <c r="F12" s="15"/>
      <c r="G12" s="15"/>
      <c r="H12" s="15">
        <v>2187.6944444444443</v>
      </c>
      <c r="I12" s="15">
        <v>2715.6944444444443</v>
      </c>
      <c r="J12" s="15"/>
      <c r="K12" s="15"/>
      <c r="L12" s="15">
        <v>2400</v>
      </c>
      <c r="M12" s="15">
        <v>2980</v>
      </c>
      <c r="N12" s="37">
        <v>2545.5934144812304</v>
      </c>
      <c r="O12" s="38">
        <v>3161.012336626834</v>
      </c>
      <c r="P12" s="14">
        <f t="shared" si="0"/>
        <v>175.19569266904546</v>
      </c>
      <c r="Q12" s="14">
        <f t="shared" si="1"/>
        <v>193.80823645780711</v>
      </c>
    </row>
    <row r="13" spans="1:21">
      <c r="A13" s="9" t="s">
        <v>15</v>
      </c>
      <c r="B13" s="15">
        <v>1731</v>
      </c>
      <c r="C13" s="15">
        <v>1866</v>
      </c>
      <c r="D13" s="15">
        <v>2137</v>
      </c>
      <c r="E13" s="15">
        <v>2302</v>
      </c>
      <c r="F13" s="15"/>
      <c r="G13" s="15"/>
      <c r="H13" s="15">
        <v>2626.6944444444443</v>
      </c>
      <c r="I13" s="15">
        <v>2583.6944444444443</v>
      </c>
      <c r="J13" s="15"/>
      <c r="K13" s="15"/>
      <c r="L13" s="15">
        <v>2404</v>
      </c>
      <c r="M13" s="15">
        <v>2526</v>
      </c>
      <c r="N13" s="37">
        <v>2626.7738772434886</v>
      </c>
      <c r="O13" s="38">
        <v>2926.1429502054821</v>
      </c>
      <c r="P13" s="14">
        <f t="shared" si="0"/>
        <v>151.74892416195775</v>
      </c>
      <c r="Q13" s="14">
        <f t="shared" si="1"/>
        <v>156.81366292633879</v>
      </c>
    </row>
    <row r="14" spans="1:21">
      <c r="A14" s="10" t="s">
        <v>16</v>
      </c>
      <c r="B14" s="15">
        <v>2133</v>
      </c>
      <c r="C14" s="15">
        <v>1863</v>
      </c>
      <c r="D14" s="15">
        <v>2660</v>
      </c>
      <c r="E14" s="15">
        <v>2223</v>
      </c>
      <c r="F14" s="15"/>
      <c r="G14" s="15"/>
      <c r="H14" s="15">
        <v>3384.6944444444443</v>
      </c>
      <c r="I14" s="15">
        <v>2963.6944444444443</v>
      </c>
      <c r="J14" s="15"/>
      <c r="K14" s="15"/>
      <c r="L14" s="15">
        <v>2756</v>
      </c>
      <c r="M14" s="15">
        <v>2419</v>
      </c>
      <c r="N14" s="37">
        <v>2908.1916413574831</v>
      </c>
      <c r="O14" s="38">
        <v>2564.0386926252258</v>
      </c>
      <c r="P14" s="14">
        <f t="shared" si="0"/>
        <v>136.34278674906156</v>
      </c>
      <c r="Q14" s="14">
        <f t="shared" si="1"/>
        <v>137.62955945385002</v>
      </c>
    </row>
    <row r="15" spans="1:21">
      <c r="A15" s="10" t="s">
        <v>17</v>
      </c>
      <c r="B15" s="15">
        <v>2957</v>
      </c>
      <c r="C15" s="15">
        <v>2101</v>
      </c>
      <c r="D15" s="15">
        <v>2838</v>
      </c>
      <c r="E15" s="15">
        <v>2097</v>
      </c>
      <c r="F15" s="15"/>
      <c r="G15" s="15"/>
      <c r="H15" s="15">
        <v>3672.6944444444443</v>
      </c>
      <c r="I15" s="15">
        <v>2830.6944444444443</v>
      </c>
      <c r="J15" s="15"/>
      <c r="K15" s="15"/>
      <c r="L15" s="15">
        <v>3360</v>
      </c>
      <c r="M15" s="15">
        <v>2602</v>
      </c>
      <c r="N15" s="37">
        <v>3308.3908292052697</v>
      </c>
      <c r="O15" s="38">
        <v>2444.2787205331892</v>
      </c>
      <c r="P15" s="14">
        <f t="shared" si="0"/>
        <v>111.8833557391028</v>
      </c>
      <c r="Q15" s="14">
        <f t="shared" si="1"/>
        <v>116.33882534665345</v>
      </c>
    </row>
    <row r="16" spans="1:21">
      <c r="A16" s="10" t="s">
        <v>18</v>
      </c>
      <c r="B16" s="15">
        <v>3398</v>
      </c>
      <c r="C16" s="15">
        <v>2205</v>
      </c>
      <c r="D16" s="15">
        <v>4662</v>
      </c>
      <c r="E16" s="15">
        <v>2869</v>
      </c>
      <c r="F16" s="15"/>
      <c r="G16" s="15"/>
      <c r="H16" s="15">
        <v>5445.6944444444443</v>
      </c>
      <c r="I16" s="15">
        <v>3502.6944444444443</v>
      </c>
      <c r="J16" s="15"/>
      <c r="K16" s="15"/>
      <c r="L16" s="15">
        <v>4904</v>
      </c>
      <c r="M16" s="15">
        <v>3193</v>
      </c>
      <c r="N16" s="37">
        <v>5239.0029804352034</v>
      </c>
      <c r="O16" s="38">
        <v>3455.8886147531712</v>
      </c>
      <c r="P16" s="14">
        <f t="shared" si="0"/>
        <v>154.17901649309016</v>
      </c>
      <c r="Q16" s="14">
        <f t="shared" si="1"/>
        <v>156.72964239243407</v>
      </c>
      <c r="T16" s="44"/>
    </row>
    <row r="17" spans="1:21">
      <c r="A17" s="10" t="s">
        <v>19</v>
      </c>
      <c r="B17" s="15">
        <v>2659</v>
      </c>
      <c r="C17" s="15">
        <v>1868</v>
      </c>
      <c r="D17" s="15">
        <v>4675</v>
      </c>
      <c r="E17" s="15">
        <v>3132</v>
      </c>
      <c r="F17" s="15"/>
      <c r="G17" s="15"/>
      <c r="H17" s="15">
        <v>7588.6944444444443</v>
      </c>
      <c r="I17" s="15">
        <v>4649.6944444444443</v>
      </c>
      <c r="J17" s="15"/>
      <c r="K17" s="15"/>
      <c r="L17" s="15">
        <v>5809</v>
      </c>
      <c r="M17" s="15">
        <v>3784</v>
      </c>
      <c r="N17" s="37">
        <v>5604.6813000937627</v>
      </c>
      <c r="O17" s="38">
        <v>4120.9147247319988</v>
      </c>
      <c r="P17" s="14">
        <f t="shared" si="0"/>
        <v>210.78154569739613</v>
      </c>
      <c r="Q17" s="14">
        <f t="shared" si="1"/>
        <v>220.60571331541752</v>
      </c>
    </row>
    <row r="18" spans="1:21">
      <c r="A18" s="10" t="s">
        <v>20</v>
      </c>
      <c r="B18" s="15">
        <v>2677</v>
      </c>
      <c r="C18" s="15">
        <v>2011</v>
      </c>
      <c r="D18" s="15">
        <v>3798</v>
      </c>
      <c r="E18" s="15">
        <v>2848</v>
      </c>
      <c r="F18" s="15"/>
      <c r="G18" s="15"/>
      <c r="H18" s="15">
        <v>5974.6944444444443</v>
      </c>
      <c r="I18" s="15">
        <v>4779.6944444444443</v>
      </c>
      <c r="J18" s="15"/>
      <c r="K18" s="15"/>
      <c r="L18" s="15">
        <v>6921</v>
      </c>
      <c r="M18" s="15">
        <v>5319</v>
      </c>
      <c r="N18" s="37">
        <v>6404.8739026671901</v>
      </c>
      <c r="O18" s="38">
        <v>4776.9410277975749</v>
      </c>
      <c r="P18" s="14">
        <f t="shared" si="0"/>
        <v>239.25565568424321</v>
      </c>
      <c r="Q18" s="14">
        <f t="shared" si="1"/>
        <v>237.54057820972525</v>
      </c>
    </row>
    <row r="19" spans="1:21">
      <c r="A19" s="10" t="s">
        <v>21</v>
      </c>
      <c r="B19" s="15">
        <v>3132</v>
      </c>
      <c r="C19" s="15">
        <v>2502</v>
      </c>
      <c r="D19" s="15">
        <v>4049</v>
      </c>
      <c r="E19" s="15">
        <v>3355</v>
      </c>
      <c r="F19" s="15"/>
      <c r="G19" s="15"/>
      <c r="H19" s="15">
        <v>5758.6944444444443</v>
      </c>
      <c r="I19" s="15">
        <v>5367.6944444444443</v>
      </c>
      <c r="J19" s="15"/>
      <c r="K19" s="15"/>
      <c r="L19" s="15">
        <v>6825</v>
      </c>
      <c r="M19" s="15">
        <v>5809</v>
      </c>
      <c r="N19" s="37">
        <v>7381.6505848110592</v>
      </c>
      <c r="O19" s="38">
        <v>6132.8285018521556</v>
      </c>
      <c r="P19" s="14">
        <f t="shared" si="0"/>
        <v>235.68488457251146</v>
      </c>
      <c r="Q19" s="14">
        <f t="shared" si="1"/>
        <v>245.11704643693668</v>
      </c>
    </row>
    <row r="20" spans="1:21">
      <c r="A20" s="10" t="s">
        <v>22</v>
      </c>
      <c r="B20" s="15">
        <v>4523</v>
      </c>
      <c r="C20" s="15">
        <v>3695</v>
      </c>
      <c r="D20" s="15">
        <v>5106</v>
      </c>
      <c r="E20" s="15">
        <v>4376</v>
      </c>
      <c r="F20" s="15"/>
      <c r="G20" s="15"/>
      <c r="H20" s="15">
        <v>6228.6944444444443</v>
      </c>
      <c r="I20" s="15">
        <v>5498.6944444444443</v>
      </c>
      <c r="J20" s="15"/>
      <c r="K20" s="15"/>
      <c r="L20" s="15">
        <v>6456</v>
      </c>
      <c r="M20" s="15">
        <v>5722</v>
      </c>
      <c r="N20" s="37">
        <v>6897.2831808291894</v>
      </c>
      <c r="O20" s="38">
        <v>6435.3464840855604</v>
      </c>
      <c r="P20" s="14">
        <f t="shared" si="0"/>
        <v>152.49354810588525</v>
      </c>
      <c r="Q20" s="14">
        <f t="shared" si="1"/>
        <v>174.16363962342518</v>
      </c>
    </row>
    <row r="21" spans="1:21">
      <c r="A21" s="10" t="s">
        <v>23</v>
      </c>
      <c r="B21" s="15">
        <v>5702</v>
      </c>
      <c r="C21" s="15">
        <v>4865</v>
      </c>
      <c r="D21" s="15">
        <v>7242</v>
      </c>
      <c r="E21" s="15">
        <v>6760</v>
      </c>
      <c r="F21" s="15"/>
      <c r="G21" s="15"/>
      <c r="H21" s="15">
        <v>8663.6944444444453</v>
      </c>
      <c r="I21" s="15">
        <v>8200.6944444444453</v>
      </c>
      <c r="J21" s="15"/>
      <c r="K21" s="15"/>
      <c r="L21" s="15">
        <v>7485</v>
      </c>
      <c r="M21" s="15">
        <v>7162</v>
      </c>
      <c r="N21" s="37">
        <v>7687.37875906523</v>
      </c>
      <c r="O21" s="38">
        <v>8024.6334409723295</v>
      </c>
      <c r="P21" s="14">
        <f t="shared" si="0"/>
        <v>134.81898911022853</v>
      </c>
      <c r="Q21" s="14">
        <f t="shared" si="1"/>
        <v>164.94621666952375</v>
      </c>
    </row>
    <row r="22" spans="1:21">
      <c r="A22" s="10" t="s">
        <v>24</v>
      </c>
      <c r="B22" s="15">
        <v>4944</v>
      </c>
      <c r="C22" s="15">
        <v>4817</v>
      </c>
      <c r="D22" s="15">
        <v>8357</v>
      </c>
      <c r="E22" s="15">
        <v>8703</v>
      </c>
      <c r="F22" s="15"/>
      <c r="G22" s="15"/>
      <c r="H22" s="15">
        <v>10094.694444444445</v>
      </c>
      <c r="I22" s="15">
        <v>10630.694444444445</v>
      </c>
      <c r="J22" s="15"/>
      <c r="K22" s="15"/>
      <c r="L22" s="15">
        <v>8775</v>
      </c>
      <c r="M22" s="15">
        <v>9294</v>
      </c>
      <c r="N22" s="37">
        <v>8260.3014623854433</v>
      </c>
      <c r="O22" s="38">
        <v>9218.6636330392284</v>
      </c>
      <c r="P22" s="14">
        <f t="shared" si="0"/>
        <v>167.07729495116189</v>
      </c>
      <c r="Q22" s="14">
        <f t="shared" si="1"/>
        <v>191.37769634708798</v>
      </c>
    </row>
    <row r="23" spans="1:21">
      <c r="A23" s="10" t="s">
        <v>25</v>
      </c>
      <c r="B23" s="15">
        <v>4247</v>
      </c>
      <c r="C23" s="15">
        <v>3797</v>
      </c>
      <c r="D23" s="15">
        <v>7756</v>
      </c>
      <c r="E23" s="15">
        <v>7980</v>
      </c>
      <c r="F23" s="15"/>
      <c r="G23" s="15"/>
      <c r="H23" s="15">
        <v>11522.694444444445</v>
      </c>
      <c r="I23" s="15">
        <v>13827.694444444445</v>
      </c>
      <c r="J23" s="15"/>
      <c r="K23" s="15"/>
      <c r="L23" s="15">
        <v>11347</v>
      </c>
      <c r="M23" s="15">
        <v>12950</v>
      </c>
      <c r="N23" s="37">
        <v>10659.951322118979</v>
      </c>
      <c r="O23" s="38">
        <v>13625.553457327425</v>
      </c>
      <c r="P23" s="14">
        <f t="shared" si="0"/>
        <v>250.99956021000656</v>
      </c>
      <c r="Q23" s="14">
        <f t="shared" si="1"/>
        <v>358.850499271199</v>
      </c>
    </row>
    <row r="24" spans="1:21">
      <c r="A24" s="10" t="s">
        <v>26</v>
      </c>
      <c r="B24" s="15">
        <v>5073</v>
      </c>
      <c r="C24" s="15">
        <v>4066</v>
      </c>
      <c r="D24" s="15">
        <v>6887</v>
      </c>
      <c r="E24" s="15">
        <v>6569</v>
      </c>
      <c r="F24" s="15"/>
      <c r="G24" s="15"/>
      <c r="H24" s="15">
        <v>11941.694444444445</v>
      </c>
      <c r="I24" s="15">
        <v>11281.694444444445</v>
      </c>
      <c r="J24" s="15"/>
      <c r="K24" s="15"/>
      <c r="L24" s="15">
        <v>10376</v>
      </c>
      <c r="M24" s="15">
        <v>14882</v>
      </c>
      <c r="N24" s="37">
        <v>13389.85824485056</v>
      </c>
      <c r="O24" s="38">
        <v>15523.642760103285</v>
      </c>
      <c r="P24" s="14">
        <f t="shared" si="0"/>
        <v>263.94358850484053</v>
      </c>
      <c r="Q24" s="14">
        <f t="shared" si="1"/>
        <v>381.79150910239264</v>
      </c>
    </row>
    <row r="25" spans="1:21">
      <c r="A25" s="10" t="s">
        <v>27</v>
      </c>
      <c r="B25" s="15">
        <v>5561</v>
      </c>
      <c r="C25" s="15">
        <v>4075</v>
      </c>
      <c r="D25" s="15">
        <v>7836</v>
      </c>
      <c r="E25" s="15">
        <v>6727</v>
      </c>
      <c r="F25" s="15"/>
      <c r="G25" s="15"/>
      <c r="H25" s="15">
        <v>10181.694444444445</v>
      </c>
      <c r="I25" s="15">
        <v>8649.6944444444453</v>
      </c>
      <c r="J25" s="15"/>
      <c r="K25" s="15"/>
      <c r="L25" s="15">
        <v>12546</v>
      </c>
      <c r="M25" s="15">
        <v>10148</v>
      </c>
      <c r="N25" s="37">
        <v>14017.053277852516</v>
      </c>
      <c r="O25" s="38">
        <v>14435.596704217234</v>
      </c>
      <c r="P25" s="14">
        <f t="shared" si="0"/>
        <v>252.0599402598906</v>
      </c>
      <c r="Q25" s="14">
        <f t="shared" si="1"/>
        <v>354.24777188263153</v>
      </c>
    </row>
    <row r="26" spans="1:21">
      <c r="A26" s="10" t="s">
        <v>28</v>
      </c>
      <c r="B26" s="15">
        <v>5332</v>
      </c>
      <c r="C26" s="15">
        <v>3171</v>
      </c>
      <c r="D26" s="15">
        <v>7814</v>
      </c>
      <c r="E26" s="15">
        <v>5543</v>
      </c>
      <c r="F26" s="15"/>
      <c r="G26" s="15"/>
      <c r="H26" s="15">
        <v>9706.6944444444453</v>
      </c>
      <c r="I26" s="15">
        <v>7729.6944444444443</v>
      </c>
      <c r="J26" s="15"/>
      <c r="K26" s="15"/>
      <c r="L26" s="15">
        <v>9724</v>
      </c>
      <c r="M26" s="15">
        <v>7976</v>
      </c>
      <c r="N26" s="37">
        <v>10922.702953479476</v>
      </c>
      <c r="O26" s="38">
        <v>9241.3295563564079</v>
      </c>
      <c r="P26" s="14">
        <f t="shared" si="0"/>
        <v>204.85189335107793</v>
      </c>
      <c r="Q26" s="14">
        <f t="shared" si="1"/>
        <v>291.43265709102513</v>
      </c>
    </row>
    <row r="27" spans="1:21">
      <c r="A27" s="10" t="s">
        <v>29</v>
      </c>
      <c r="B27" s="15">
        <v>2402</v>
      </c>
      <c r="C27" s="15">
        <v>1173</v>
      </c>
      <c r="D27" s="15">
        <v>6060</v>
      </c>
      <c r="E27" s="15">
        <v>3243</v>
      </c>
      <c r="F27" s="15"/>
      <c r="G27" s="15"/>
      <c r="H27" s="15">
        <v>8070.6944444444443</v>
      </c>
      <c r="I27" s="15">
        <v>5091.6944444444443</v>
      </c>
      <c r="J27" s="15"/>
      <c r="K27" s="15"/>
      <c r="L27" s="15">
        <v>8626</v>
      </c>
      <c r="M27" s="15">
        <v>5488</v>
      </c>
      <c r="N27" s="37">
        <v>8862.2841129604058</v>
      </c>
      <c r="O27" s="38">
        <v>5828.9943436323156</v>
      </c>
      <c r="P27" s="14">
        <f t="shared" si="0"/>
        <v>368.95437605996693</v>
      </c>
      <c r="Q27" s="14">
        <f t="shared" si="1"/>
        <v>496.93046407777626</v>
      </c>
    </row>
    <row r="28" spans="1:21">
      <c r="A28" s="11" t="s">
        <v>4</v>
      </c>
      <c r="B28" s="15">
        <v>2560</v>
      </c>
      <c r="C28" s="15">
        <v>883</v>
      </c>
      <c r="D28" s="15">
        <v>3156</v>
      </c>
      <c r="E28" s="15">
        <v>1171</v>
      </c>
      <c r="F28" s="15"/>
      <c r="G28" s="15"/>
      <c r="H28" s="15">
        <v>6434.6944444444443</v>
      </c>
      <c r="I28" s="15">
        <v>2771.6944444444443</v>
      </c>
      <c r="J28" s="15"/>
      <c r="K28" s="15"/>
      <c r="L28" s="15">
        <v>8247</v>
      </c>
      <c r="M28" s="15">
        <v>3514</v>
      </c>
      <c r="N28" s="37">
        <v>9521.598993774036</v>
      </c>
      <c r="O28" s="38">
        <v>4199.3343897718596</v>
      </c>
      <c r="P28" s="14">
        <f t="shared" si="0"/>
        <v>371.9374606942983</v>
      </c>
      <c r="Q28" s="14">
        <f t="shared" si="1"/>
        <v>475.57580858118456</v>
      </c>
    </row>
    <row r="29" spans="1:21" ht="22.5">
      <c r="A29" s="12" t="s">
        <v>5</v>
      </c>
      <c r="B29" s="16">
        <v>62466</v>
      </c>
      <c r="C29" s="16">
        <v>48956</v>
      </c>
      <c r="D29" s="16">
        <v>89309</v>
      </c>
      <c r="E29" s="16">
        <v>75033</v>
      </c>
      <c r="F29" s="16"/>
      <c r="G29" s="16"/>
      <c r="H29" s="16">
        <v>123556.49999999997</v>
      </c>
      <c r="I29" s="16">
        <v>108331.6</v>
      </c>
      <c r="J29" s="16"/>
      <c r="K29" s="16"/>
      <c r="L29" s="16">
        <v>123485</v>
      </c>
      <c r="M29" s="16">
        <v>111221</v>
      </c>
      <c r="N29" s="39">
        <v>130587.41105691914</v>
      </c>
      <c r="O29" s="40">
        <v>121581.1858327715</v>
      </c>
      <c r="P29" s="17">
        <f t="shared" si="0"/>
        <v>209.05358284013565</v>
      </c>
      <c r="Q29" s="17">
        <f t="shared" si="1"/>
        <v>248.34787530184553</v>
      </c>
    </row>
    <row r="30" spans="1:21" ht="3.95" customHeight="1"/>
    <row r="31" spans="1:21">
      <c r="A31" s="51" t="s">
        <v>30</v>
      </c>
      <c r="B31" s="52"/>
      <c r="C31" s="52"/>
      <c r="D31" s="52"/>
      <c r="E31" s="52"/>
      <c r="I31" s="51" t="s">
        <v>31</v>
      </c>
      <c r="J31" s="53"/>
      <c r="K31" s="53"/>
      <c r="L31" s="53"/>
      <c r="M31" s="53"/>
      <c r="N31" s="53"/>
      <c r="O31" s="53"/>
      <c r="P31" s="53"/>
      <c r="Q31" s="53"/>
      <c r="T31" s="45"/>
      <c r="U31" s="45"/>
    </row>
    <row r="32" spans="1:21">
      <c r="A32" s="52"/>
      <c r="B32" s="52"/>
      <c r="C32" s="52"/>
      <c r="D32" s="52"/>
      <c r="E32" s="52"/>
      <c r="I32" s="53"/>
      <c r="J32" s="53"/>
      <c r="K32" s="53"/>
      <c r="L32" s="53"/>
      <c r="M32" s="53"/>
      <c r="N32" s="53"/>
      <c r="O32" s="53"/>
      <c r="P32" s="53"/>
      <c r="Q32" s="53"/>
      <c r="T32" s="22"/>
      <c r="U32" s="22"/>
    </row>
    <row r="33" spans="1:21">
      <c r="A33" s="42"/>
      <c r="T33" s="30"/>
      <c r="U33" s="23"/>
    </row>
    <row r="34" spans="1:21">
      <c r="A34" s="42"/>
      <c r="S34" s="31"/>
      <c r="T34" s="22"/>
      <c r="U34" s="22"/>
    </row>
    <row r="35" spans="1:21">
      <c r="S35" s="31"/>
      <c r="T35" s="27"/>
      <c r="U35" s="24"/>
    </row>
    <row r="36" spans="1:21">
      <c r="S36" s="31"/>
      <c r="T36" s="27"/>
      <c r="U36" s="25"/>
    </row>
    <row r="37" spans="1:21">
      <c r="S37" s="31"/>
      <c r="T37" s="27"/>
      <c r="U37" s="25"/>
    </row>
    <row r="38" spans="1:21">
      <c r="S38" s="31"/>
      <c r="T38" s="27"/>
      <c r="U38" s="25"/>
    </row>
    <row r="39" spans="1:21">
      <c r="S39" s="31"/>
      <c r="T39" s="27"/>
      <c r="U39" s="25"/>
    </row>
    <row r="40" spans="1:21">
      <c r="S40" s="31"/>
      <c r="T40" s="27"/>
      <c r="U40" s="25"/>
    </row>
    <row r="41" spans="1:21">
      <c r="S41" s="31"/>
      <c r="T41" s="27"/>
      <c r="U41" s="25"/>
    </row>
    <row r="42" spans="1:21">
      <c r="S42" s="31"/>
      <c r="T42" s="27"/>
      <c r="U42" s="25"/>
    </row>
    <row r="43" spans="1:21">
      <c r="S43" s="31"/>
      <c r="T43" s="27"/>
      <c r="U43" s="25"/>
    </row>
    <row r="44" spans="1:21">
      <c r="S44" s="31"/>
      <c r="T44" s="27"/>
      <c r="U44" s="25"/>
    </row>
    <row r="45" spans="1:21">
      <c r="S45" s="31"/>
      <c r="T45" s="27"/>
      <c r="U45" s="25"/>
    </row>
    <row r="46" spans="1:21">
      <c r="S46" s="31"/>
      <c r="T46" s="27"/>
      <c r="U46" s="25"/>
    </row>
    <row r="47" spans="1:21">
      <c r="S47" s="31"/>
      <c r="T47" s="27"/>
      <c r="U47" s="25"/>
    </row>
    <row r="48" spans="1:21">
      <c r="S48" s="31"/>
      <c r="T48" s="27"/>
      <c r="U48" s="25"/>
    </row>
    <row r="49" spans="19:21">
      <c r="S49" s="31"/>
      <c r="T49" s="27"/>
      <c r="U49" s="25"/>
    </row>
    <row r="50" spans="19:21">
      <c r="S50" s="31"/>
      <c r="T50" s="27"/>
      <c r="U50" s="25"/>
    </row>
    <row r="51" spans="19:21">
      <c r="S51" s="31"/>
      <c r="T51" s="27"/>
      <c r="U51" s="26"/>
    </row>
    <row r="52" spans="19:21">
      <c r="S52" s="31"/>
      <c r="T52" s="27"/>
      <c r="U52" s="27"/>
    </row>
    <row r="53" spans="19:21">
      <c r="T53" s="30"/>
      <c r="U53" s="30"/>
    </row>
  </sheetData>
  <mergeCells count="12">
    <mergeCell ref="T31:U31"/>
    <mergeCell ref="A9:A10"/>
    <mergeCell ref="P9:Q9"/>
    <mergeCell ref="B9:C9"/>
    <mergeCell ref="D9:E9"/>
    <mergeCell ref="F9:G9"/>
    <mergeCell ref="H9:I9"/>
    <mergeCell ref="J9:K9"/>
    <mergeCell ref="N9:O9"/>
    <mergeCell ref="L9:M9"/>
    <mergeCell ref="A31:E32"/>
    <mergeCell ref="I31:Q32"/>
  </mergeCells>
  <phoneticPr fontId="0" type="noConversion"/>
  <pageMargins left="0.78740157480314965" right="0.78740157480314965" top="0.78740157480314965" bottom="0.78740157480314965" header="0.59055118110236215" footer="0.59055118110236215"/>
  <pageSetup paperSize="9" scale="81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2-19</vt:lpstr>
      <vt:lpstr>'2-19'!Oblast_tisku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jileckova</dc:creator>
  <cp:lastModifiedBy>Marek Řezanka</cp:lastModifiedBy>
  <cp:lastPrinted>2018-12-20T13:29:03Z</cp:lastPrinted>
  <dcterms:created xsi:type="dcterms:W3CDTF">2009-06-25T14:38:48Z</dcterms:created>
  <dcterms:modified xsi:type="dcterms:W3CDTF">2019-10-18T12:21:52Z</dcterms:modified>
</cp:coreProperties>
</file>