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156" yWindow="696" windowWidth="35724" windowHeight="11580" tabRatio="833"/>
  </bookViews>
  <sheets>
    <sheet name="List1" sheetId="2" r:id="rId1"/>
    <sheet name="List2" sheetId="3" r:id="rId2"/>
  </sheets>
  <definedNames>
    <definedName name="casova_rada_křížový_dotaz">#REF!</definedName>
    <definedName name="casova_rada_křížový_dotaz_jen_FJ">#REF!</definedName>
    <definedName name="dotaz_2_01_agregace_produkce">#REF!</definedName>
    <definedName name="_xlnm.Print_Titles" localSheetId="0">List1!$A:$B,List1!$1:$14</definedName>
    <definedName name="_xlnm.Print_Area" localSheetId="0">List1!$A$1:$AE$828</definedName>
  </definedNames>
  <calcPr calcId="145621"/>
</workbook>
</file>

<file path=xl/calcChain.xml><?xml version="1.0" encoding="utf-8"?>
<calcChain xmlns="http://schemas.openxmlformats.org/spreadsheetml/2006/main">
  <c r="AE666" i="2" l="1"/>
  <c r="AE736" i="2"/>
  <c r="AE750" i="2"/>
  <c r="AE617" i="2"/>
  <c r="AE618" i="2" s="1"/>
  <c r="AE336" i="2"/>
  <c r="AE332" i="2"/>
  <c r="AE330" i="2"/>
  <c r="AE328" i="2"/>
  <c r="AE321" i="2"/>
  <c r="AE322" i="2" s="1"/>
  <c r="AD302" i="2"/>
  <c r="AE302" i="2"/>
  <c r="AE304" i="2"/>
  <c r="AE307" i="2"/>
  <c r="AE308" i="2" s="1"/>
  <c r="AE300" i="2"/>
  <c r="AE206" i="2" l="1"/>
  <c r="AE196" i="2" l="1"/>
  <c r="AE195" i="2"/>
  <c r="AE188" i="2"/>
  <c r="AE112" i="2" l="1"/>
  <c r="AE111" i="2"/>
  <c r="AE104" i="2"/>
  <c r="AE97" i="2"/>
  <c r="AE98" i="2" s="1"/>
  <c r="AE94" i="2"/>
  <c r="AE90" i="2"/>
  <c r="AE56" i="2"/>
  <c r="AE55" i="2"/>
  <c r="AE52" i="2"/>
  <c r="AE48" i="2"/>
  <c r="AE40" i="2"/>
  <c r="AE41" i="2" s="1"/>
  <c r="AE37" i="2"/>
  <c r="AE33" i="2"/>
  <c r="AD26" i="2"/>
  <c r="AD27" i="2" s="1"/>
  <c r="AC26" i="2"/>
  <c r="AC27" i="2" s="1"/>
  <c r="AB26" i="2"/>
  <c r="AB27" i="2" s="1"/>
  <c r="AA26" i="2"/>
  <c r="AA27" i="2" s="1"/>
  <c r="Z26" i="2"/>
  <c r="Z27" i="2" s="1"/>
  <c r="Y26" i="2"/>
  <c r="Y27" i="2" s="1"/>
  <c r="AD23" i="2"/>
  <c r="AC23" i="2"/>
  <c r="AB23" i="2"/>
  <c r="AA23" i="2"/>
  <c r="Z23" i="2"/>
  <c r="Y23" i="2"/>
  <c r="X23" i="2"/>
  <c r="X26" i="2"/>
  <c r="X27" i="2" s="1"/>
  <c r="V27" i="2"/>
  <c r="V23" i="2"/>
  <c r="AE820" i="2" l="1"/>
  <c r="AE822" i="2"/>
  <c r="AE824" i="2"/>
  <c r="AE827" i="2"/>
  <c r="AE828" i="2" s="1"/>
  <c r="AE808" i="2"/>
  <c r="AE810" i="2"/>
  <c r="AE813" i="2"/>
  <c r="AE814" i="2" s="1"/>
  <c r="AE785" i="2"/>
  <c r="AE786" i="2" s="1"/>
  <c r="AE782" i="2"/>
  <c r="AE780" i="2"/>
  <c r="AE771" i="2"/>
  <c r="AE772" i="2" s="1"/>
  <c r="AE768" i="2"/>
  <c r="AE766" i="2"/>
  <c r="AE764" i="2"/>
  <c r="AE680" i="2" l="1"/>
  <c r="AE682" i="2"/>
  <c r="AE684" i="2"/>
  <c r="AE687" i="2"/>
  <c r="AE688" i="2" s="1"/>
  <c r="AE265" i="2" l="1"/>
  <c r="AE266" i="2" s="1"/>
  <c r="AE262" i="2"/>
  <c r="AE258" i="2"/>
  <c r="AD504" i="2"/>
  <c r="AD505" i="2" s="1"/>
  <c r="AE504" i="2"/>
  <c r="AE505" i="2" s="1"/>
  <c r="AE489" i="2"/>
  <c r="AD489" i="2"/>
  <c r="AE499" i="2"/>
  <c r="AE561" i="2" l="1"/>
  <c r="AE562" i="2" s="1"/>
  <c r="AD461" i="2"/>
  <c r="AD462" i="2" s="1"/>
  <c r="AD458" i="2"/>
  <c r="AD456" i="2"/>
  <c r="AD454" i="2"/>
  <c r="AE462" i="2" l="1"/>
  <c r="AE458" i="2"/>
  <c r="AE456" i="2"/>
  <c r="AE454" i="2"/>
  <c r="AD349" i="2"/>
  <c r="AD345" i="2"/>
  <c r="AD343" i="2"/>
  <c r="AD341" i="2"/>
  <c r="AD340" i="2"/>
  <c r="AD350" i="2" s="1"/>
  <c r="AD342" i="2" l="1"/>
  <c r="AD344" i="2"/>
  <c r="AD346" i="2"/>
  <c r="T164" i="2" l="1"/>
  <c r="R164" i="2"/>
  <c r="S164" i="2"/>
  <c r="U164" i="2"/>
  <c r="V164" i="2"/>
  <c r="W164" i="2"/>
  <c r="X164" i="2"/>
  <c r="Y164" i="2"/>
  <c r="Z164" i="2"/>
  <c r="AA164" i="2"/>
  <c r="AB164" i="2"/>
  <c r="AC168" i="2"/>
  <c r="AC164" i="2"/>
  <c r="AD167" i="2" l="1"/>
  <c r="AD168" i="2" s="1"/>
  <c r="AD164" i="2"/>
  <c r="AE168" i="2"/>
  <c r="AE164" i="2"/>
  <c r="AE162" i="2"/>
  <c r="AE160" i="2"/>
  <c r="AE392" i="2"/>
  <c r="AE388" i="2"/>
  <c r="AE386" i="2"/>
  <c r="AE384" i="2"/>
  <c r="AE349" i="2" l="1"/>
  <c r="AE345" i="2"/>
  <c r="AE343" i="2"/>
  <c r="AE341" i="2"/>
  <c r="AE340" i="2"/>
  <c r="AE318" i="2"/>
  <c r="AE316" i="2"/>
  <c r="AE314" i="2"/>
  <c r="AE344" i="2" l="1"/>
  <c r="AE350" i="2"/>
  <c r="AE342" i="2"/>
  <c r="AE346" i="2"/>
  <c r="AE238" i="2"/>
  <c r="AE234" i="2"/>
  <c r="AE232" i="2"/>
  <c r="AE223" i="2"/>
  <c r="AE220" i="2"/>
  <c r="AE216" i="2"/>
  <c r="U761" i="2" l="1"/>
  <c r="AB785" i="2" l="1"/>
  <c r="AA785" i="2"/>
  <c r="Z785" i="2"/>
  <c r="Y785" i="2"/>
  <c r="X785" i="2"/>
  <c r="W785" i="2"/>
  <c r="V785" i="2"/>
  <c r="U785" i="2"/>
  <c r="T785" i="2"/>
  <c r="S785" i="2"/>
  <c r="R785" i="2"/>
  <c r="Q785" i="2"/>
  <c r="P785" i="2"/>
  <c r="O785" i="2"/>
  <c r="N785" i="2"/>
  <c r="M785" i="2"/>
  <c r="L785" i="2"/>
  <c r="K785" i="2"/>
  <c r="J785" i="2"/>
  <c r="I785" i="2"/>
  <c r="H785" i="2"/>
  <c r="G785" i="2"/>
  <c r="F785" i="2"/>
  <c r="E785" i="2"/>
  <c r="D785" i="2"/>
  <c r="C785" i="2"/>
  <c r="AB162" i="2" l="1"/>
  <c r="AA162" i="2"/>
  <c r="Z162" i="2"/>
  <c r="AB167" i="2"/>
  <c r="AB168" i="2" s="1"/>
  <c r="AA167" i="2"/>
  <c r="AA168" i="2" s="1"/>
  <c r="Z167" i="2"/>
  <c r="Z168" i="2" s="1"/>
  <c r="Y167" i="2"/>
  <c r="Y168" i="2" s="1"/>
  <c r="AB55" i="2"/>
  <c r="AB56" i="2" s="1"/>
  <c r="AB195" i="2" l="1"/>
  <c r="AB196" i="2" s="1"/>
  <c r="AA195" i="2"/>
  <c r="AA196" i="2" s="1"/>
  <c r="Z195" i="2"/>
  <c r="Z196" i="2" s="1"/>
  <c r="Y195" i="2"/>
  <c r="Y196" i="2" s="1"/>
  <c r="AB188" i="2"/>
  <c r="AA188" i="2"/>
  <c r="Z188" i="2"/>
  <c r="Y188" i="2"/>
  <c r="AA776" i="2" l="1"/>
  <c r="Z776" i="2"/>
  <c r="Y776" i="2"/>
  <c r="X776" i="2"/>
  <c r="W776" i="2"/>
  <c r="V776" i="2"/>
  <c r="U776" i="2"/>
  <c r="T776" i="2"/>
  <c r="S776" i="2"/>
  <c r="R776" i="2"/>
  <c r="Q776" i="2"/>
  <c r="P776" i="2"/>
  <c r="O776" i="2"/>
  <c r="N776" i="2"/>
  <c r="M776" i="2"/>
  <c r="L776" i="2"/>
  <c r="K776" i="2"/>
  <c r="J776" i="2"/>
  <c r="I776" i="2"/>
  <c r="H776" i="2"/>
  <c r="G776" i="2"/>
  <c r="F776" i="2"/>
  <c r="E776" i="2"/>
  <c r="D776" i="2"/>
  <c r="C776" i="2"/>
  <c r="AB776" i="2"/>
  <c r="D778" i="2" l="1"/>
  <c r="D780" i="2"/>
  <c r="D782" i="2"/>
  <c r="D786" i="2"/>
  <c r="H778" i="2"/>
  <c r="H780" i="2"/>
  <c r="H782" i="2"/>
  <c r="H786" i="2"/>
  <c r="C778" i="2"/>
  <c r="C782" i="2"/>
  <c r="C780" i="2"/>
  <c r="C786" i="2"/>
  <c r="E778" i="2"/>
  <c r="E782" i="2"/>
  <c r="E780" i="2"/>
  <c r="E786" i="2"/>
  <c r="G778" i="2"/>
  <c r="G782" i="2"/>
  <c r="G780" i="2"/>
  <c r="G786" i="2"/>
  <c r="I778" i="2"/>
  <c r="I782" i="2"/>
  <c r="I780" i="2"/>
  <c r="I786" i="2"/>
  <c r="K778" i="2"/>
  <c r="K782" i="2"/>
  <c r="K780" i="2"/>
  <c r="K786" i="2"/>
  <c r="M778" i="2"/>
  <c r="M782" i="2"/>
  <c r="M780" i="2"/>
  <c r="M786" i="2"/>
  <c r="O778" i="2"/>
  <c r="O782" i="2"/>
  <c r="O780" i="2"/>
  <c r="O786" i="2"/>
  <c r="Q778" i="2"/>
  <c r="Q782" i="2"/>
  <c r="Q780" i="2"/>
  <c r="Q786" i="2"/>
  <c r="S778" i="2"/>
  <c r="S782" i="2"/>
  <c r="S780" i="2"/>
  <c r="S786" i="2"/>
  <c r="U778" i="2"/>
  <c r="U782" i="2"/>
  <c r="U780" i="2"/>
  <c r="U786" i="2"/>
  <c r="W778" i="2"/>
  <c r="W782" i="2"/>
  <c r="W780" i="2"/>
  <c r="W786" i="2"/>
  <c r="Y778" i="2"/>
  <c r="Y782" i="2"/>
  <c r="Y780" i="2"/>
  <c r="Y786" i="2"/>
  <c r="AA778" i="2"/>
  <c r="AA782" i="2"/>
  <c r="AA780" i="2"/>
  <c r="AA786" i="2"/>
  <c r="AB778" i="2"/>
  <c r="AB780" i="2"/>
  <c r="AB782" i="2"/>
  <c r="AB786" i="2"/>
  <c r="F778" i="2"/>
  <c r="F780" i="2"/>
  <c r="F782" i="2"/>
  <c r="F786" i="2"/>
  <c r="J778" i="2"/>
  <c r="J780" i="2"/>
  <c r="J782" i="2"/>
  <c r="J786" i="2"/>
  <c r="L778" i="2"/>
  <c r="L780" i="2"/>
  <c r="L782" i="2"/>
  <c r="L786" i="2"/>
  <c r="N778" i="2"/>
  <c r="N780" i="2"/>
  <c r="N782" i="2"/>
  <c r="N786" i="2"/>
  <c r="P778" i="2"/>
  <c r="P780" i="2"/>
  <c r="P782" i="2"/>
  <c r="P786" i="2"/>
  <c r="R778" i="2"/>
  <c r="R780" i="2"/>
  <c r="R782" i="2"/>
  <c r="R786" i="2"/>
  <c r="T778" i="2"/>
  <c r="T780" i="2"/>
  <c r="T782" i="2"/>
  <c r="T786" i="2"/>
  <c r="V778" i="2"/>
  <c r="V780" i="2"/>
  <c r="V782" i="2"/>
  <c r="V786" i="2"/>
  <c r="X778" i="2"/>
  <c r="X780" i="2"/>
  <c r="X782" i="2"/>
  <c r="X786" i="2"/>
  <c r="Z778" i="2"/>
  <c r="Z780" i="2"/>
  <c r="Z782" i="2"/>
  <c r="Z786" i="2"/>
  <c r="Y370" i="2"/>
  <c r="Y372" i="2"/>
  <c r="Y374" i="2"/>
  <c r="Y378" i="2"/>
  <c r="AB673" i="2" l="1"/>
  <c r="AB666" i="2"/>
  <c r="AB674" i="2" l="1"/>
  <c r="AA468" i="2" l="1"/>
  <c r="AB468" i="2"/>
</calcChain>
</file>

<file path=xl/sharedStrings.xml><?xml version="1.0" encoding="utf-8"?>
<sst xmlns="http://schemas.openxmlformats.org/spreadsheetml/2006/main" count="6070" uniqueCount="1956">
  <si>
    <t>VÝROBA,SPOTŘEBA</t>
  </si>
  <si>
    <r>
      <t>tis. m</t>
    </r>
    <r>
      <rPr>
        <vertAlign val="superscript"/>
        <sz val="9"/>
        <rFont val="Arial CE"/>
        <family val="2"/>
        <charset val="238"/>
      </rPr>
      <t>3</t>
    </r>
  </si>
  <si>
    <t>C</t>
  </si>
  <si>
    <t>M</t>
  </si>
  <si>
    <t>Černé uhlí hrubá těžba</t>
  </si>
  <si>
    <t>tuny</t>
  </si>
  <si>
    <t>Hnědé uhlí, hrubá hlubinná těžba</t>
  </si>
  <si>
    <t>Hnědé uhlí, těžba v lomech vč. skrývky</t>
  </si>
  <si>
    <t>Úprava hnědého uhlí (vztaž. na vsázku)</t>
  </si>
  <si>
    <t>Lignit, těžba</t>
  </si>
  <si>
    <t>Ropa, těžba</t>
  </si>
  <si>
    <t>Aglomerát železné rudy</t>
  </si>
  <si>
    <t>Železo surové (vsázka)</t>
  </si>
  <si>
    <t>Železo surové (provozní spotřeba)</t>
  </si>
  <si>
    <t>Konvertorová ocel</t>
  </si>
  <si>
    <t>Elektroocel z tuhé vsázky</t>
  </si>
  <si>
    <t>Tandemová ocel</t>
  </si>
  <si>
    <t>Válcovaný materiál celkem (bez trubek)</t>
  </si>
  <si>
    <t>Ocelové trubky bezešvé</t>
  </si>
  <si>
    <t>Ocelové trubky svařované</t>
  </si>
  <si>
    <t>Ocel pásová za studena válcovaná</t>
  </si>
  <si>
    <t>Ocelový drát</t>
  </si>
  <si>
    <t>Odlitky z litin - elektrické pece</t>
  </si>
  <si>
    <t>Odlitky - kuplovny a plamenné pece</t>
  </si>
  <si>
    <t>Odlitky z litin - provozní spotřeba</t>
  </si>
  <si>
    <t>Odlitky z oceli</t>
  </si>
  <si>
    <t>Výkovky a výlisky z oceli</t>
  </si>
  <si>
    <t>Hliník a slitiny v základních tvarech</t>
  </si>
  <si>
    <t>Hydroxid sodný tekutý a elektrolytický</t>
  </si>
  <si>
    <t>tuny 100%NaOH</t>
  </si>
  <si>
    <t>Amoniak</t>
  </si>
  <si>
    <t>Etylen</t>
  </si>
  <si>
    <t>Oktanol a Butanol</t>
  </si>
  <si>
    <t>Polyetylen a kopolymery</t>
  </si>
  <si>
    <t>Suspenzní polyvinylchlorid</t>
  </si>
  <si>
    <t>Polystyren a kopolymery</t>
  </si>
  <si>
    <t>Butadien - styrenový kaučuk a latex</t>
  </si>
  <si>
    <t>Slínky cementové - suchý způsob</t>
  </si>
  <si>
    <t>Cementy</t>
  </si>
  <si>
    <t>Vápna</t>
  </si>
  <si>
    <r>
      <t>m</t>
    </r>
    <r>
      <rPr>
        <vertAlign val="superscript"/>
        <sz val="9"/>
        <rFont val="Arial CE"/>
        <family val="2"/>
        <charset val="238"/>
      </rPr>
      <t>3</t>
    </r>
  </si>
  <si>
    <t>Cihly pálené</t>
  </si>
  <si>
    <t>tis. CJ</t>
  </si>
  <si>
    <t>do r. 1999</t>
  </si>
  <si>
    <t>Krytina pálená</t>
  </si>
  <si>
    <t>od r. 2000</t>
  </si>
  <si>
    <t>Kamenina celkem</t>
  </si>
  <si>
    <t>Papíry a kartony</t>
  </si>
  <si>
    <t>Lepenky</t>
  </si>
  <si>
    <t>Sklo ploché tažené</t>
  </si>
  <si>
    <t>Porcelán užitkový a ozdobný</t>
  </si>
  <si>
    <t>kód</t>
  </si>
  <si>
    <t>Úprava černého uhlí(vztaženo na vsázku)</t>
  </si>
  <si>
    <t>Elektroocel z tekuté vsázky</t>
  </si>
  <si>
    <t>Methanol</t>
  </si>
  <si>
    <t>Ethanol</t>
  </si>
  <si>
    <t>Polypropylen a kopolymery</t>
  </si>
  <si>
    <t>Buničina</t>
  </si>
  <si>
    <t>ENERG</t>
  </si>
  <si>
    <t>PRODUCT´S TITLE</t>
  </si>
  <si>
    <t xml:space="preserve">NÁZEV VÝROBKU </t>
  </si>
  <si>
    <t>code</t>
  </si>
  <si>
    <t>MJ</t>
  </si>
  <si>
    <r>
      <t>tuny 100%HNO</t>
    </r>
    <r>
      <rPr>
        <vertAlign val="subscript"/>
        <sz val="9"/>
        <rFont val="Arial CE"/>
        <family val="2"/>
        <charset val="238"/>
      </rPr>
      <t>3</t>
    </r>
  </si>
  <si>
    <r>
      <t>tuny 100%H</t>
    </r>
    <r>
      <rPr>
        <vertAlign val="sub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SO</t>
    </r>
    <r>
      <rPr>
        <vertAlign val="subscript"/>
        <sz val="9"/>
        <rFont val="Arial CE"/>
        <family val="2"/>
        <charset val="238"/>
      </rPr>
      <t>4</t>
    </r>
  </si>
  <si>
    <r>
      <t>tuny 100%NH</t>
    </r>
    <r>
      <rPr>
        <vertAlign val="subscript"/>
        <sz val="9"/>
        <rFont val="Arial CE"/>
        <family val="2"/>
        <charset val="238"/>
      </rPr>
      <t>3</t>
    </r>
  </si>
  <si>
    <r>
      <t>tis. m</t>
    </r>
    <r>
      <rPr>
        <vertAlign val="superscript"/>
        <sz val="9"/>
        <rFont val="Arial CE"/>
        <family val="2"/>
        <charset val="238"/>
      </rPr>
      <t>2</t>
    </r>
  </si>
  <si>
    <r>
      <t>tis.m</t>
    </r>
    <r>
      <rPr>
        <vertAlign val="superscript"/>
        <sz val="9"/>
        <rFont val="Arial CE"/>
        <family val="2"/>
        <charset val="238"/>
      </rPr>
      <t>2</t>
    </r>
  </si>
  <si>
    <t>Těžba zemního plynu</t>
  </si>
  <si>
    <t>Doprava ropy v ropovodech</t>
  </si>
  <si>
    <t>Sklo  ostatní (mimo plochého)</t>
  </si>
  <si>
    <t>Dílce staveb. konstukční, beton.a želez.</t>
  </si>
  <si>
    <t>Doprava (komprese)  zemního plynu</t>
  </si>
  <si>
    <t>Těžba (vtláčení) zemního plynu z (do) PZ</t>
  </si>
  <si>
    <t/>
  </si>
  <si>
    <t>do r.2009 začleněno v k. 100020</t>
  </si>
  <si>
    <t>od r.2011 tuny</t>
  </si>
  <si>
    <r>
      <t>tis. m</t>
    </r>
    <r>
      <rPr>
        <vertAlign val="superscript"/>
        <sz val="9"/>
        <rFont val="Arial CE"/>
        <charset val="238"/>
      </rPr>
      <t>2</t>
    </r>
  </si>
  <si>
    <t>Production, consumption</t>
  </si>
  <si>
    <t>Transportation compressionof natural gas in the CR</t>
  </si>
  <si>
    <r>
      <t xml:space="preserve">VÝROBA - </t>
    </r>
    <r>
      <rPr>
        <i/>
        <sz val="9"/>
        <rFont val="Arial CE"/>
        <charset val="238"/>
      </rPr>
      <t xml:space="preserve"> Production</t>
    </r>
  </si>
  <si>
    <t>SPOTŘEBA  ELEKTR.</t>
  </si>
  <si>
    <t>Electricity Consumption</t>
  </si>
  <si>
    <t>SPOTŘEBA TEPLA</t>
  </si>
  <si>
    <t>Heat Consumption</t>
  </si>
  <si>
    <t>SPOTŘEBA PALIV</t>
  </si>
  <si>
    <t>Fuels Consumption</t>
  </si>
  <si>
    <t>PALIVO A ENERGIE CELKEM</t>
  </si>
  <si>
    <t>Fuels and Energy Consumption Total</t>
  </si>
  <si>
    <t>Extraction (injection) of Natural Gas of (into) underground storages</t>
  </si>
  <si>
    <t>Extraction of natural gas</t>
  </si>
  <si>
    <t>Hard coal, gross production - total</t>
  </si>
  <si>
    <t>Hard coal preparation referred to coalInput</t>
  </si>
  <si>
    <t xml:space="preserve">Brown coalGross deep mine production </t>
  </si>
  <si>
    <t>Brown coalopencast mine production, incl. Overburden</t>
  </si>
  <si>
    <t>Brown coal preparation referred to coal Input</t>
  </si>
  <si>
    <t>Lignite Recent,production - total</t>
  </si>
  <si>
    <t>Crude Oil, Extraction total</t>
  </si>
  <si>
    <t>Transportation of Crude Oil in pipelines</t>
  </si>
  <si>
    <t>Sinter ofiron oreConcentrates</t>
  </si>
  <si>
    <t xml:space="preserve">Pigiron and blast furnace ferro-alloys Input </t>
  </si>
  <si>
    <t>Iron and blast furnace ferro-alloysworking consumpt.</t>
  </si>
  <si>
    <t>Oxygen converter stee</t>
  </si>
  <si>
    <t>Electricblast furnacesteel - total</t>
  </si>
  <si>
    <t>Tandem steel</t>
  </si>
  <si>
    <t xml:space="preserve">Flat-rolled products ofsteel- totalwithout tubes </t>
  </si>
  <si>
    <t>Steel seamless tubes</t>
  </si>
  <si>
    <t xml:space="preserve">Steel tubes welded </t>
  </si>
  <si>
    <t>Steel tubesTotal</t>
  </si>
  <si>
    <t>Ocelové truby celkem</t>
  </si>
  <si>
    <t>Cold rolled strip steel</t>
  </si>
  <si>
    <t>Drawn stee wire</t>
  </si>
  <si>
    <t>Iron casting -electric furnaces</t>
  </si>
  <si>
    <t>Iron casting - blaze furnaces</t>
  </si>
  <si>
    <t>Iron casting - working consumption</t>
  </si>
  <si>
    <t>Steel casting</t>
  </si>
  <si>
    <t>Forged and pressed steel pieces</t>
  </si>
  <si>
    <t>Alluminium - technical purity</t>
  </si>
  <si>
    <t>Ammonia</t>
  </si>
  <si>
    <t>**) Since 2011 reported heat generated during production (sgn -)</t>
  </si>
  <si>
    <t>Sodium hydroxide liquid</t>
  </si>
  <si>
    <t>Ethylene</t>
  </si>
  <si>
    <t>Octanol and butanol - sum. Item</t>
  </si>
  <si>
    <t>Ethanol - synthetic spirit</t>
  </si>
  <si>
    <t>Polyethylene and copolymers</t>
  </si>
  <si>
    <t>Ethylpropylene and copolymers</t>
  </si>
  <si>
    <t>PVC and copolymers</t>
  </si>
  <si>
    <t>Polystyrene and copolymers</t>
  </si>
  <si>
    <t>Butadiene-styrene rubber + Latex</t>
  </si>
  <si>
    <t>Cement clinkers - dry process</t>
  </si>
  <si>
    <t>Cement without clinkers</t>
  </si>
  <si>
    <t>Limes</t>
  </si>
  <si>
    <t>Prefab.structural components for building, concr.+ ferroc.</t>
  </si>
  <si>
    <t>Bricks and baked clay brick products</t>
  </si>
  <si>
    <t>Roofing tiles burnt</t>
  </si>
  <si>
    <t>Stoneware total</t>
  </si>
  <si>
    <t>Celluose</t>
  </si>
  <si>
    <t>Paper and cartons</t>
  </si>
  <si>
    <t>Paper boards</t>
  </si>
  <si>
    <t>Drawn sheet glass</t>
  </si>
  <si>
    <t>Other glass (flat out) - the primary ingredient</t>
  </si>
  <si>
    <t>Household and decorative china</t>
  </si>
  <si>
    <t>VÝVOJ  CELKOVÉ A  MĚRNÉ SPOTŘEBY PALIV A  ENERGIE DLE VÝROBKU</t>
  </si>
  <si>
    <r>
      <t>DRUHOTNÉ TEPLO -</t>
    </r>
    <r>
      <rPr>
        <i/>
        <sz val="9"/>
        <rFont val="Arial CE"/>
        <charset val="238"/>
      </rPr>
      <t>secundary heat</t>
    </r>
  </si>
  <si>
    <t>**) Od r.2011 započteno vzniklé teplo (exotermická reakce</t>
  </si>
  <si>
    <t>Kyselina sírová *)**)</t>
  </si>
  <si>
    <t>Sulphuric acid *)**)</t>
  </si>
  <si>
    <t>Kyselina dusičná *)</t>
  </si>
  <si>
    <t>Nitric acid *)</t>
  </si>
  <si>
    <t>*) Od roku 2014 druhotné teplo - vzniklé při exotermické reakci</t>
  </si>
  <si>
    <t>*) Since 2014, secondary heat - resulting from the exothermic reaction</t>
  </si>
  <si>
    <t>Doprava ropných produktů v ropovodech</t>
  </si>
  <si>
    <t>M  -  MĚRNÁ SPOTŘEBA - GJ/MJ,  ELEKTŘINA - KWh/MJ</t>
  </si>
  <si>
    <t>ELEKTŘINA - KWh/MJ</t>
  </si>
  <si>
    <t>M  -  SPECIFIC CONSUMPTION  -  GJ/SPU, ELECTRICITY - KWh/SPU</t>
  </si>
  <si>
    <t>GJ/SPU, ELECTRICITY - KWh/SPU</t>
  </si>
  <si>
    <t xml:space="preserve">ELECTRICITY  (MWH), HEAT, FUELS , TOTAL (GJ)  </t>
  </si>
  <si>
    <t>AND SPECIFIC  CONSUMPTION OF FUELS AND ENERGY IN RELATION TO PRODUCT</t>
  </si>
  <si>
    <t>ELEKTRICKÉ ENERGIE V MWh, TEPLA, PALIV A CELKEM V GJ ( GJ = 0,2778  MWh)</t>
  </si>
  <si>
    <t>DEVELOPMENT  OF OVERAL       AND SPECIFIC  CONSUMPTION OF</t>
  </si>
  <si>
    <t>TŘEBY PALIV A  ENERGIE DLE VÝROBKU</t>
  </si>
  <si>
    <t>C  -  CELKOVÁ SPOTŘEBA            ELEKTRICKÉ ENERGIE V MWh, TEPLA, PALIV A CELKEM V GJ ( GJ = 0,2778  MWh)</t>
  </si>
  <si>
    <t xml:space="preserve">C  -  TOTAL CONSUMPTION   -        ELECTRICITY  (MWH), HEAT, FUELS , TOTAL (GJ)  </t>
  </si>
  <si>
    <t>Hnědouhelný multiprach</t>
  </si>
  <si>
    <t xml:space="preserve">Lignite multipurpose
Lignite multipurpose </t>
  </si>
  <si>
    <t xml:space="preserve"> </t>
  </si>
  <si>
    <t>Babický Jindřich, JUDr.</t>
  </si>
  <si>
    <t>odborný pracovník</t>
  </si>
  <si>
    <t>Praha - SKALKA</t>
  </si>
  <si>
    <t>1116B</t>
  </si>
  <si>
    <t>Báčová Petra, Mgr.</t>
  </si>
  <si>
    <t>tiskový(á) mluvčí</t>
  </si>
  <si>
    <t>1107A</t>
  </si>
  <si>
    <t>Bachtíková Helena</t>
  </si>
  <si>
    <t>Bajáková Dana</t>
  </si>
  <si>
    <t>Ostrava</t>
  </si>
  <si>
    <t>287, 211</t>
  </si>
  <si>
    <t>Balašová Hana</t>
  </si>
  <si>
    <t>Pardubice - A</t>
  </si>
  <si>
    <t>Balcar Vladimír, Ing.</t>
  </si>
  <si>
    <t>Ostrava - OPAVA</t>
  </si>
  <si>
    <t>-</t>
  </si>
  <si>
    <t>Baldyňáková Petra, Ing.</t>
  </si>
  <si>
    <t>Balíková Eva, RNDr.</t>
  </si>
  <si>
    <t>0807B</t>
  </si>
  <si>
    <t>Balková Jana</t>
  </si>
  <si>
    <t>1007A</t>
  </si>
  <si>
    <t>Baloušková Monika</t>
  </si>
  <si>
    <t>České Budějovice</t>
  </si>
  <si>
    <t>Baloušová Ivana, Ing.</t>
  </si>
  <si>
    <t>1015A</t>
  </si>
  <si>
    <t>Bandík Josef, Mgr.</t>
  </si>
  <si>
    <t>Ostrava - OSTRAVA</t>
  </si>
  <si>
    <t>Barák Petr, Ing.</t>
  </si>
  <si>
    <t>309B</t>
  </si>
  <si>
    <t>Barcziová Veronika</t>
  </si>
  <si>
    <t>1004A</t>
  </si>
  <si>
    <t>Barčová Miloslava, Bc.</t>
  </si>
  <si>
    <t>Ústí nad Labem - ÚSTÍ N. L.</t>
  </si>
  <si>
    <t>Barnáš Jaroslav, Ing.</t>
  </si>
  <si>
    <t>Barochová Jitka</t>
  </si>
  <si>
    <t>Barták Jan, Ing.</t>
  </si>
  <si>
    <t>0227A</t>
  </si>
  <si>
    <t>Bartáková Blanka</t>
  </si>
  <si>
    <t>0617A</t>
  </si>
  <si>
    <t>Bartáková Silvie, Ing.</t>
  </si>
  <si>
    <t>0817A</t>
  </si>
  <si>
    <t>Bartáková Hana</t>
  </si>
  <si>
    <t>Karlovy Vary - HLAVNÍ</t>
  </si>
  <si>
    <t>Bartlová Monika, Ing.</t>
  </si>
  <si>
    <t>Bártlová Zuzana</t>
  </si>
  <si>
    <t>0519B</t>
  </si>
  <si>
    <t>Bartoš Václav, Bc.</t>
  </si>
  <si>
    <t>Bartošová Gabriela</t>
  </si>
  <si>
    <t>Bártová Radka, DiS.</t>
  </si>
  <si>
    <t>Bártová Andrea</t>
  </si>
  <si>
    <t>Baslová Dagmar</t>
  </si>
  <si>
    <t>Plzeň - KR</t>
  </si>
  <si>
    <t>Baštýř Pavel, Ing.</t>
  </si>
  <si>
    <t>0240A</t>
  </si>
  <si>
    <t>Bečvářová Jana, Mgr.</t>
  </si>
  <si>
    <t>Hradec Králové</t>
  </si>
  <si>
    <t>Bedlivá Marie, Ing.</t>
  </si>
  <si>
    <t>Bednářová Iva, DiS.</t>
  </si>
  <si>
    <t>Brno - BRNO</t>
  </si>
  <si>
    <t>Bechtold Roman, Ing.</t>
  </si>
  <si>
    <t>místopředseda(dkyně)</t>
  </si>
  <si>
    <t>Ústí nad Labem - 1</t>
  </si>
  <si>
    <t>103, 2173</t>
  </si>
  <si>
    <t>Beinsteinová Šárka</t>
  </si>
  <si>
    <t>Ostrava - 1</t>
  </si>
  <si>
    <t>Bělíková Jana</t>
  </si>
  <si>
    <t>Bendlová Jaroslava</t>
  </si>
  <si>
    <t>Bendová Erika, Ing.</t>
  </si>
  <si>
    <t>vedoucí oddělení</t>
  </si>
  <si>
    <t>Bendová Alena, Ing.</t>
  </si>
  <si>
    <t>Benedikt Jan, Ing.</t>
  </si>
  <si>
    <t>Benediktová Martina, Ing.</t>
  </si>
  <si>
    <t>0907B</t>
  </si>
  <si>
    <t>Beneš Ondřej, Ing.</t>
  </si>
  <si>
    <t>Liberec</t>
  </si>
  <si>
    <t>Beneš Zdeněk</t>
  </si>
  <si>
    <t>Benešová Věra</t>
  </si>
  <si>
    <t>0306A</t>
  </si>
  <si>
    <t>Benešová Jarmila, Ing.</t>
  </si>
  <si>
    <t>Olomouc - 1</t>
  </si>
  <si>
    <t>Benešová Pavlína</t>
  </si>
  <si>
    <t>Benešová Zdeňka, Mgr.</t>
  </si>
  <si>
    <t>Beránek Miloslav, Ing.</t>
  </si>
  <si>
    <t>0228A</t>
  </si>
  <si>
    <t>Beránková Zdeňka</t>
  </si>
  <si>
    <t>Ústí nad Labem - ŠPÁLOVA</t>
  </si>
  <si>
    <t>Beranová Petra, Mgr.</t>
  </si>
  <si>
    <t>0425A</t>
  </si>
  <si>
    <t>Beranová Lucie, Ing.</t>
  </si>
  <si>
    <t>Beranová Irena</t>
  </si>
  <si>
    <t>Beraxová Lucie</t>
  </si>
  <si>
    <t>Plzeň - KS</t>
  </si>
  <si>
    <t>Berková Hedvika, Ing.</t>
  </si>
  <si>
    <t>ředitel(ka)</t>
  </si>
  <si>
    <t>Beutler Lukáš</t>
  </si>
  <si>
    <t>Ústí nad Labem - ÚSTÍ N.L.</t>
  </si>
  <si>
    <t>Beutlerová Alena</t>
  </si>
  <si>
    <t>Ústí nad Labem - ÚSTÍ</t>
  </si>
  <si>
    <t>Bílík Jan, Ing.</t>
  </si>
  <si>
    <t>Olomouc - OLOMOUC</t>
  </si>
  <si>
    <t>728C</t>
  </si>
  <si>
    <t>Bílková Dana</t>
  </si>
  <si>
    <t>Bílý Jan, Ing.</t>
  </si>
  <si>
    <t>Bittová Petra, Mgr.</t>
  </si>
  <si>
    <t>Ostrava - KR OSTRAVA</t>
  </si>
  <si>
    <t>Blahník Jiří, Ing.</t>
  </si>
  <si>
    <t>Mělník - MĚLNÍK</t>
  </si>
  <si>
    <t>Bláhová Lucie, Bc.</t>
  </si>
  <si>
    <t>0402A</t>
  </si>
  <si>
    <t>Bláhová Eva</t>
  </si>
  <si>
    <t>asistent(ka)</t>
  </si>
  <si>
    <t>Blažek František</t>
  </si>
  <si>
    <t>Zlín - ČSÚ</t>
  </si>
  <si>
    <t>Blažková Jana</t>
  </si>
  <si>
    <t>Zlín - KROMĚŘÍŽ</t>
  </si>
  <si>
    <t>Blechová Kateřina</t>
  </si>
  <si>
    <t>0820A</t>
  </si>
  <si>
    <t>Blokešová Soňa, Ing.</t>
  </si>
  <si>
    <t>Jihlava - PELHŘIMOV</t>
  </si>
  <si>
    <t>Bobríková Margit</t>
  </si>
  <si>
    <t>Pardubice - SVITAVY</t>
  </si>
  <si>
    <t>Bodeček Roman</t>
  </si>
  <si>
    <t>Bodečková Lenka</t>
  </si>
  <si>
    <t>Bohatová Monika</t>
  </si>
  <si>
    <t>Bohuslavová Pavla</t>
  </si>
  <si>
    <t>Borovičková Markéta, Ing.</t>
  </si>
  <si>
    <t>0728A</t>
  </si>
  <si>
    <t>Borovková Miroslava</t>
  </si>
  <si>
    <t>Boublík Zbyněk, Mgr.</t>
  </si>
  <si>
    <t>1111A</t>
  </si>
  <si>
    <t>Boucová Marcela</t>
  </si>
  <si>
    <t>Bouška Michal, Ing.</t>
  </si>
  <si>
    <t>0309B</t>
  </si>
  <si>
    <t>Boušková Anna</t>
  </si>
  <si>
    <t>Boušková Marie, Ing.</t>
  </si>
  <si>
    <t>Boušková Zdeňka</t>
  </si>
  <si>
    <t>Brabcová Zuzana, Ing.</t>
  </si>
  <si>
    <t>Bradíková Julie</t>
  </si>
  <si>
    <t>Ostrava - FRÝDEK-MÍSTE</t>
  </si>
  <si>
    <t>Braunšveigová Monika, Ing.</t>
  </si>
  <si>
    <t>0508A</t>
  </si>
  <si>
    <t>Brázdilová Michaela, Ing.</t>
  </si>
  <si>
    <t>0604B</t>
  </si>
  <si>
    <t>Brázdová Štěpánka, Bc.</t>
  </si>
  <si>
    <t>Brázdová Magda, PaedDr.</t>
  </si>
  <si>
    <t>Brázdová Ivana</t>
  </si>
  <si>
    <t>Kutná Hora - KUTNÁ HORA</t>
  </si>
  <si>
    <t>Brchaňová Miroslava, Mgr.</t>
  </si>
  <si>
    <t>0807A</t>
  </si>
  <si>
    <t>Brotánková Jaroslava</t>
  </si>
  <si>
    <t>Brožová Jana</t>
  </si>
  <si>
    <t>Brožová Eva, Ing.</t>
  </si>
  <si>
    <t>0233A</t>
  </si>
  <si>
    <t>Brunátová Štěpánka</t>
  </si>
  <si>
    <t>Plzeň - PLZEŇ</t>
  </si>
  <si>
    <t>Brůžková Lenka</t>
  </si>
  <si>
    <t>Brzobohatá Monika, Mgr.</t>
  </si>
  <si>
    <t>Břešťanová Lucie</t>
  </si>
  <si>
    <t>Břinková Jana</t>
  </si>
  <si>
    <t>Bugáňová Michaela</t>
  </si>
  <si>
    <t>Buchal Petr</t>
  </si>
  <si>
    <t>Bulíř Radoslav, Mgr.</t>
  </si>
  <si>
    <t>ředitel(ka) sekce</t>
  </si>
  <si>
    <t>1104B</t>
  </si>
  <si>
    <t>Bulvasová Jarmila, Ing.</t>
  </si>
  <si>
    <t>Burda Pavel, Bc.</t>
  </si>
  <si>
    <t>0328A</t>
  </si>
  <si>
    <t>Burdová Jana, Ing.</t>
  </si>
  <si>
    <t>Burdová Petra, DiS.</t>
  </si>
  <si>
    <t>Burešová Martina</t>
  </si>
  <si>
    <t>Burešová Kamila, Ing.</t>
  </si>
  <si>
    <t>0530A</t>
  </si>
  <si>
    <t>Burešová Zdeňka, Ing.</t>
  </si>
  <si>
    <t>Buryanová Kamila, Mgr.</t>
  </si>
  <si>
    <t>Ostrava - FRÝDEK - MÍS</t>
  </si>
  <si>
    <t>Buryanová Jana</t>
  </si>
  <si>
    <t>Ostrava - FRÝDEK-MÍST.</t>
  </si>
  <si>
    <t>Buš Antonín, Ing.</t>
  </si>
  <si>
    <t>Brno - SKALKA, BRNO</t>
  </si>
  <si>
    <t>Bušta Radek, Ing.</t>
  </si>
  <si>
    <t>0917A</t>
  </si>
  <si>
    <t>Aberle Stanislav</t>
  </si>
  <si>
    <t>Brno - VYŠKOV</t>
  </si>
  <si>
    <t>Adam Václav</t>
  </si>
  <si>
    <t>0139A</t>
  </si>
  <si>
    <t>Adam Karel, Ing.</t>
  </si>
  <si>
    <t>Adamec Marcel</t>
  </si>
  <si>
    <t>Aimová Iva, Mgr.</t>
  </si>
  <si>
    <t>0205B</t>
  </si>
  <si>
    <t>Alexanderová Kateřina, Bc.</t>
  </si>
  <si>
    <t>Anděl Jan, Ing.</t>
  </si>
  <si>
    <t>Anděra Vladimír, RNDr., CSc.</t>
  </si>
  <si>
    <t>0405A</t>
  </si>
  <si>
    <t>Andrysková Eva</t>
  </si>
  <si>
    <t>254, 211</t>
  </si>
  <si>
    <t>Anev Vladimír, Ing.</t>
  </si>
  <si>
    <t>0207A</t>
  </si>
  <si>
    <t>Angr Petr</t>
  </si>
  <si>
    <t>Antoš Jiří, Ing.</t>
  </si>
  <si>
    <t>0401A</t>
  </si>
  <si>
    <t>Audy Jana, Ing.</t>
  </si>
  <si>
    <t>Auingerová Iva, Ing.</t>
  </si>
  <si>
    <t>Cába Vladimír, Ing.</t>
  </si>
  <si>
    <t>Cerhová Andrea, Mgr.</t>
  </si>
  <si>
    <t>374, 375</t>
  </si>
  <si>
    <t>Cibulková Hana, Ing.</t>
  </si>
  <si>
    <t>Císařová Markéta</t>
  </si>
  <si>
    <t>Cita Ivan, Ing.</t>
  </si>
  <si>
    <t>0420A</t>
  </si>
  <si>
    <t>Cjumaková Petra</t>
  </si>
  <si>
    <t>České Budějovice - TÁBOR</t>
  </si>
  <si>
    <t>Coufalová Šárka</t>
  </si>
  <si>
    <t>Cuřínová Petra, Ing.</t>
  </si>
  <si>
    <t>0714A</t>
  </si>
  <si>
    <t>Cvrčková Zdeňka</t>
  </si>
  <si>
    <t>Cvrčková Iva</t>
  </si>
  <si>
    <t>Nymburk - NYMBURK</t>
  </si>
  <si>
    <t>Chaloupková Markéta, Ing.</t>
  </si>
  <si>
    <t>Chaloupková Jitka</t>
  </si>
  <si>
    <t>0811A</t>
  </si>
  <si>
    <t>Chalupová Hana</t>
  </si>
  <si>
    <t>Charvát Pavel, Bc.</t>
  </si>
  <si>
    <t>0523B</t>
  </si>
  <si>
    <t>Charvátová Ernstová Marta, Ing.</t>
  </si>
  <si>
    <t>0341A</t>
  </si>
  <si>
    <t>Chlad Miloslav, Ing., Ph.D.</t>
  </si>
  <si>
    <t>Plzeň</t>
  </si>
  <si>
    <t>Chládková Václava</t>
  </si>
  <si>
    <t>Chmurová Šárka, Ing.</t>
  </si>
  <si>
    <t>Chodounská Helena, Mgr.</t>
  </si>
  <si>
    <t>0509B</t>
  </si>
  <si>
    <t>Chomová Pavla, Mgr.</t>
  </si>
  <si>
    <t>0628A</t>
  </si>
  <si>
    <t>Chotovinská Pavla</t>
  </si>
  <si>
    <t>Chrámecký Tomáš, Ing.</t>
  </si>
  <si>
    <t>1107B</t>
  </si>
  <si>
    <t>Chudá Adéla, Mgr.</t>
  </si>
  <si>
    <t>1118B</t>
  </si>
  <si>
    <t>Chudárková Iveta</t>
  </si>
  <si>
    <t>Liberec - SEMILY</t>
  </si>
  <si>
    <t>Churainová Jana</t>
  </si>
  <si>
    <t>České Budějovice - PRACHATICE</t>
  </si>
  <si>
    <t>Chval Petr, Bc.</t>
  </si>
  <si>
    <t>Chytrá Jitka</t>
  </si>
  <si>
    <t>Kladno - KLADNO</t>
  </si>
  <si>
    <t>Čabrádková Zuzana, Ing.</t>
  </si>
  <si>
    <t>0505A</t>
  </si>
  <si>
    <t>Čandová Ivana, Ing.</t>
  </si>
  <si>
    <t>Praha</t>
  </si>
  <si>
    <t>Čápová Dana</t>
  </si>
  <si>
    <t>Čarek Miroslav, Ing.</t>
  </si>
  <si>
    <t>Čarvagová Lucia, Mgr.</t>
  </si>
  <si>
    <t>Čásenská Pavla, Ing.</t>
  </si>
  <si>
    <t>Částečková Leona</t>
  </si>
  <si>
    <t>Čechová Jana</t>
  </si>
  <si>
    <t>Čeliš Jan, DiS.</t>
  </si>
  <si>
    <t>0808A</t>
  </si>
  <si>
    <t>Čerklová Eva</t>
  </si>
  <si>
    <t>Čermáková Klára, Ing.</t>
  </si>
  <si>
    <t>0707B</t>
  </si>
  <si>
    <t>Čermáková Věra</t>
  </si>
  <si>
    <t>Čermáková Jana</t>
  </si>
  <si>
    <t>Černá Jitka, Bc., DiS.</t>
  </si>
  <si>
    <t>532, 528</t>
  </si>
  <si>
    <t>Černá Zdeňka, Mgr.</t>
  </si>
  <si>
    <t>Černá Michaela</t>
  </si>
  <si>
    <t>Brno - BLANSKO</t>
  </si>
  <si>
    <t>Černá Marcela</t>
  </si>
  <si>
    <t>Černá Eva</t>
  </si>
  <si>
    <t>1119A</t>
  </si>
  <si>
    <t>Černohouzová Libuše, Ing.</t>
  </si>
  <si>
    <t>0819A</t>
  </si>
  <si>
    <t>Černý Martin, Ing.</t>
  </si>
  <si>
    <t>České Budějovice - PÍSEK</t>
  </si>
  <si>
    <t>Červená Alena</t>
  </si>
  <si>
    <t>Červená Dagmar</t>
  </si>
  <si>
    <t>Červenková Jitka</t>
  </si>
  <si>
    <t>Červinková Jana</t>
  </si>
  <si>
    <t>Čigáš Michal, Ing.</t>
  </si>
  <si>
    <t>0805B</t>
  </si>
  <si>
    <t>Číhalová Jitka, Ing.</t>
  </si>
  <si>
    <t>Jihlava</t>
  </si>
  <si>
    <t>Číryová Zuzana, Ing.</t>
  </si>
  <si>
    <t>0905A</t>
  </si>
  <si>
    <t>Čížová Hana, Bc.</t>
  </si>
  <si>
    <t>Čuríková Eva, Mgr.</t>
  </si>
  <si>
    <t>0204A</t>
  </si>
  <si>
    <t>Daněčková Jana, Bc.</t>
  </si>
  <si>
    <t>Jihlava - TŘEBÍČ</t>
  </si>
  <si>
    <t>Danielková Jana</t>
  </si>
  <si>
    <t>Danišová Iveta, Ing.</t>
  </si>
  <si>
    <t>Daňková Jana</t>
  </si>
  <si>
    <t>Dedera Milan, Ing.</t>
  </si>
  <si>
    <t>0719A</t>
  </si>
  <si>
    <t>Dědič Jiří, Mgr.</t>
  </si>
  <si>
    <t>Dědič Petr, RNDr.</t>
  </si>
  <si>
    <t>Dedíková Simona</t>
  </si>
  <si>
    <t>Zlín - UH.HRADIŠTĚ</t>
  </si>
  <si>
    <t>Dehner Jan, Ing.</t>
  </si>
  <si>
    <t>Dejdarová Vlasta</t>
  </si>
  <si>
    <t>Demuth Pavel, Mgr.</t>
  </si>
  <si>
    <t>1017A</t>
  </si>
  <si>
    <t>Desenský Pavel, RNDr.</t>
  </si>
  <si>
    <t>0308B</t>
  </si>
  <si>
    <t>Dinterová Veronika, Ing.</t>
  </si>
  <si>
    <t>0502B</t>
  </si>
  <si>
    <t>Dlabačová Jitka</t>
  </si>
  <si>
    <t>Plzeň - KLATOVY</t>
  </si>
  <si>
    <t>Dobrá Aneta, Bc.</t>
  </si>
  <si>
    <t>Dočkal Jiří</t>
  </si>
  <si>
    <t>Pardubice</t>
  </si>
  <si>
    <t>Dohnal Martin, Bc.</t>
  </si>
  <si>
    <t>Dohnalová Lenka, Ing.</t>
  </si>
  <si>
    <t>Dolejšová Irena</t>
  </si>
  <si>
    <t>Dolejšová Petra, Ing.</t>
  </si>
  <si>
    <t>Doležalová Veronika, Mgr.</t>
  </si>
  <si>
    <t>0709A</t>
  </si>
  <si>
    <t>Doležalová Jaroslava</t>
  </si>
  <si>
    <t>Doležalová Jitka, Mgr.</t>
  </si>
  <si>
    <t>Domonkos Zsolt, Mgr.</t>
  </si>
  <si>
    <t>0630A</t>
  </si>
  <si>
    <t>Dostálová Hana, Mgr.</t>
  </si>
  <si>
    <t>Dostálová Martina, DiS.</t>
  </si>
  <si>
    <t>Dousková Ivana</t>
  </si>
  <si>
    <t>Ostrava - NOVÝ JIČÍN</t>
  </si>
  <si>
    <t>Dragoun Tomáš, Ing.</t>
  </si>
  <si>
    <t>Drášil Daniel, Mgr.</t>
  </si>
  <si>
    <t>263, 363</t>
  </si>
  <si>
    <t>Drbalová Alice</t>
  </si>
  <si>
    <t>Drenovacová Petra</t>
  </si>
  <si>
    <t>Drlíková Jitka, Bc.</t>
  </si>
  <si>
    <t>0532A</t>
  </si>
  <si>
    <t>Drobilíková Petra, Mgr.</t>
  </si>
  <si>
    <t>0414B</t>
  </si>
  <si>
    <t>Drvotová Jitka</t>
  </si>
  <si>
    <t>Dřevová Kamila</t>
  </si>
  <si>
    <t>Dudková Stanislava</t>
  </si>
  <si>
    <t>0202A</t>
  </si>
  <si>
    <t>Durník Eduard, Ing.</t>
  </si>
  <si>
    <t>Dušková Ivana, Ing.</t>
  </si>
  <si>
    <t>Dušková Drahomíra, Bc.</t>
  </si>
  <si>
    <t>Dvorná Ivana</t>
  </si>
  <si>
    <t>Dvornáková Táňa, Ing.</t>
  </si>
  <si>
    <t>Dvorníková Dana</t>
  </si>
  <si>
    <t>0305B</t>
  </si>
  <si>
    <t>Dvořák Pavel, Bc.</t>
  </si>
  <si>
    <t>Dvořák Libor</t>
  </si>
  <si>
    <t>Dvořák Pavel, Ing.</t>
  </si>
  <si>
    <t>0609A</t>
  </si>
  <si>
    <t>Dvořáková Romana</t>
  </si>
  <si>
    <t>Jihlava - ŽĎÁR N. SÁZ.</t>
  </si>
  <si>
    <t>Dvořáková Dagmar, Ing.</t>
  </si>
  <si>
    <t>Dvořáková Irena</t>
  </si>
  <si>
    <t>Karlovy Vary - CHEB</t>
  </si>
  <si>
    <t>Dvořáková Kateřina, Ing., DiS.</t>
  </si>
  <si>
    <t>Effenbergová Milada, Ing.</t>
  </si>
  <si>
    <t>1010B</t>
  </si>
  <si>
    <t>Eliáš Petr, Ing.</t>
  </si>
  <si>
    <t>Eliáš Karel, Ing.</t>
  </si>
  <si>
    <t>Zlín - SKALKA+KRVSE</t>
  </si>
  <si>
    <t>Eliášová Gabriela, Ing.</t>
  </si>
  <si>
    <t>Zlín - VSETÍN</t>
  </si>
  <si>
    <t>Elischer David, doc. JUDr. PhDr., Ph.D.</t>
  </si>
  <si>
    <t>Ellingerová Iva</t>
  </si>
  <si>
    <t>Erhartová Jitka, Ing.</t>
  </si>
  <si>
    <t>0622B</t>
  </si>
  <si>
    <t>Ernest Jan, Ing.</t>
  </si>
  <si>
    <t>Erzigojová Lucie</t>
  </si>
  <si>
    <t>Fabian Martin, Ing.</t>
  </si>
  <si>
    <t>0919A</t>
  </si>
  <si>
    <t>Fabianková Jaroslava, Mgr.</t>
  </si>
  <si>
    <t>0804B</t>
  </si>
  <si>
    <t>Fabiánová Jitka</t>
  </si>
  <si>
    <t>Fabiánová Olga</t>
  </si>
  <si>
    <t>0423A</t>
  </si>
  <si>
    <t>Fadrhoncová Petra</t>
  </si>
  <si>
    <t>Fajfrová Doris, Mgr.</t>
  </si>
  <si>
    <t>0708B</t>
  </si>
  <si>
    <t>Fencl Petr, Ing.</t>
  </si>
  <si>
    <t>0211B</t>
  </si>
  <si>
    <t>Ferbarová Helena</t>
  </si>
  <si>
    <t>Fialová Pavla</t>
  </si>
  <si>
    <t>Fialová Hedvika, Ing.</t>
  </si>
  <si>
    <t>Fiedlerová Markéta, Ing., Ph.D.</t>
  </si>
  <si>
    <t>Fiedorová Zdeňka</t>
  </si>
  <si>
    <t>234, 211</t>
  </si>
  <si>
    <t>Filipová Marie</t>
  </si>
  <si>
    <t>Florianová Radka, Ing.</t>
  </si>
  <si>
    <t>Flousková Jitka</t>
  </si>
  <si>
    <t>Hradec Králové - NÁCHOD</t>
  </si>
  <si>
    <t>Foglová Danuše, Ing.</t>
  </si>
  <si>
    <t>276, 286</t>
  </si>
  <si>
    <t>Fojt Libor</t>
  </si>
  <si>
    <t>Forstová Jana, Mgr.</t>
  </si>
  <si>
    <t>Fořtová Jitka, Mgr.</t>
  </si>
  <si>
    <t>Fraňková Jindra</t>
  </si>
  <si>
    <t>0516A</t>
  </si>
  <si>
    <t>Fránková Jana, DiS.</t>
  </si>
  <si>
    <t>0618B</t>
  </si>
  <si>
    <t>Fráňová Alena</t>
  </si>
  <si>
    <t>Frelich Jiří, Ing.</t>
  </si>
  <si>
    <t>728A</t>
  </si>
  <si>
    <t>Freudenreichová Šárka, Ing.</t>
  </si>
  <si>
    <t>Jihlava - JIHLAVA</t>
  </si>
  <si>
    <t>Fričová Anna</t>
  </si>
  <si>
    <t>Fričová Monika</t>
  </si>
  <si>
    <t>1020A</t>
  </si>
  <si>
    <t>Frisch Martin, Mgr.</t>
  </si>
  <si>
    <t>0212A</t>
  </si>
  <si>
    <t>Frolíková Zuzana</t>
  </si>
  <si>
    <t>Frýdlová Lenka</t>
  </si>
  <si>
    <t>Funková Růžena, Ing.</t>
  </si>
  <si>
    <t>Ústí nad Labem - LOUNY</t>
  </si>
  <si>
    <t>Furišová Helena</t>
  </si>
  <si>
    <t>0334B</t>
  </si>
  <si>
    <t>Galanidisová Dagmar</t>
  </si>
  <si>
    <t>Brno - BŘECLAV</t>
  </si>
  <si>
    <t>Galvasová Ivona</t>
  </si>
  <si>
    <t>Garajová Věra</t>
  </si>
  <si>
    <t>Gazdová Zlatuše, Mgr.</t>
  </si>
  <si>
    <t>Géblová Alena, Mgr. et Mgr.</t>
  </si>
  <si>
    <t>1110B</t>
  </si>
  <si>
    <t>Geyerová Růžena</t>
  </si>
  <si>
    <t>Gínová Dana, Mgr.</t>
  </si>
  <si>
    <t>Glaser Jan</t>
  </si>
  <si>
    <t>Glonková Olga, Bc.</t>
  </si>
  <si>
    <t>Glozygová Taťana, Ing.</t>
  </si>
  <si>
    <t>Gotvaldová Jana, Ing.</t>
  </si>
  <si>
    <t>0731A</t>
  </si>
  <si>
    <t>Gráfová Jindřiška, Ing.</t>
  </si>
  <si>
    <t>Gratiasová Zdeňka, Mgr.</t>
  </si>
  <si>
    <t>Gregorová Hana, Ing.</t>
  </si>
  <si>
    <t>0708A</t>
  </si>
  <si>
    <t>Grufíková Julie, Ing.</t>
  </si>
  <si>
    <t>Gurecká Hana, Ing.</t>
  </si>
  <si>
    <t>Gurecká Martina, Ing.</t>
  </si>
  <si>
    <t>Habartová Dana, Ing.</t>
  </si>
  <si>
    <t>0139B</t>
  </si>
  <si>
    <t>Habartová Pavlína, Mgr., Ph.D.</t>
  </si>
  <si>
    <t>0629A</t>
  </si>
  <si>
    <t>Habětínková Martina</t>
  </si>
  <si>
    <t>Hájek Petr</t>
  </si>
  <si>
    <t>Hájek Jakub</t>
  </si>
  <si>
    <t>Hájek Pavel, Ing. Mgr.</t>
  </si>
  <si>
    <t>Hájková Miluše</t>
  </si>
  <si>
    <t>-1.22</t>
  </si>
  <si>
    <t>Hájková Marie</t>
  </si>
  <si>
    <t>Hajná Lenka</t>
  </si>
  <si>
    <t>Halásek Jiří, Ing.</t>
  </si>
  <si>
    <t>Halašová Alena</t>
  </si>
  <si>
    <t>Haluza Emil, Ing.</t>
  </si>
  <si>
    <t>Halva Jan, Ing.</t>
  </si>
  <si>
    <t>Hamerský Tomáš, Mgr.</t>
  </si>
  <si>
    <t>Hamrle Jindřich, Ing.</t>
  </si>
  <si>
    <t>205A</t>
  </si>
  <si>
    <t>Hánová Iveta</t>
  </si>
  <si>
    <t>Hánová Ivana</t>
  </si>
  <si>
    <t>Hanušová Alena</t>
  </si>
  <si>
    <t>0702A</t>
  </si>
  <si>
    <t>Hanušová Eva, Ing.</t>
  </si>
  <si>
    <t>0816A</t>
  </si>
  <si>
    <t>Hanzlik Vojtěch, Ing.</t>
  </si>
  <si>
    <t>0304A</t>
  </si>
  <si>
    <t>Harák Tomáš, Ing.</t>
  </si>
  <si>
    <t>0727A</t>
  </si>
  <si>
    <t>Hauserová Jana, Ing.</t>
  </si>
  <si>
    <t>Havel Radek, Mgr.</t>
  </si>
  <si>
    <t>Havlíková Zdenka</t>
  </si>
  <si>
    <t>0502A</t>
  </si>
  <si>
    <t>Havránková Jana, Ing.</t>
  </si>
  <si>
    <t>0908B</t>
  </si>
  <si>
    <t>Hejtmánková Hana</t>
  </si>
  <si>
    <t>Hlaváček Tomáš, DiS.</t>
  </si>
  <si>
    <t>2072, 2248</t>
  </si>
  <si>
    <t>Hlávková Květuše</t>
  </si>
  <si>
    <t>Hlavová Dagmar</t>
  </si>
  <si>
    <t>Hlistová Jiřina, Ing.</t>
  </si>
  <si>
    <t>Ostrava - BRUNTÁL</t>
  </si>
  <si>
    <t>Hluchá Naděžda</t>
  </si>
  <si>
    <t>Hofmann Vít, RNDr.</t>
  </si>
  <si>
    <t>0404B</t>
  </si>
  <si>
    <t>Hofmannová Jitka, Ing.</t>
  </si>
  <si>
    <t>Hofmanová Petra, Ing.</t>
  </si>
  <si>
    <t>0305A</t>
  </si>
  <si>
    <t>Hofmanová Pavla</t>
  </si>
  <si>
    <t>Hofmanová Jana</t>
  </si>
  <si>
    <t>Hohenbergerová Miroslava</t>
  </si>
  <si>
    <t>Hochová Petra, Mgr.</t>
  </si>
  <si>
    <t>Hoke Pavel, JUDr.</t>
  </si>
  <si>
    <t>Holanová Jana, Ing.</t>
  </si>
  <si>
    <t>0519A</t>
  </si>
  <si>
    <t>Holcová Hana, Mgr.</t>
  </si>
  <si>
    <t>Ostrava - PRAHA</t>
  </si>
  <si>
    <t>2484, 294</t>
  </si>
  <si>
    <t>Holečková Šárka, Bc.</t>
  </si>
  <si>
    <t>Holub Pavel, Ing.</t>
  </si>
  <si>
    <t>0504B</t>
  </si>
  <si>
    <t>Holub Petr</t>
  </si>
  <si>
    <t>0307A</t>
  </si>
  <si>
    <t>Holý Dalibor, Mgr.</t>
  </si>
  <si>
    <t>Homolová Zdeňka</t>
  </si>
  <si>
    <t>Brno - HODONÍN</t>
  </si>
  <si>
    <t>Hompora Radek</t>
  </si>
  <si>
    <t>Honner Jan, Ing.</t>
  </si>
  <si>
    <t>Horáčková Soňa, Ing.</t>
  </si>
  <si>
    <t>Ústí nad Labem</t>
  </si>
  <si>
    <t>Horáková Věra</t>
  </si>
  <si>
    <t>Horáková Iveta, Ing.</t>
  </si>
  <si>
    <t>0704B</t>
  </si>
  <si>
    <t>Horáková Kateřina</t>
  </si>
  <si>
    <t>Horálková Jitka, Ing.</t>
  </si>
  <si>
    <t>0242A</t>
  </si>
  <si>
    <t>Horálková Barbora</t>
  </si>
  <si>
    <t>0602A</t>
  </si>
  <si>
    <t>Horčicová Helena</t>
  </si>
  <si>
    <t>Nymburk</t>
  </si>
  <si>
    <t>SLUŽEBNA</t>
  </si>
  <si>
    <t>Horká Jitka, Mgr.</t>
  </si>
  <si>
    <t>Horký Luděk, Bc.</t>
  </si>
  <si>
    <t>0334A</t>
  </si>
  <si>
    <t>Hortenská Jana, Mgr.</t>
  </si>
  <si>
    <t>0818B</t>
  </si>
  <si>
    <t>Hořelicová Dagmar</t>
  </si>
  <si>
    <t>Hošek Jaroslav, Ing. Mgr.</t>
  </si>
  <si>
    <t>0716A</t>
  </si>
  <si>
    <t>Houžvičková Helena, Ing.</t>
  </si>
  <si>
    <t>0911B</t>
  </si>
  <si>
    <t>Hozmanová Monika</t>
  </si>
  <si>
    <t>1004B</t>
  </si>
  <si>
    <t>Hradilová Johana</t>
  </si>
  <si>
    <t>Hrachovcová Dagmar, Bc.</t>
  </si>
  <si>
    <t>Hrazdírová Monika, Ing.</t>
  </si>
  <si>
    <t>Hrbek Jiří, Ing.</t>
  </si>
  <si>
    <t>Hrdlička Zdeněk, Ing.</t>
  </si>
  <si>
    <t>Ústí nad Labem - SKALKA</t>
  </si>
  <si>
    <t>0316A</t>
  </si>
  <si>
    <t>Hrdličková Kristina</t>
  </si>
  <si>
    <t>Hrdličková Marta, Ing.</t>
  </si>
  <si>
    <t>0516B</t>
  </si>
  <si>
    <t>Hrehová Jitka</t>
  </si>
  <si>
    <t>0608B</t>
  </si>
  <si>
    <t>Hrivíková Anita, Mgr.</t>
  </si>
  <si>
    <t>0718B</t>
  </si>
  <si>
    <t>Hrnčířová Emília, Ing.</t>
  </si>
  <si>
    <t>369, 269</t>
  </si>
  <si>
    <t>Hronová Jana, Ing.</t>
  </si>
  <si>
    <t>Hrstka Jan</t>
  </si>
  <si>
    <t>Hruboňová Hana, Ing.</t>
  </si>
  <si>
    <t>Zlín - ZLÍN</t>
  </si>
  <si>
    <t>Hryzlíková Michaela</t>
  </si>
  <si>
    <t>373, 273</t>
  </si>
  <si>
    <t>Hryzová Olga</t>
  </si>
  <si>
    <t>Hubená Mária, Bc.</t>
  </si>
  <si>
    <t>Hubíková Kateřina</t>
  </si>
  <si>
    <t>Huňáčková Magdalena, Mgr. et Mgr.</t>
  </si>
  <si>
    <t>Hurtová Ludmila</t>
  </si>
  <si>
    <t>Husáková Alena</t>
  </si>
  <si>
    <t>1005B</t>
  </si>
  <si>
    <t>Husníková Jaroslava</t>
  </si>
  <si>
    <t>Hutařová Ivana, Ing.</t>
  </si>
  <si>
    <t>Hutrová Ivana, Mgr.</t>
  </si>
  <si>
    <t>1108A</t>
  </si>
  <si>
    <t>Hynková Alena</t>
  </si>
  <si>
    <t>Jihlava - HAVL. BROD</t>
  </si>
  <si>
    <t>Hypská Andrea, Mgr.</t>
  </si>
  <si>
    <t>Hradec Králové - Hradec Kr</t>
  </si>
  <si>
    <t>Išková Anna</t>
  </si>
  <si>
    <t>Ivan Jan, Ing.</t>
  </si>
  <si>
    <t>0307B</t>
  </si>
  <si>
    <t>Jabůrková Jana, Ing.</t>
  </si>
  <si>
    <t>Jačková Marie, Ing.</t>
  </si>
  <si>
    <t>Jagnešáková Zdeňka</t>
  </si>
  <si>
    <t>1002A</t>
  </si>
  <si>
    <t>Jagschová Petra</t>
  </si>
  <si>
    <t>Jakubcová Eva, Ing.</t>
  </si>
  <si>
    <t>Jakubcová Hana</t>
  </si>
  <si>
    <t>Janálová Renáta</t>
  </si>
  <si>
    <t>Jančálková Iveta, Ing.</t>
  </si>
  <si>
    <t>Jandejsek Tomáš, Ing., CSc.</t>
  </si>
  <si>
    <t>Jandová Veronika, Ing.</t>
  </si>
  <si>
    <t>0428A</t>
  </si>
  <si>
    <t>Jandová Ludmila</t>
  </si>
  <si>
    <t>Janečková Monika</t>
  </si>
  <si>
    <t>Jankovičová Ivana, Ing.</t>
  </si>
  <si>
    <t>Jankovská Jana</t>
  </si>
  <si>
    <t>Plzeň - DOMAŽLICE</t>
  </si>
  <si>
    <t>Janků Monika</t>
  </si>
  <si>
    <t>Janušková Gabriela, Bc.</t>
  </si>
  <si>
    <t>Jarmar Pavel</t>
  </si>
  <si>
    <t>řidič</t>
  </si>
  <si>
    <t>-1.34</t>
  </si>
  <si>
    <t>Jasenovcová Dana</t>
  </si>
  <si>
    <t>Javoříková Martina</t>
  </si>
  <si>
    <t>Jedinák Miroslav, Bc.</t>
  </si>
  <si>
    <t>Jedlička Jiří, RNDr.</t>
  </si>
  <si>
    <t>0204B</t>
  </si>
  <si>
    <t>Jedličková Milada, Ing.</t>
  </si>
  <si>
    <t>Jedličková Eva, Ing.</t>
  </si>
  <si>
    <t>Praha - PARDUBICE</t>
  </si>
  <si>
    <t>Jechová Romana</t>
  </si>
  <si>
    <t>Příbram - PŘÍBRAM</t>
  </si>
  <si>
    <t>Jelínková Daniela</t>
  </si>
  <si>
    <t>Jelínková Dobroslava</t>
  </si>
  <si>
    <t>Jenšovská Lenka</t>
  </si>
  <si>
    <t>Jeřábek Luboš, Ing.</t>
  </si>
  <si>
    <t>0123A</t>
  </si>
  <si>
    <t>Jezná Lenka, Mgr.</t>
  </si>
  <si>
    <t>Ježová Irena</t>
  </si>
  <si>
    <t>Jícha Štěpán, Ing.</t>
  </si>
  <si>
    <t>0405B</t>
  </si>
  <si>
    <t>Jilečková Markéta, Bc., DiS.</t>
  </si>
  <si>
    <t>Jindrová Marcela, Mgr.</t>
  </si>
  <si>
    <t>1117A</t>
  </si>
  <si>
    <t>Jiráková Iveta</t>
  </si>
  <si>
    <t>Jiráková Hana</t>
  </si>
  <si>
    <t>Jiras Jiří, Ing.</t>
  </si>
  <si>
    <t>Jirasová Žofia, Mgr.</t>
  </si>
  <si>
    <t>Jiříková Miloslava</t>
  </si>
  <si>
    <t>Johanidesová Zdeňka, Mgr.</t>
  </si>
  <si>
    <t>Johanidesová Magdalena</t>
  </si>
  <si>
    <t>Johnová Radmila</t>
  </si>
  <si>
    <t>Rakovník - RAKOVNÍK</t>
  </si>
  <si>
    <t>Jonášová Milada, Ing.</t>
  </si>
  <si>
    <t>Jonášová Drahomíra</t>
  </si>
  <si>
    <t>Jordová Alena, Mgr.</t>
  </si>
  <si>
    <t>personalistka</t>
  </si>
  <si>
    <t>1018A</t>
  </si>
  <si>
    <t>Jozková Hana</t>
  </si>
  <si>
    <t>Junášek Ondřej, Bc.</t>
  </si>
  <si>
    <t>Jurča Petr, Ing.</t>
  </si>
  <si>
    <t>Ústí nad Labem - STATISTIKA</t>
  </si>
  <si>
    <t>Jurdová Jana</t>
  </si>
  <si>
    <t>Jurková Michaela</t>
  </si>
  <si>
    <t>Justová Marcela</t>
  </si>
  <si>
    <t>Juštová Gabriela, Ing.</t>
  </si>
  <si>
    <t>Kabeláčová Jana</t>
  </si>
  <si>
    <t>Kačerová Eva, RNDr., Ph.D.</t>
  </si>
  <si>
    <t>Kačírková Petra, Ing.</t>
  </si>
  <si>
    <t>Kadeřábková Iva, Ing.</t>
  </si>
  <si>
    <t>0729A</t>
  </si>
  <si>
    <t>Kadlčíková Zdenka</t>
  </si>
  <si>
    <t>Kadlecová Marcela</t>
  </si>
  <si>
    <t>0802B</t>
  </si>
  <si>
    <t>Kadlecová Radka</t>
  </si>
  <si>
    <t>Pardubice - V RÁJI 872</t>
  </si>
  <si>
    <t>Kadlecová Jiřina</t>
  </si>
  <si>
    <t>Kadlecová Kateřina</t>
  </si>
  <si>
    <t>Kafková Jitka</t>
  </si>
  <si>
    <t>Kahoun Jaroslav, Ing.</t>
  </si>
  <si>
    <t>0910A</t>
  </si>
  <si>
    <t>Kahuda Josef, Ing.</t>
  </si>
  <si>
    <t>0705A</t>
  </si>
  <si>
    <t>Kachyňová Anežka</t>
  </si>
  <si>
    <t>Kaiserová Adela</t>
  </si>
  <si>
    <t>0608A</t>
  </si>
  <si>
    <t>Kalina Michal, Mgr.</t>
  </si>
  <si>
    <t>Kallistová Eva</t>
  </si>
  <si>
    <t>Kalmus Jaromír, RNDr.</t>
  </si>
  <si>
    <t>0605B</t>
  </si>
  <si>
    <t>Kalnická Vladimíra, Mgr.</t>
  </si>
  <si>
    <t>0721A</t>
  </si>
  <si>
    <t>Kamenický Jiří, Bc.</t>
  </si>
  <si>
    <t>0208A</t>
  </si>
  <si>
    <t>Kameníková Jana</t>
  </si>
  <si>
    <t>Kaniová Radmila, Ing.</t>
  </si>
  <si>
    <t>278, 211</t>
  </si>
  <si>
    <t>Kaňka Aleš, Ing.</t>
  </si>
  <si>
    <t>Káňová Kateřina, Mgr.</t>
  </si>
  <si>
    <t>Kaňovský Vít, Ing.</t>
  </si>
  <si>
    <t>0333B</t>
  </si>
  <si>
    <t>Kánský Ondřej, Mgr.</t>
  </si>
  <si>
    <t>Kaňuková Jitka, Ing.</t>
  </si>
  <si>
    <t>Kaprálková Olga, Bc.</t>
  </si>
  <si>
    <t>Karásková Irena</t>
  </si>
  <si>
    <t>Karásková Miroslava</t>
  </si>
  <si>
    <t>Brno - ZNOJMO</t>
  </si>
  <si>
    <t>Karbáčová Jarmila</t>
  </si>
  <si>
    <t>Karlovcová Jitka</t>
  </si>
  <si>
    <t>Kartous Jaromír, Ing.</t>
  </si>
  <si>
    <t>Kašpárková Zora</t>
  </si>
  <si>
    <t>Kašparová Renata</t>
  </si>
  <si>
    <t>Kašparová Vendula, Mgr.</t>
  </si>
  <si>
    <t>0721B</t>
  </si>
  <si>
    <t>Kavalírová Petra, Ing.</t>
  </si>
  <si>
    <t>Kavěnová Miluše, Ing.</t>
  </si>
  <si>
    <t>0714B</t>
  </si>
  <si>
    <t>Kazárová Květoslava</t>
  </si>
  <si>
    <t>0614B</t>
  </si>
  <si>
    <t>Kelblová Jana</t>
  </si>
  <si>
    <t>Zlín - UH. HRADIŠTĚ</t>
  </si>
  <si>
    <t>Kelemenová Kateřina</t>
  </si>
  <si>
    <t>Kellerová Veronika, Bc.</t>
  </si>
  <si>
    <t>Kermiet Vladimír, Ing.</t>
  </si>
  <si>
    <t>Kholová Michaela, Ing.</t>
  </si>
  <si>
    <t>Kiedroňová Jana, Bc.</t>
  </si>
  <si>
    <t>Kilianová Lenka</t>
  </si>
  <si>
    <t>Klapková Yveta</t>
  </si>
  <si>
    <t>Ústí nad Labem - MOST</t>
  </si>
  <si>
    <t>Klauda Petr, Ing.</t>
  </si>
  <si>
    <t>Klečka Petr, Bc.</t>
  </si>
  <si>
    <t>Kleinová Marcela, Ing.</t>
  </si>
  <si>
    <t>1011B</t>
  </si>
  <si>
    <t>Klémová Lea, Ing.</t>
  </si>
  <si>
    <t>Kleňhová Michaela, RNDr.</t>
  </si>
  <si>
    <t>Klepsová Ilona</t>
  </si>
  <si>
    <t>Plzeň - SVĚTOVAR</t>
  </si>
  <si>
    <t>Kletečková Marie, RNDr.</t>
  </si>
  <si>
    <t>0730A</t>
  </si>
  <si>
    <t>Kliková Naděžda</t>
  </si>
  <si>
    <t>Klimeš Vladimír, Ing.</t>
  </si>
  <si>
    <t>0227B</t>
  </si>
  <si>
    <t>Klimovičová Gabriela</t>
  </si>
  <si>
    <t>Kloudová Věra</t>
  </si>
  <si>
    <t>Klusoňová Michaela, Ing.</t>
  </si>
  <si>
    <t>Knybelová Andrea</t>
  </si>
  <si>
    <t>Kobzinek Jiří, Bc.</t>
  </si>
  <si>
    <t>Brno - KR BRNO</t>
  </si>
  <si>
    <t>Kočka Jan, Ing.</t>
  </si>
  <si>
    <t>Kodadová Pavlína</t>
  </si>
  <si>
    <t>1008A</t>
  </si>
  <si>
    <t>Kodýdek Karel</t>
  </si>
  <si>
    <t>-1.34,-1.35</t>
  </si>
  <si>
    <t>Kodýdková Pavlína</t>
  </si>
  <si>
    <t>Kogan Jurij, Ing.</t>
  </si>
  <si>
    <t>0240B</t>
  </si>
  <si>
    <t>Kohout Michal, Ing.</t>
  </si>
  <si>
    <t>0505B</t>
  </si>
  <si>
    <t>Kohoutová Barbora</t>
  </si>
  <si>
    <t>Kohoutová Lucie, Ing.</t>
  </si>
  <si>
    <t>Koláčková Helena, Mgr.</t>
  </si>
  <si>
    <t>Kolářová Michaela, Mgr.</t>
  </si>
  <si>
    <t>Kolísek Michal, Mgr.</t>
  </si>
  <si>
    <t>České Budějovice - ČESKÉ BUDĚJO</t>
  </si>
  <si>
    <t>Kollert Jan, Ing.</t>
  </si>
  <si>
    <t>Kolovecký Petr, Ing.</t>
  </si>
  <si>
    <t>Konášová Petra</t>
  </si>
  <si>
    <t>Končelíková Pavla, Mgr.</t>
  </si>
  <si>
    <t>Konečná Iveta, Bc.</t>
  </si>
  <si>
    <t>Konečná Martina</t>
  </si>
  <si>
    <t>Konopáčová Jana, Ing.</t>
  </si>
  <si>
    <t>0426A</t>
  </si>
  <si>
    <t>Konopíková Jana</t>
  </si>
  <si>
    <t>Konvička Stanislav, Ing.</t>
  </si>
  <si>
    <t>Kopecká Jana, Ing.</t>
  </si>
  <si>
    <t>Kopic Petr, Bc.</t>
  </si>
  <si>
    <t>Koppová Pavla</t>
  </si>
  <si>
    <t>Korbel Jiří, Ing.</t>
  </si>
  <si>
    <t>0717A</t>
  </si>
  <si>
    <t>Korbelová Vladislava, Ing.</t>
  </si>
  <si>
    <t>Korbová Markéta</t>
  </si>
  <si>
    <t>Korychová Marie, Mgr.</t>
  </si>
  <si>
    <t>0605A</t>
  </si>
  <si>
    <t>Kořánek Ivan</t>
  </si>
  <si>
    <t>201A</t>
  </si>
  <si>
    <t>Kořenková Kateřina, Ing.</t>
  </si>
  <si>
    <t>Kosejk Lukáš, Ing.</t>
  </si>
  <si>
    <t>Kostial Libor, Ing.</t>
  </si>
  <si>
    <t>Kostková Jana, Ing.</t>
  </si>
  <si>
    <t>Kostková Romana, Bc.</t>
  </si>
  <si>
    <t>Košata Ondřej, Mgr.</t>
  </si>
  <si>
    <t>Košťáková Tereza, Ing.</t>
  </si>
  <si>
    <t>0904B</t>
  </si>
  <si>
    <t>137, 4067</t>
  </si>
  <si>
    <t>Kotasová Pavla, RNDr.</t>
  </si>
  <si>
    <t>Olomouc - OLOM.-PŘEROV</t>
  </si>
  <si>
    <t>721A</t>
  </si>
  <si>
    <t>Koťátková Hana, Ing.</t>
  </si>
  <si>
    <t>Kotek Pavel</t>
  </si>
  <si>
    <t>Kotková Eva, Ing.</t>
  </si>
  <si>
    <t>Kotrbatá Jana, Ing.</t>
  </si>
  <si>
    <t>0427A</t>
  </si>
  <si>
    <t>Kotrbatý František, Ing.</t>
  </si>
  <si>
    <t>0426B</t>
  </si>
  <si>
    <t>Kotrčová Jana</t>
  </si>
  <si>
    <t>Koubková Jaroslava</t>
  </si>
  <si>
    <t>Koubková Lenka, Ing.</t>
  </si>
  <si>
    <t>Koubková Věra</t>
  </si>
  <si>
    <t>Koubová Dana</t>
  </si>
  <si>
    <t>4283, 3189</t>
  </si>
  <si>
    <t>Koudelíková Eva</t>
  </si>
  <si>
    <t>Koudelková Irena</t>
  </si>
  <si>
    <t>Pardubice - ÚSTÍ NAD ORL</t>
  </si>
  <si>
    <t>Koukolová Jana, Bc.</t>
  </si>
  <si>
    <t>Kovárnová Irena, Ing.</t>
  </si>
  <si>
    <t>Kovářová Helena, Mgr.</t>
  </si>
  <si>
    <t>Kovářová Hana</t>
  </si>
  <si>
    <t>211, 289</t>
  </si>
  <si>
    <t>Kovářová Tereza</t>
  </si>
  <si>
    <t>Kozáková Michaela</t>
  </si>
  <si>
    <t>0617B</t>
  </si>
  <si>
    <t>Kozarová Hana, Ing.</t>
  </si>
  <si>
    <t>0308A</t>
  </si>
  <si>
    <t>Kozlík Jan, Mgr.</t>
  </si>
  <si>
    <t>1016A</t>
  </si>
  <si>
    <t>Kozlová Renata</t>
  </si>
  <si>
    <t>Kozmínová Pavlína, Ing.</t>
  </si>
  <si>
    <t>Kožoušková Eva, RNDr.</t>
  </si>
  <si>
    <t>Kraftová Irena</t>
  </si>
  <si>
    <t>Král Karel, Mgr.</t>
  </si>
  <si>
    <t>Králová Nikol, Mgr.</t>
  </si>
  <si>
    <t>Králová Ivana</t>
  </si>
  <si>
    <t>Kramolišová Eva, Ing.</t>
  </si>
  <si>
    <t>Krámová Dana, Ing.</t>
  </si>
  <si>
    <t>Kramplová Dana</t>
  </si>
  <si>
    <t>Olomouc - PŘEROV</t>
  </si>
  <si>
    <t>Kramulová Jana, Ing. et Ing., Ph.D.</t>
  </si>
  <si>
    <t>0911A</t>
  </si>
  <si>
    <t>Krásenská Dagmar</t>
  </si>
  <si>
    <t>Krátký Petr, Ing.</t>
  </si>
  <si>
    <t>Hradec Králové - A</t>
  </si>
  <si>
    <t>Kratochvilová Silvie</t>
  </si>
  <si>
    <t>Kratochvílová Ludmila, Ing.</t>
  </si>
  <si>
    <t>0229B</t>
  </si>
  <si>
    <t>Kratochvílová Helena, Ing.</t>
  </si>
  <si>
    <t>Brno</t>
  </si>
  <si>
    <t>Kraus Jaroslav, Ing., Ph.D.</t>
  </si>
  <si>
    <t>0429A</t>
  </si>
  <si>
    <t>Krausová Tereza, Mgr., MBA</t>
  </si>
  <si>
    <t>Kravalová Jaroslava, Mgr.</t>
  </si>
  <si>
    <t>Krčilová Markéta</t>
  </si>
  <si>
    <t>Krčmařová Marková Lenka, Ing.</t>
  </si>
  <si>
    <t>Krejčí Ladislav, Mgr.</t>
  </si>
  <si>
    <t>0717B</t>
  </si>
  <si>
    <t>Krňoulová Radka</t>
  </si>
  <si>
    <t>Krobátová Valja</t>
  </si>
  <si>
    <t>Krofiková Jana</t>
  </si>
  <si>
    <t>Kroupová Ivana</t>
  </si>
  <si>
    <t>České Budějovice - STRAKONICE</t>
  </si>
  <si>
    <t>Krulichová Alena</t>
  </si>
  <si>
    <t>Krumpová Eva, Ing. Bc.</t>
  </si>
  <si>
    <t>Krynská Tamara, Mgr.</t>
  </si>
  <si>
    <t>Křečková Kateřina</t>
  </si>
  <si>
    <t>Křenková Lenka, Mgr.</t>
  </si>
  <si>
    <t>0607B</t>
  </si>
  <si>
    <t>Křesťanová Jana, Mgr.</t>
  </si>
  <si>
    <t>Křivánek Luděk</t>
  </si>
  <si>
    <t>-1.33</t>
  </si>
  <si>
    <t>Křižáková Lenka, Bc.</t>
  </si>
  <si>
    <t>257, 211</t>
  </si>
  <si>
    <t>Křížová Lenka, Ing.</t>
  </si>
  <si>
    <t>Křížová Pavla</t>
  </si>
  <si>
    <t>Křížová Petra, Ing.</t>
  </si>
  <si>
    <t>Kubašta Tomáš, DiS.</t>
  </si>
  <si>
    <t>Kubaštová Michaela</t>
  </si>
  <si>
    <t>0902A</t>
  </si>
  <si>
    <t>Kubečková Andrea, Bc.</t>
  </si>
  <si>
    <t>Kubešová Eva</t>
  </si>
  <si>
    <t>Kubíková Pavlína, Mgr.</t>
  </si>
  <si>
    <t>Kubinec Jaroslav</t>
  </si>
  <si>
    <t>Kubošková Sandra, Mgr. Ing.</t>
  </si>
  <si>
    <t>Kučera Josef, Bc.</t>
  </si>
  <si>
    <t>408B</t>
  </si>
  <si>
    <t>Kučera Martin, Ing.</t>
  </si>
  <si>
    <t>Plzeň - KS PLZEŇ</t>
  </si>
  <si>
    <t>Kučerová Jana, Ing. Mgr.</t>
  </si>
  <si>
    <t>0138B</t>
  </si>
  <si>
    <t>Kučerová Jindřiška</t>
  </si>
  <si>
    <t>Kudláčková Zdeňka</t>
  </si>
  <si>
    <t>Kuklová Eva, Mgr.</t>
  </si>
  <si>
    <t>Kuklová Luďka, Ing.</t>
  </si>
  <si>
    <t>0910B</t>
  </si>
  <si>
    <t>Kuklová Kamila, Ing.</t>
  </si>
  <si>
    <t>Kuncová Petra, Ing.</t>
  </si>
  <si>
    <t>Kupilíková Helena</t>
  </si>
  <si>
    <t>Kurečková Nataša</t>
  </si>
  <si>
    <t>279, 211</t>
  </si>
  <si>
    <t>Kurkin Roman, Mgr., Ph.D.</t>
  </si>
  <si>
    <t>0627A</t>
  </si>
  <si>
    <t>Kurucová Romana</t>
  </si>
  <si>
    <t>Kůsová Daniela, Ing.</t>
  </si>
  <si>
    <t>Kutiš Jiří, Bc.</t>
  </si>
  <si>
    <t>Kvačková Lucie, Mgr.</t>
  </si>
  <si>
    <t>0216A</t>
  </si>
  <si>
    <t>Květoňová Jarmila, Ing.</t>
  </si>
  <si>
    <t>Kyselá Radmila</t>
  </si>
  <si>
    <t>Labounková Dana</t>
  </si>
  <si>
    <t>Olomouc - PROSTĚJOV</t>
  </si>
  <si>
    <t>Lajtkepová Věra</t>
  </si>
  <si>
    <t>Lamserová Kateřina, Ing.</t>
  </si>
  <si>
    <t>Lanc Petr</t>
  </si>
  <si>
    <t>Landová Iveta, Ing.</t>
  </si>
  <si>
    <t>1018B</t>
  </si>
  <si>
    <t>Lang Petr, Ing.</t>
  </si>
  <si>
    <t>Láng Ladislav</t>
  </si>
  <si>
    <t>Láníková Jana, DiS.</t>
  </si>
  <si>
    <t>Lapáčková Hana, Ing.</t>
  </si>
  <si>
    <t>Laryszová Monika</t>
  </si>
  <si>
    <t>Lasáková Kristina</t>
  </si>
  <si>
    <t>Laštovičková Jana</t>
  </si>
  <si>
    <t>Laštovková Marie, Ing.</t>
  </si>
  <si>
    <t>0907A</t>
  </si>
  <si>
    <t>Látalová Alena</t>
  </si>
  <si>
    <t>Lebeda Petr, MBA</t>
  </si>
  <si>
    <t>0420B</t>
  </si>
  <si>
    <t>Ledvinková Blanka, Ing.</t>
  </si>
  <si>
    <t>Legát Filip, Mgr.</t>
  </si>
  <si>
    <t>0521B</t>
  </si>
  <si>
    <t>Legner Ondřej, Ing.</t>
  </si>
  <si>
    <t>Lehečka Jaroslav, Ing.</t>
  </si>
  <si>
    <t>Lejnar Jiří, Ing.</t>
  </si>
  <si>
    <t>Lejsek Zdeněk, Mgr.</t>
  </si>
  <si>
    <t>Plzeň - --</t>
  </si>
  <si>
    <t>Lencová Jana</t>
  </si>
  <si>
    <t>Lerchová Jarmila</t>
  </si>
  <si>
    <t>1019A</t>
  </si>
  <si>
    <t>Lhotská Dagmar, Ing.</t>
  </si>
  <si>
    <t>Lhotská Monika, Bc.</t>
  </si>
  <si>
    <t>pověřen(a) vedením</t>
  </si>
  <si>
    <t>0619A</t>
  </si>
  <si>
    <t>Licek Josef</t>
  </si>
  <si>
    <t>0718A</t>
  </si>
  <si>
    <t>Licková Irena, Ing.</t>
  </si>
  <si>
    <t>Licková Iveta, Ing.</t>
  </si>
  <si>
    <t>Lindauerová Hana</t>
  </si>
  <si>
    <t>Linhart Luděk, Ing.</t>
  </si>
  <si>
    <t>Lišková Eliška</t>
  </si>
  <si>
    <t>Litošová Svatoslava</t>
  </si>
  <si>
    <t>0526B</t>
  </si>
  <si>
    <t>Lodrová Monika</t>
  </si>
  <si>
    <t>Lojka Juraj, Ing.</t>
  </si>
  <si>
    <t>Lojková Romana, Mgr.</t>
  </si>
  <si>
    <t>Lojková Elen, Ing.</t>
  </si>
  <si>
    <t>267, 211</t>
  </si>
  <si>
    <t>Lolloková Šárka</t>
  </si>
  <si>
    <t>0520A</t>
  </si>
  <si>
    <t>Lonsmínová Irena</t>
  </si>
  <si>
    <t>Lošanová Jitka, Ing.</t>
  </si>
  <si>
    <t>0118A</t>
  </si>
  <si>
    <t>Loudilová Lada, Mgr.</t>
  </si>
  <si>
    <t>Loukotová Dagmar</t>
  </si>
  <si>
    <t>Loužná Jarmila, Bc.</t>
  </si>
  <si>
    <t>0524A</t>
  </si>
  <si>
    <t>Luhanová Zuzana</t>
  </si>
  <si>
    <t>Lukačíková Eva</t>
  </si>
  <si>
    <t>Lukášková Martina</t>
  </si>
  <si>
    <t>Lukavcová Silvie, Ing.</t>
  </si>
  <si>
    <t>Lukavcová Tereza, Ing.</t>
  </si>
  <si>
    <t>Lukešová Marcela</t>
  </si>
  <si>
    <t>Ústí nad Labem - KS</t>
  </si>
  <si>
    <t>Lysý Michal, Ing.</t>
  </si>
  <si>
    <t>-1.25</t>
  </si>
  <si>
    <t>2027, 2055</t>
  </si>
  <si>
    <t>Lyžbická Kristýna, Mgr.</t>
  </si>
  <si>
    <t>Macek Willi</t>
  </si>
  <si>
    <t>dělník</t>
  </si>
  <si>
    <t>Mácová Marcela, Mgr., Ph.D.</t>
  </si>
  <si>
    <t>0705B</t>
  </si>
  <si>
    <t>Mácová Jarmila</t>
  </si>
  <si>
    <t>Macúchová Alena, Ing.</t>
  </si>
  <si>
    <t>Madarová Eva, Bc.</t>
  </si>
  <si>
    <t>Macháček Viktor</t>
  </si>
  <si>
    <t>0527A</t>
  </si>
  <si>
    <t>Macháček Josef</t>
  </si>
  <si>
    <t>Machová Jitka</t>
  </si>
  <si>
    <t>375, 374</t>
  </si>
  <si>
    <t>Machtová Hana, Ing.</t>
  </si>
  <si>
    <t>Ústí nad Labem - Louny</t>
  </si>
  <si>
    <t>Maierová Dana</t>
  </si>
  <si>
    <t>Majer Jiří, Ing.</t>
  </si>
  <si>
    <t>Makalouš Ivo</t>
  </si>
  <si>
    <t>Makovec Jaromír, Ing.</t>
  </si>
  <si>
    <t>Malá Jarmila</t>
  </si>
  <si>
    <t>Malendová Zdeňka, Ing.</t>
  </si>
  <si>
    <t>Malenovský Libor, Mgr.</t>
  </si>
  <si>
    <t>Maliňák Jiří, Mgr. Bc.</t>
  </si>
  <si>
    <t>Malinová Kateřina, Ing.</t>
  </si>
  <si>
    <t>Malinová Jana</t>
  </si>
  <si>
    <t>Malínská Jitka, Ing.</t>
  </si>
  <si>
    <t>České Budějovice - Č.BUDĚJOVICE</t>
  </si>
  <si>
    <t>Málková Helena, Mgr.</t>
  </si>
  <si>
    <t>Mana Martin, Ing.</t>
  </si>
  <si>
    <t>Maňasová Barbora, Ing.</t>
  </si>
  <si>
    <t>Manek Jiří, Ing.</t>
  </si>
  <si>
    <t>0905B</t>
  </si>
  <si>
    <t>Maňourová Žaneta</t>
  </si>
  <si>
    <t>České Budějovice - JINDŘ.HRADEC</t>
  </si>
  <si>
    <t>98C</t>
  </si>
  <si>
    <t>Marešová Hana</t>
  </si>
  <si>
    <t>Marešová Jarmila, RNDr.</t>
  </si>
  <si>
    <t>Marešová Michaela, Mgr.</t>
  </si>
  <si>
    <t>0619B</t>
  </si>
  <si>
    <t>Marišlerová Jana, Ing.</t>
  </si>
  <si>
    <t>0205A</t>
  </si>
  <si>
    <t>Marková Alena, Ing.</t>
  </si>
  <si>
    <t>244, 4389</t>
  </si>
  <si>
    <t>Marková Monika, Ing.</t>
  </si>
  <si>
    <t>0918B</t>
  </si>
  <si>
    <t>Maršálková Libuše, Bc.</t>
  </si>
  <si>
    <t>Marta Aleš, Ing.</t>
  </si>
  <si>
    <t>Martincová Marcela, Ing.</t>
  </si>
  <si>
    <t>Martinková Eva</t>
  </si>
  <si>
    <t>Martinová Olga</t>
  </si>
  <si>
    <t>Martinovský Ondřej</t>
  </si>
  <si>
    <t>Martynková Dominika</t>
  </si>
  <si>
    <t>Masaříková Šárka</t>
  </si>
  <si>
    <t>Masařová Táňa, Ing.</t>
  </si>
  <si>
    <t>Mastný Martin, Ing.</t>
  </si>
  <si>
    <t>Maškarincová Dana</t>
  </si>
  <si>
    <t>Mašková Zuzana, Bc.</t>
  </si>
  <si>
    <t>Mašková Venuše</t>
  </si>
  <si>
    <t>Matějka Radek, Ing.</t>
  </si>
  <si>
    <t>Matějková Iva</t>
  </si>
  <si>
    <t>Matějková Jitka, Ing.</t>
  </si>
  <si>
    <t>Matějová Iva</t>
  </si>
  <si>
    <t>Matemišová Blanka</t>
  </si>
  <si>
    <t>Benešov - BENEŠOV</t>
  </si>
  <si>
    <t>Matoušek Petr, Ing.</t>
  </si>
  <si>
    <t>Hradec Králové - MYSLIVEČKOVA</t>
  </si>
  <si>
    <t>Matoušková Jana</t>
  </si>
  <si>
    <t>Matoušová Vladěna, Ing.</t>
  </si>
  <si>
    <t>Matoušová Milada, Mgr.</t>
  </si>
  <si>
    <t>1118A</t>
  </si>
  <si>
    <t>Matušová Danuše</t>
  </si>
  <si>
    <t>Matysková Pavlína, Ing.</t>
  </si>
  <si>
    <t>Matýšek René, RNDr.</t>
  </si>
  <si>
    <t>Brno - SKALKA</t>
  </si>
  <si>
    <t>Matýšková Dana, Bc.</t>
  </si>
  <si>
    <t>Mecová Jana, Mgr.</t>
  </si>
  <si>
    <t>Mecová Veronika</t>
  </si>
  <si>
    <t>Medková Miluše, Bc.</t>
  </si>
  <si>
    <t>Meisnerová Eva</t>
  </si>
  <si>
    <t>Mejdr Miroslav, Ing.</t>
  </si>
  <si>
    <t>0229A</t>
  </si>
  <si>
    <t>Mejstříková Judita, Ing.</t>
  </si>
  <si>
    <t>Melicharová Jarmila, Ing.</t>
  </si>
  <si>
    <t>Mendlová Ilona, Ing.</t>
  </si>
  <si>
    <t>Mertová Jana</t>
  </si>
  <si>
    <t>Olomouc - ŠUMPERK</t>
  </si>
  <si>
    <t>Měřinská Simona, RNDr.</t>
  </si>
  <si>
    <t>0509A</t>
  </si>
  <si>
    <t>Meskářová Irena</t>
  </si>
  <si>
    <t>Mešťánková Jana</t>
  </si>
  <si>
    <t>Mezihoráková Jana, Ing.</t>
  </si>
  <si>
    <t>Miclíková Petra, DiS.</t>
  </si>
  <si>
    <t>Mladá Boleslav</t>
  </si>
  <si>
    <t>Michálek Libor</t>
  </si>
  <si>
    <t>Michalíková Viera, Ing.</t>
  </si>
  <si>
    <t>Zlín - T. BATI 1565</t>
  </si>
  <si>
    <t>Michalisková Klára</t>
  </si>
  <si>
    <t>Michl Pavel, Ing.</t>
  </si>
  <si>
    <t>Praha - SKALKA A</t>
  </si>
  <si>
    <t>917A</t>
  </si>
  <si>
    <t>Mikan Petr, Ing.</t>
  </si>
  <si>
    <t>Mikanová Monika, Ing.</t>
  </si>
  <si>
    <t>Mikešová Helena, Mgr.</t>
  </si>
  <si>
    <t>Miklošová Jana, Mgr.</t>
  </si>
  <si>
    <t>Mikolášová Markéta</t>
  </si>
  <si>
    <t>Mikšátková Romana, Bc., DiS.</t>
  </si>
  <si>
    <t>Mikula Roman, Mgr.</t>
  </si>
  <si>
    <t>Mikulková Irena</t>
  </si>
  <si>
    <t>Mildorfová Tereza, Mgr.</t>
  </si>
  <si>
    <t>5B</t>
  </si>
  <si>
    <t>Misíková Alena, Bc.</t>
  </si>
  <si>
    <t>Míšková Denisa, BBS</t>
  </si>
  <si>
    <t>0242B</t>
  </si>
  <si>
    <t>Mitášová Simona</t>
  </si>
  <si>
    <t>Mládek Tomáš, RNDr.</t>
  </si>
  <si>
    <t>Mocková Marie</t>
  </si>
  <si>
    <t>Modrá Yveta</t>
  </si>
  <si>
    <t>Moková Radka</t>
  </si>
  <si>
    <t>Pardubice - PARDUBICE</t>
  </si>
  <si>
    <t>Molová Ludmila</t>
  </si>
  <si>
    <t>Moravec Štěpán, Mgr.</t>
  </si>
  <si>
    <t>Morkusová Věra, Ing.</t>
  </si>
  <si>
    <t>Mošner Jaroslav</t>
  </si>
  <si>
    <t>Mošnová Marta</t>
  </si>
  <si>
    <t>Motyková Pavla</t>
  </si>
  <si>
    <t>Moučková Markéta</t>
  </si>
  <si>
    <t>Moučková Ivana</t>
  </si>
  <si>
    <t>Mravec Vladimír, Ing.</t>
  </si>
  <si>
    <t>Mrázek Jiří, RNDr.</t>
  </si>
  <si>
    <t>Mukařovský Petr, Ing.</t>
  </si>
  <si>
    <t>0333A</t>
  </si>
  <si>
    <t>Müllerová Jiřina</t>
  </si>
  <si>
    <t>Musil Petr, Ing., Ph.D.</t>
  </si>
  <si>
    <t>0916A</t>
  </si>
  <si>
    <t>Musílková Jana, Ing.</t>
  </si>
  <si>
    <t>Musiolová Barbora, Mgr.</t>
  </si>
  <si>
    <t>Myslínová Milada, Bc.</t>
  </si>
  <si>
    <t>Myslivečková Irena, Mgr.</t>
  </si>
  <si>
    <t>Myšková Martina, Ing.</t>
  </si>
  <si>
    <t>Nácovský Jaroslav</t>
  </si>
  <si>
    <t>-1.38</t>
  </si>
  <si>
    <t>Náměstek Jan</t>
  </si>
  <si>
    <t>Nebeská Helena, Bc.</t>
  </si>
  <si>
    <t>Nebeský David</t>
  </si>
  <si>
    <t>Neburková Jaroslava, Mgr.</t>
  </si>
  <si>
    <t>Nedvědová Renata</t>
  </si>
  <si>
    <t>Nejedlá Veronika, Bc.</t>
  </si>
  <si>
    <t>1017B</t>
  </si>
  <si>
    <t>Nekorancová Iveta</t>
  </si>
  <si>
    <t>Němeček Martin, Bc.</t>
  </si>
  <si>
    <t>Němeček Jiří, Ing.</t>
  </si>
  <si>
    <t>Němečková Helena, Mgr.</t>
  </si>
  <si>
    <t>Němečková Michaela, Mgr.</t>
  </si>
  <si>
    <t>Němečková Martina, Mgr., Ph.D.</t>
  </si>
  <si>
    <t>Neprašová Natálie, Ing.</t>
  </si>
  <si>
    <t>Netolický Martin, Mgr.</t>
  </si>
  <si>
    <t>Netušilová Šárka</t>
  </si>
  <si>
    <t>Neupauerová Lenka</t>
  </si>
  <si>
    <t>Neužilová Helena, Ing.</t>
  </si>
  <si>
    <t>Nevřivá Jitka</t>
  </si>
  <si>
    <t>Nevyhoštěná Karla, Ing.</t>
  </si>
  <si>
    <t>Nolčová Petra</t>
  </si>
  <si>
    <t>Nová Šárka</t>
  </si>
  <si>
    <t>Kolín - KOLÍN</t>
  </si>
  <si>
    <t>Novák Jaroslav</t>
  </si>
  <si>
    <t>Novák Vratislav, DiS.</t>
  </si>
  <si>
    <t>Novák Vlastislav, Bc.</t>
  </si>
  <si>
    <t>Nováková Monika, Ing.</t>
  </si>
  <si>
    <t>0344A</t>
  </si>
  <si>
    <t>Nováková Martina, Bc.</t>
  </si>
  <si>
    <t>Novotná Bronislava</t>
  </si>
  <si>
    <t>Novotná Lenka</t>
  </si>
  <si>
    <t>Hradec Králové - JIČÍN</t>
  </si>
  <si>
    <t>Novotná Venuše, Ing.</t>
  </si>
  <si>
    <t>Novotný Jiří</t>
  </si>
  <si>
    <t>Novotný Jiří, Ing. Mgr.</t>
  </si>
  <si>
    <t>1110A</t>
  </si>
  <si>
    <t>Novotný Michal, Ing.</t>
  </si>
  <si>
    <t>2475, 124</t>
  </si>
  <si>
    <t>Novotný Karel, Ing.</t>
  </si>
  <si>
    <t>Nový Martin, Ing., CSc.</t>
  </si>
  <si>
    <t>Nůsková Jana, Ing.</t>
  </si>
  <si>
    <t>0904A</t>
  </si>
  <si>
    <t>Obešlová Marie, Ing.</t>
  </si>
  <si>
    <t>0233B</t>
  </si>
  <si>
    <t>Oboráková Martina</t>
  </si>
  <si>
    <t>Obrová Jansová Hana</t>
  </si>
  <si>
    <t>Obst Jiří, Ing.</t>
  </si>
  <si>
    <t>Odehnalová Květa, Ing.</t>
  </si>
  <si>
    <t>Olejníková Jana</t>
  </si>
  <si>
    <t>Olšanská Václava, Ing.</t>
  </si>
  <si>
    <t>Omcirková Jana</t>
  </si>
  <si>
    <t>Onderková Martina</t>
  </si>
  <si>
    <t>Onderková Veronika, Bc.</t>
  </si>
  <si>
    <t>Ondračková Pavla, Mgr.</t>
  </si>
  <si>
    <t>Ondráčková Lenka, Bc., DiS.</t>
  </si>
  <si>
    <t>Ondruš Vítězslav, Ing., CSc.</t>
  </si>
  <si>
    <t>Ondrušová Adriana, Mgr.</t>
  </si>
  <si>
    <t>721B</t>
  </si>
  <si>
    <t>Oplíštilová Anna, Ing.</t>
  </si>
  <si>
    <t>Oplt Jiří</t>
  </si>
  <si>
    <t>Opravilová Zuzana, Ing.</t>
  </si>
  <si>
    <t>Oprštěná Zdeňka</t>
  </si>
  <si>
    <t>Otáhalová Hana, Mgr.</t>
  </si>
  <si>
    <t>Ouhledová Petra</t>
  </si>
  <si>
    <t>Oušková Kamila, Ing.</t>
  </si>
  <si>
    <t>Pacalová Martina</t>
  </si>
  <si>
    <t>Paďourková Zdeňka</t>
  </si>
  <si>
    <t>Padyšáková Ludmila</t>
  </si>
  <si>
    <t>211, 218</t>
  </si>
  <si>
    <t>Pajerová Monika</t>
  </si>
  <si>
    <t>Palivcová Dita, Mgr.</t>
  </si>
  <si>
    <t>Palovská Dagmar</t>
  </si>
  <si>
    <t>Pánová Markéta, Ing.</t>
  </si>
  <si>
    <t>0425B</t>
  </si>
  <si>
    <t>Pánová Pavla, Mgr.</t>
  </si>
  <si>
    <t>Parkanová Marie, Ing.</t>
  </si>
  <si>
    <t>Parsa Murali, CSc.</t>
  </si>
  <si>
    <t>0508B</t>
  </si>
  <si>
    <t>4127, 4255</t>
  </si>
  <si>
    <t>Pařížská Eva</t>
  </si>
  <si>
    <t>Pasáková Lenka</t>
  </si>
  <si>
    <t>Pasecký Luděk</t>
  </si>
  <si>
    <t>Pátková Hana</t>
  </si>
  <si>
    <t>0609B</t>
  </si>
  <si>
    <t>Pavelková Irena, Ing.</t>
  </si>
  <si>
    <t>Pavlíček Milan</t>
  </si>
  <si>
    <t>Pavlík Jonáš, Ing.</t>
  </si>
  <si>
    <t>0719B</t>
  </si>
  <si>
    <t>Pavlov Andrej</t>
  </si>
  <si>
    <t>Pavlová Jitka, Ing.</t>
  </si>
  <si>
    <t>Pavlů Michaela</t>
  </si>
  <si>
    <t>Pazderková Anna</t>
  </si>
  <si>
    <t>3162, 2247</t>
  </si>
  <si>
    <t>Pecen Jaroslav, Ing.</t>
  </si>
  <si>
    <t>Pecinová Petra, Ing.</t>
  </si>
  <si>
    <t>Hradec Králové - A PRAHA</t>
  </si>
  <si>
    <t>HK212, PHA 622A</t>
  </si>
  <si>
    <t>Pecka Jiří, Ing.</t>
  </si>
  <si>
    <t>Pečená Kateřina</t>
  </si>
  <si>
    <t>0724A</t>
  </si>
  <si>
    <t>Pechová Jarmila</t>
  </si>
  <si>
    <t>Plzeň - 0</t>
  </si>
  <si>
    <t>205C</t>
  </si>
  <si>
    <t>Peksová Vlasta, RNDr., CSc.</t>
  </si>
  <si>
    <t>Pelechová Zdeňka, Bc.</t>
  </si>
  <si>
    <t>Pelikánová Radka, Ing.</t>
  </si>
  <si>
    <t>Pergler Milan, Ing.</t>
  </si>
  <si>
    <t>Perná Alena, Bc.</t>
  </si>
  <si>
    <t>1007B</t>
  </si>
  <si>
    <t>Peroutková Hana, Mgr., M.A.</t>
  </si>
  <si>
    <t>Pešíková Helena</t>
  </si>
  <si>
    <t>Peško Martin, Mgr.</t>
  </si>
  <si>
    <t>Peticová Libuše</t>
  </si>
  <si>
    <t>Petr Radim, Mgr.</t>
  </si>
  <si>
    <t>Petráňová Marta, Ing.</t>
  </si>
  <si>
    <t>Petrásková Lucie, Ing.</t>
  </si>
  <si>
    <t>0212B</t>
  </si>
  <si>
    <t>Petrásková Věra, Ing.</t>
  </si>
  <si>
    <t>Petraszová Věra</t>
  </si>
  <si>
    <t>Petrová Jitka</t>
  </si>
  <si>
    <t>Petrů Petra, Ing.</t>
  </si>
  <si>
    <t>Petrželková Pavla, Bc.</t>
  </si>
  <si>
    <t>Pexová Helena</t>
  </si>
  <si>
    <t>1113A</t>
  </si>
  <si>
    <t>Pflegrová Lenka</t>
  </si>
  <si>
    <t>Píchová Irena</t>
  </si>
  <si>
    <t>Pilařová Dana</t>
  </si>
  <si>
    <t>Pilařová Vlasta</t>
  </si>
  <si>
    <t>0534A</t>
  </si>
  <si>
    <t>Pilná Soňa, Mgr.</t>
  </si>
  <si>
    <t>Příbram</t>
  </si>
  <si>
    <t>Pilný Luboš, Ing.</t>
  </si>
  <si>
    <t>Pilucik Maxim, Ing.</t>
  </si>
  <si>
    <t>Pirník Libor, RNDr. Ing.</t>
  </si>
  <si>
    <t>Písaříková Šárka, Ing.</t>
  </si>
  <si>
    <t>0239A</t>
  </si>
  <si>
    <t>Píšová Marcela, Ing.</t>
  </si>
  <si>
    <t>Pláničková Helena, Bc.</t>
  </si>
  <si>
    <t>Plavcová Andrea</t>
  </si>
  <si>
    <t>Plavjaniková Blanka</t>
  </si>
  <si>
    <t>Pleslová Marie</t>
  </si>
  <si>
    <t>Pleslová Alena, Bc.</t>
  </si>
  <si>
    <t>Pletichová Petra, Ing.</t>
  </si>
  <si>
    <t>Plicová Lenka, Ing.</t>
  </si>
  <si>
    <t>Plicová Lenka</t>
  </si>
  <si>
    <t>Plíhalová Pavla</t>
  </si>
  <si>
    <t>Plívová Jana, Ing.</t>
  </si>
  <si>
    <t>Plotzová Silvie, Bc.</t>
  </si>
  <si>
    <t>Podaná Miroslava</t>
  </si>
  <si>
    <t>Podhorská Jana, Mgr.</t>
  </si>
  <si>
    <t>Podpierová Anna, Mgr.</t>
  </si>
  <si>
    <t>Podráská Jitka, Ing.</t>
  </si>
  <si>
    <t>Pohli Dagmar</t>
  </si>
  <si>
    <t>Pochová Eva</t>
  </si>
  <si>
    <t>Pokorná Nikola</t>
  </si>
  <si>
    <t>Pokorný Lukáš, Ing.</t>
  </si>
  <si>
    <t>Pokorný Jan, Mgr.</t>
  </si>
  <si>
    <t>Poláčková Miroslava</t>
  </si>
  <si>
    <t>Poláková Hana</t>
  </si>
  <si>
    <t>Poláková Simona</t>
  </si>
  <si>
    <t>Polednová Zdeňka, Ing.</t>
  </si>
  <si>
    <t>Polepilová Renata, Mgr.</t>
  </si>
  <si>
    <t>Polívková Lucie, Mgr.</t>
  </si>
  <si>
    <t>1117B</t>
  </si>
  <si>
    <t>Poppová Magdaléna, Mgr.</t>
  </si>
  <si>
    <t>Pospíchal Karel, Ing.</t>
  </si>
  <si>
    <t>Pospíchal Jan, Bc.</t>
  </si>
  <si>
    <t>Pospíšilová Ivana, Mgr.</t>
  </si>
  <si>
    <t>1021A</t>
  </si>
  <si>
    <t>Pospíšilová Dita</t>
  </si>
  <si>
    <t>Pospíšilová Růžena</t>
  </si>
  <si>
    <t>Pošepná Jitka</t>
  </si>
  <si>
    <t>Potočková Klára, Mgr.</t>
  </si>
  <si>
    <t>Poulíková Irena, Bc., DiS.</t>
  </si>
  <si>
    <t>Poulová Veronika, Mgr.</t>
  </si>
  <si>
    <t>Pozdíšková Joanna, Ing.</t>
  </si>
  <si>
    <t>Pravdová Jovika</t>
  </si>
  <si>
    <t>Prchalová Marie</t>
  </si>
  <si>
    <t>Procházka Ondřej, Mgr.</t>
  </si>
  <si>
    <t>0409B</t>
  </si>
  <si>
    <t>Procházková Petra</t>
  </si>
  <si>
    <t>Procházková Markéta</t>
  </si>
  <si>
    <t>Procházková Alena, Bc.</t>
  </si>
  <si>
    <t>Procházková Jana</t>
  </si>
  <si>
    <t>Prokop Jitka, Ing.</t>
  </si>
  <si>
    <t>0808B</t>
  </si>
  <si>
    <t>Prokopová Jana</t>
  </si>
  <si>
    <t>Pršalová Milada, Ing.</t>
  </si>
  <si>
    <t>Průková Ivana, Ing.</t>
  </si>
  <si>
    <t>Průšová Marie, Mgr.</t>
  </si>
  <si>
    <t>Přesličková Pavla</t>
  </si>
  <si>
    <t>Přikrylová Věra, Ing.</t>
  </si>
  <si>
    <t>Přikrylová Jana</t>
  </si>
  <si>
    <t>Ptáčková Zuzana, Ing.</t>
  </si>
  <si>
    <t>Ptáčková Ilona, Ing.</t>
  </si>
  <si>
    <t>Ptáčníková Irena, Ing.</t>
  </si>
  <si>
    <t>Ptasznik Arnold, Ing.</t>
  </si>
  <si>
    <t>Ptošková Pavlína, Ing.</t>
  </si>
  <si>
    <t>259, 211</t>
  </si>
  <si>
    <t>Půbalová Božena, Mgr.</t>
  </si>
  <si>
    <t>0722A</t>
  </si>
  <si>
    <t>Pučanová Miroslava, Bc.</t>
  </si>
  <si>
    <t>Pyszková Simona</t>
  </si>
  <si>
    <t>Rác Miloš, Ing.</t>
  </si>
  <si>
    <t>Racková Eva</t>
  </si>
  <si>
    <t>Racková Monika, Ing.</t>
  </si>
  <si>
    <t>Radolfová Marie, Mgr.</t>
  </si>
  <si>
    <t>Rafaelová Klára</t>
  </si>
  <si>
    <t>Rajtmajerová Věra</t>
  </si>
  <si>
    <t>273, 373</t>
  </si>
  <si>
    <t>Rakušanová Lenka</t>
  </si>
  <si>
    <t>Rambousková Eva</t>
  </si>
  <si>
    <t>Ratajová Soňa, Bc.</t>
  </si>
  <si>
    <t>Raušerová Monika, Ing.</t>
  </si>
  <si>
    <t>Redek Daniel, Mgr.</t>
  </si>
  <si>
    <t>Rejdová Sylva</t>
  </si>
  <si>
    <t>Rejmontová Květuše</t>
  </si>
  <si>
    <t>Reslerová Jitka, Bc.</t>
  </si>
  <si>
    <t>Rešová Libuše, Bc.</t>
  </si>
  <si>
    <t>Ribarovská Iveta, Ing.</t>
  </si>
  <si>
    <t>Riegerová Stanislava, Bc.</t>
  </si>
  <si>
    <t>Richter Milan</t>
  </si>
  <si>
    <t>Ritschelová Iva, prof. Ing., CSc.</t>
  </si>
  <si>
    <t>předsedkyně</t>
  </si>
  <si>
    <t>Ročovský Jiří, Ing.</t>
  </si>
  <si>
    <t>0518A</t>
  </si>
  <si>
    <t>Rojíček Marek, Ing., Ph.D.</t>
  </si>
  <si>
    <t>Rojková Vladimíra, DiS.</t>
  </si>
  <si>
    <t>Rolínek Pavel, Ing.</t>
  </si>
  <si>
    <t>Rosíková Marcela</t>
  </si>
  <si>
    <t>Rottenbornová Drahomíra</t>
  </si>
  <si>
    <t>Plzeň - KR PLZEŇ</t>
  </si>
  <si>
    <t>Rozsypalová Antonie, Ing.</t>
  </si>
  <si>
    <t>Rubinsteinová Klára, Ing.</t>
  </si>
  <si>
    <t>Rulfová Petra, Bc.</t>
  </si>
  <si>
    <t>Rundová Ivana, Ing.</t>
  </si>
  <si>
    <t>Ruxová Jana, Bc.</t>
  </si>
  <si>
    <t>Růžička Jiří, Ing., CSc.</t>
  </si>
  <si>
    <t>1119B</t>
  </si>
  <si>
    <t>Růžička Jan, Ing.</t>
  </si>
  <si>
    <t>0622A</t>
  </si>
  <si>
    <t>Růžičková Květoslava</t>
  </si>
  <si>
    <t>Rybáček Václav, Ing., Ph.D.</t>
  </si>
  <si>
    <t>0908A</t>
  </si>
  <si>
    <t>Řezáčová Eva, Bc.</t>
  </si>
  <si>
    <t>Řezáčová Simona, Mgr.</t>
  </si>
  <si>
    <t>Řezanka Marek, Mgr.</t>
  </si>
  <si>
    <t>Řezníčková Jitka, Ing.</t>
  </si>
  <si>
    <t>Říha Pavel, Ing.</t>
  </si>
  <si>
    <t>Říhová Lenka</t>
  </si>
  <si>
    <t>Říhová Alena</t>
  </si>
  <si>
    <t>Sáček Zdeněk</t>
  </si>
  <si>
    <t>Sachunská Eva, Ing.</t>
  </si>
  <si>
    <t>5A</t>
  </si>
  <si>
    <t>Satran Dominik</t>
  </si>
  <si>
    <t>Satránská Veronika, Ing.</t>
  </si>
  <si>
    <t>1005A</t>
  </si>
  <si>
    <t>Satránská Jitka</t>
  </si>
  <si>
    <t>Sedláček Jan, Ing.</t>
  </si>
  <si>
    <t>Sedláčková Jarmila</t>
  </si>
  <si>
    <t>Sedláčková Jana, Ing.</t>
  </si>
  <si>
    <t>Sedláčková Jitka, Bc., DiS.</t>
  </si>
  <si>
    <t>Olomouc - JESENÍK</t>
  </si>
  <si>
    <t>Sedláčková Marie</t>
  </si>
  <si>
    <t>Sedláková Gabriela, Ing.</t>
  </si>
  <si>
    <t>Seidlová Ludmila</t>
  </si>
  <si>
    <t>Sekalová Yvona</t>
  </si>
  <si>
    <t>Sendlerová Kateřina, Ing.</t>
  </si>
  <si>
    <t>Sentenská Lucie, DiS.</t>
  </si>
  <si>
    <t>Ústí nad Labem - KS ÚSTÍ N/L</t>
  </si>
  <si>
    <t>Serbusová Barbora, Mgr.</t>
  </si>
  <si>
    <t>Schlöserová Hana</t>
  </si>
  <si>
    <t>Schusterová Pavla, Ing.</t>
  </si>
  <si>
    <t>Schwarzová Irena</t>
  </si>
  <si>
    <t>Sidorov Egor, Ph.D.</t>
  </si>
  <si>
    <t>1104A</t>
  </si>
  <si>
    <t>Siudová Evženie, Mgr.</t>
  </si>
  <si>
    <t>Sixta Jaroslav, doc. Ing., Ph.D.</t>
  </si>
  <si>
    <t>Skalák Zdeněk, Mgr.</t>
  </si>
  <si>
    <t>Skaláková Šárka, Ing.</t>
  </si>
  <si>
    <t>Skálová Jana</t>
  </si>
  <si>
    <t>Skarlandtová Eva, Mgr.</t>
  </si>
  <si>
    <t>Skočovská Jana</t>
  </si>
  <si>
    <t>Skořepová Jana</t>
  </si>
  <si>
    <t>281, 381</t>
  </si>
  <si>
    <t>Skotnica Pavel, Ing.</t>
  </si>
  <si>
    <t>Sládková Marcela, Ing.</t>
  </si>
  <si>
    <t>0239B</t>
  </si>
  <si>
    <t>Sláviková Dana</t>
  </si>
  <si>
    <t>Slavníková Jana, Mgr.</t>
  </si>
  <si>
    <t>0407B</t>
  </si>
  <si>
    <t>Slezák Ladislav</t>
  </si>
  <si>
    <t>Sloupová Jindřiška, Ing.</t>
  </si>
  <si>
    <t>0421A</t>
  </si>
  <si>
    <t>Složilová Kateřina, Ing.</t>
  </si>
  <si>
    <t>Slunečková Markéta, Mgr.</t>
  </si>
  <si>
    <t>Smazalová Miroslava</t>
  </si>
  <si>
    <t>Smejkalová Lucie, Ing.</t>
  </si>
  <si>
    <t>Smolková Jaroslava</t>
  </si>
  <si>
    <t>Smotlachová Jana, Ing.</t>
  </si>
  <si>
    <t>Smrčková Věra</t>
  </si>
  <si>
    <t>Smutná Petra</t>
  </si>
  <si>
    <t>Smutná Alena, Ing.</t>
  </si>
  <si>
    <t>Smutná Michaela, Ing.</t>
  </si>
  <si>
    <t>Smutná Alice</t>
  </si>
  <si>
    <t>Smutná Dana</t>
  </si>
  <si>
    <t>Smýkalová Ludmila, Ing.</t>
  </si>
  <si>
    <t>Snížek Daniel</t>
  </si>
  <si>
    <t>Soběslavská Alena, Ing.</t>
  </si>
  <si>
    <t>0621B</t>
  </si>
  <si>
    <t>Sobotková Zdeňka, Ing.</t>
  </si>
  <si>
    <t>Sochorová Jana</t>
  </si>
  <si>
    <t>Sojka Libor, Ing.</t>
  </si>
  <si>
    <t>Sojka Václav, Ing.</t>
  </si>
  <si>
    <t>Sónaková Edita</t>
  </si>
  <si>
    <t>Sotonová Karolína, Bc.</t>
  </si>
  <si>
    <t>Soukupová Martina, Ing.</t>
  </si>
  <si>
    <t>525, 511</t>
  </si>
  <si>
    <t>Sovadina Petr</t>
  </si>
  <si>
    <t>Spurný Hynek, Ing.</t>
  </si>
  <si>
    <t>Srvátková Růžena</t>
  </si>
  <si>
    <t>Stanková Iveta</t>
  </si>
  <si>
    <t>Staňková Lenka, Ing.</t>
  </si>
  <si>
    <t>Staňková Eva</t>
  </si>
  <si>
    <t>Stará Anna, Ing.</t>
  </si>
  <si>
    <t>Starý Jiří, Ing.</t>
  </si>
  <si>
    <t>1120B</t>
  </si>
  <si>
    <t>Stehnová Jana</t>
  </si>
  <si>
    <t>Stěhulová Jitka, Bc.</t>
  </si>
  <si>
    <t>Steinbauerová Jaroslava, Mgr.</t>
  </si>
  <si>
    <t>Liberec - , PRAHA</t>
  </si>
  <si>
    <t>149 A 0414B</t>
  </si>
  <si>
    <t>Stejskalová Jaromíra, Ing.</t>
  </si>
  <si>
    <t>Hradec Králové - TRUTNOV</t>
  </si>
  <si>
    <t>Stohrová Miluše</t>
  </si>
  <si>
    <t>Stoklásek Jaromír, Ing.</t>
  </si>
  <si>
    <t>Hradec Králové - HK, SKALKA</t>
  </si>
  <si>
    <t>305A</t>
  </si>
  <si>
    <t>Straková Irena</t>
  </si>
  <si>
    <t>Strašilová Gabriela, Ing.</t>
  </si>
  <si>
    <t>0414A</t>
  </si>
  <si>
    <t>Streicherová Radka, Mgr.</t>
  </si>
  <si>
    <t>Strmisková Dagmar, Ing.</t>
  </si>
  <si>
    <t>Strnadel Buchvaldková Tereza, Mgr.</t>
  </si>
  <si>
    <t>Strnadová Lenka, Ing.</t>
  </si>
  <si>
    <t>Stryjová Hana, Ing.</t>
  </si>
  <si>
    <t>Střelecká Zdeňka</t>
  </si>
  <si>
    <t>Střížová Jiřina</t>
  </si>
  <si>
    <t>Stupňánková Irena, Mgr.</t>
  </si>
  <si>
    <t>0330A</t>
  </si>
  <si>
    <t>Sudková Eliška, Mgr.</t>
  </si>
  <si>
    <t>Súkupová Karolína, Mgr.</t>
  </si>
  <si>
    <t>Svatošová Alena, Ing.</t>
  </si>
  <si>
    <t>Svěchová Miroslava</t>
  </si>
  <si>
    <t>285, 211</t>
  </si>
  <si>
    <t>Svobodová Jindřiška, Ing.</t>
  </si>
  <si>
    <t>Svobodová Silvie, Ing.</t>
  </si>
  <si>
    <t>273, 211</t>
  </si>
  <si>
    <t>Svoradová Eva, Ing.</t>
  </si>
  <si>
    <t>Sýkora Pavel, Ing.</t>
  </si>
  <si>
    <t>Sýkorová Eva, Ing.</t>
  </si>
  <si>
    <t>Sýkorová Hana, Mgr.</t>
  </si>
  <si>
    <t>Synková Silvie, Ing.</t>
  </si>
  <si>
    <t>0533A</t>
  </si>
  <si>
    <t>Syrůčková Helena</t>
  </si>
  <si>
    <t>Szturcová Dáša</t>
  </si>
  <si>
    <t>Šabatková Jana</t>
  </si>
  <si>
    <t>Šafaříková Věra</t>
  </si>
  <si>
    <t>1019B</t>
  </si>
  <si>
    <t>Šafářová Vladislava</t>
  </si>
  <si>
    <t>Šafářová Alena</t>
  </si>
  <si>
    <t>Šafr Karel, Ing.</t>
  </si>
  <si>
    <t>Šanda Robert, Mgr.</t>
  </si>
  <si>
    <t>Šarapatková Eva, JUDr.</t>
  </si>
  <si>
    <t>Šatopletová Miluše</t>
  </si>
  <si>
    <t>České Budějovice - Č.KRUMLOV</t>
  </si>
  <si>
    <t>Ščerbová Alena, Bc.</t>
  </si>
  <si>
    <t>Ščupal Roman</t>
  </si>
  <si>
    <t>Šebela Jiří, DiS.</t>
  </si>
  <si>
    <t>Šebelová Blanka, Mgr. Bc., DiS.</t>
  </si>
  <si>
    <t>Šebestová Simona, Ing.</t>
  </si>
  <si>
    <t>Šebková Lucie, Ing.</t>
  </si>
  <si>
    <t>Šedivá Hana, Ing.</t>
  </si>
  <si>
    <t>Šedivá Pavla, Ing.</t>
  </si>
  <si>
    <t>0208B</t>
  </si>
  <si>
    <t>Šedivcová Jana</t>
  </si>
  <si>
    <t>Šefrnová Alena, Bc.</t>
  </si>
  <si>
    <t>Šenitková Jaroslava, Ing.</t>
  </si>
  <si>
    <t>Šenková Martina, Lic.</t>
  </si>
  <si>
    <t>Šenoltová Dana</t>
  </si>
  <si>
    <t>Šetřilová Soňa, Ing.</t>
  </si>
  <si>
    <t>0621A</t>
  </si>
  <si>
    <t>Ševčíková Renáta</t>
  </si>
  <si>
    <t>Šídlová Jana, RNDr.</t>
  </si>
  <si>
    <t>Šilhavá Jindřiška</t>
  </si>
  <si>
    <t>Šilínková Lenka</t>
  </si>
  <si>
    <t>Šimandlová Jitka</t>
  </si>
  <si>
    <t>Šimek Josef, Ing.</t>
  </si>
  <si>
    <t>Šimková Martina, Ing.</t>
  </si>
  <si>
    <t>Šimková Simona</t>
  </si>
  <si>
    <t>Liberec - KS LIBEREC</t>
  </si>
  <si>
    <t>Šimková Martina</t>
  </si>
  <si>
    <t>České Budějovice - Č. BUDĚJOVO</t>
  </si>
  <si>
    <t>Šimonová Dagmar</t>
  </si>
  <si>
    <t>0614A</t>
  </si>
  <si>
    <t>Šimůnek Jaroslav, RNDr.</t>
  </si>
  <si>
    <t>Šindlerová Eva</t>
  </si>
  <si>
    <t>Šinovská Jarmila</t>
  </si>
  <si>
    <t>Širmer Pavel, Ing.</t>
  </si>
  <si>
    <t>0520B</t>
  </si>
  <si>
    <t>Širůčková Stanislava</t>
  </si>
  <si>
    <t>Škaloud Vladimír</t>
  </si>
  <si>
    <t>Škapová Světlana, Ing.</t>
  </si>
  <si>
    <t>0709B</t>
  </si>
  <si>
    <t>Škarková Kateřina, Ing.</t>
  </si>
  <si>
    <t>0214A</t>
  </si>
  <si>
    <t>Školáková Radka, Ing.</t>
  </si>
  <si>
    <t>Škrabal Josef, Ing.</t>
  </si>
  <si>
    <t>Škulibová Markéta, Ing.</t>
  </si>
  <si>
    <t>Šlapáková Jordanka</t>
  </si>
  <si>
    <t>Šlechtová Olga</t>
  </si>
  <si>
    <t>Šlitr Josef, Bc.</t>
  </si>
  <si>
    <t>Hradec Králové - RYCHNOV N.K.</t>
  </si>
  <si>
    <t>Šmauzová Jiřina</t>
  </si>
  <si>
    <t>Šmejkal Josef, Bc.</t>
  </si>
  <si>
    <t>Šmíd Radek, Mgr.</t>
  </si>
  <si>
    <t>0409A</t>
  </si>
  <si>
    <t>Šmíd Jakub, Ing.</t>
  </si>
  <si>
    <t>Šmídlová Olga</t>
  </si>
  <si>
    <t>Šnejdarová Věra</t>
  </si>
  <si>
    <t>Šnejdová Iva, Mgr.</t>
  </si>
  <si>
    <t>Šosová Jitka, Ing.</t>
  </si>
  <si>
    <t>Špačková Jana, Bc.</t>
  </si>
  <si>
    <t>527, 511</t>
  </si>
  <si>
    <t>Šperlová Edita</t>
  </si>
  <si>
    <t>Špolc Luděk, Ing.</t>
  </si>
  <si>
    <t>Špolcová Zuzana, Ing.</t>
  </si>
  <si>
    <t>0123B</t>
  </si>
  <si>
    <t>Šrámková Lenka</t>
  </si>
  <si>
    <t>Šrámková Olga</t>
  </si>
  <si>
    <t>Šroub Milan</t>
  </si>
  <si>
    <t>DÍLNA</t>
  </si>
  <si>
    <t>Šroubová Dana, Bc.</t>
  </si>
  <si>
    <t>Štampach Marek, Mgr.</t>
  </si>
  <si>
    <t>Štanclová Marcela</t>
  </si>
  <si>
    <t>Šťastný Jiří, Ing.</t>
  </si>
  <si>
    <t>Šteflová Ivana</t>
  </si>
  <si>
    <t>Štech Zbyněk, Ing.</t>
  </si>
  <si>
    <t>Štelcíková Eva</t>
  </si>
  <si>
    <t>Štenglová Jitka</t>
  </si>
  <si>
    <t>Štěpánová Klára, Ing.</t>
  </si>
  <si>
    <t>Štěpnička Jiří, RNDr.</t>
  </si>
  <si>
    <t>Štichauerová Jana</t>
  </si>
  <si>
    <t>0624A</t>
  </si>
  <si>
    <t>Štípek Vladimír, Ing.</t>
  </si>
  <si>
    <t>Štoček Martin, Ing.</t>
  </si>
  <si>
    <t>0804A</t>
  </si>
  <si>
    <t>Štolbová Renata</t>
  </si>
  <si>
    <t>Štrejtová Soňa</t>
  </si>
  <si>
    <t>Štyglerová Terezie, Mgr.</t>
  </si>
  <si>
    <t>0631A</t>
  </si>
  <si>
    <t>Štýsová Ludmila</t>
  </si>
  <si>
    <t>Šulc Jiří, Ing.</t>
  </si>
  <si>
    <t>Šulcová Lenka</t>
  </si>
  <si>
    <t>Šuranská Ludmila</t>
  </si>
  <si>
    <t>Zlín</t>
  </si>
  <si>
    <t>Švach Oto, RNDr.</t>
  </si>
  <si>
    <t>0320A</t>
  </si>
  <si>
    <t>Švecová Jana, Ing.</t>
  </si>
  <si>
    <t>Švehlová Ivana</t>
  </si>
  <si>
    <t>Šverdíková Lenka</t>
  </si>
  <si>
    <t>Švorcová Blanka, Bc.</t>
  </si>
  <si>
    <t>Tampírová Marie</t>
  </si>
  <si>
    <t>Tannenbergerová Irena, Ing.</t>
  </si>
  <si>
    <t>Brno - SKALKA+ KR B</t>
  </si>
  <si>
    <t>Tenglerová Renáta, Mgr.</t>
  </si>
  <si>
    <t>Teplý Jiří, Ing.</t>
  </si>
  <si>
    <t>Tesař Petr, Bc.</t>
  </si>
  <si>
    <t>Tichá Veronika, Ing.</t>
  </si>
  <si>
    <t>Tichavská Dana, Ing.</t>
  </si>
  <si>
    <t>Timková Martina</t>
  </si>
  <si>
    <t>Tioková Zdeňka, Bc.</t>
  </si>
  <si>
    <t>Tobiášková Marie</t>
  </si>
  <si>
    <t>270, 370</t>
  </si>
  <si>
    <t>Toflová Hana</t>
  </si>
  <si>
    <t>Tokošová Alena, Ing.</t>
  </si>
  <si>
    <t>Tolarová Eva</t>
  </si>
  <si>
    <t>Tolarová Leona, Ing.</t>
  </si>
  <si>
    <t>Tomanová Eva, Ing.</t>
  </si>
  <si>
    <t>Tomášek Jiří</t>
  </si>
  <si>
    <t>Tomášek Jaromír, Ing., CSc.</t>
  </si>
  <si>
    <t>218, 423B</t>
  </si>
  <si>
    <t>Tomášková Vlasta, Ing.</t>
  </si>
  <si>
    <t>Tomková Klára</t>
  </si>
  <si>
    <t>Tomková Petra, Ing.</t>
  </si>
  <si>
    <t>Toningerová Marie, Ing.</t>
  </si>
  <si>
    <t>Topinková Jarmila, Ing.</t>
  </si>
  <si>
    <t>205B</t>
  </si>
  <si>
    <t>Tourek Štěpán, Ing.</t>
  </si>
  <si>
    <t>Toušková Věra</t>
  </si>
  <si>
    <t>Plzeň - TACHOV</t>
  </si>
  <si>
    <t>Toušková Hana, Bc.</t>
  </si>
  <si>
    <t>1008B</t>
  </si>
  <si>
    <t>Toušová Vladislava, Ing.</t>
  </si>
  <si>
    <t>Tovcimaková Dita, Ing.</t>
  </si>
  <si>
    <t>Trakalová Veronika, Mgr.</t>
  </si>
  <si>
    <t>Traxler František, Mgr.</t>
  </si>
  <si>
    <t>Trejbalová Marie, Ing.</t>
  </si>
  <si>
    <t>Trenda Jakub, Mgr.</t>
  </si>
  <si>
    <t>Trendová Pavla, Ing.</t>
  </si>
  <si>
    <t>Trexler Jiří, Ing.</t>
  </si>
  <si>
    <t>Trnečková Zuzana, Ing.</t>
  </si>
  <si>
    <t>Trnková Alena</t>
  </si>
  <si>
    <t>Mladá Boleslav - ML.BOLESLAV</t>
  </si>
  <si>
    <t>Trojáček Jiří, Ing.</t>
  </si>
  <si>
    <t>Trojanová Renáta</t>
  </si>
  <si>
    <t>Trombiková Natálie, Bc.</t>
  </si>
  <si>
    <t>Trýblová Olga</t>
  </si>
  <si>
    <t>Tuček Petr, Ing., DiS.</t>
  </si>
  <si>
    <t>Tučková Zdeňka</t>
  </si>
  <si>
    <t>0813A</t>
  </si>
  <si>
    <t>Tuhá Jana</t>
  </si>
  <si>
    <t>Tümerová Irena</t>
  </si>
  <si>
    <t>Tůmová Barbora, Bc.</t>
  </si>
  <si>
    <t>Praha - PRAHA</t>
  </si>
  <si>
    <t>Tůmová Dana</t>
  </si>
  <si>
    <t>Tůmová Romana</t>
  </si>
  <si>
    <t>Tykvart Pavel, Ing.</t>
  </si>
  <si>
    <t>Plzeň - KS ČSÚ</t>
  </si>
  <si>
    <t>Ublová Miroslava</t>
  </si>
  <si>
    <t>Učňová Michaela</t>
  </si>
  <si>
    <t>Udržalová Zdeňka, Ing.</t>
  </si>
  <si>
    <t>Uhlířová Petra, Ing.</t>
  </si>
  <si>
    <t>1011A</t>
  </si>
  <si>
    <t>Uhlířová Drahomíra</t>
  </si>
  <si>
    <t>Ujhelyiová Marcela, Ing.</t>
  </si>
  <si>
    <t>Ungermanová Helena</t>
  </si>
  <si>
    <t>Urbančíková Vlasta, Ing.</t>
  </si>
  <si>
    <t>Urbánková Jaroslava</t>
  </si>
  <si>
    <t>Urbanová Alena, Mgr.</t>
  </si>
  <si>
    <t>Urbanová Daniela, Mgr.</t>
  </si>
  <si>
    <t>Úlehlová Jana</t>
  </si>
  <si>
    <t>Vacková Ivana, Ing.</t>
  </si>
  <si>
    <t>Vacková Lucie, Ing.</t>
  </si>
  <si>
    <t>Václavíková Dagmar, Ing.</t>
  </si>
  <si>
    <t>Vágner Martin, Bc.</t>
  </si>
  <si>
    <t>Vágnerová Zuzana, Ing.</t>
  </si>
  <si>
    <t>Vágnerová Šárka, Ing.</t>
  </si>
  <si>
    <t>Váchová Gabriela, JUDr.</t>
  </si>
  <si>
    <t>Valda Vlastislav, Ing.</t>
  </si>
  <si>
    <t>Valenčíková Jana, Bc.</t>
  </si>
  <si>
    <t>0531B</t>
  </si>
  <si>
    <t>Valenta Radek, Mgr.</t>
  </si>
  <si>
    <t>118B</t>
  </si>
  <si>
    <t>Valenta Dalibor, Ing.</t>
  </si>
  <si>
    <t>0715A</t>
  </si>
  <si>
    <t>Valentík Zdeněk, Ing.</t>
  </si>
  <si>
    <t>Valentová Jana, Ing.</t>
  </si>
  <si>
    <t>Valentová Jana</t>
  </si>
  <si>
    <t>Valinová Eliška, Ing.</t>
  </si>
  <si>
    <t>Valová Hana</t>
  </si>
  <si>
    <t>211, 263, 286</t>
  </si>
  <si>
    <t>Valterová Tůmová Mirka, Ing.</t>
  </si>
  <si>
    <t>Valtrová Blanka, Bc.</t>
  </si>
  <si>
    <t>Vampolová Štěpánka, Bc.</t>
  </si>
  <si>
    <t>Vaňásek Pavel</t>
  </si>
  <si>
    <t>České Budějovice - J.HRADEC</t>
  </si>
  <si>
    <t>Vančura Pavel, Ing.</t>
  </si>
  <si>
    <t>0729B</t>
  </si>
  <si>
    <t>Vaňková Martina</t>
  </si>
  <si>
    <t>Varmužová Věra, Ing.</t>
  </si>
  <si>
    <t>Vařeka Kamil, Mgr.</t>
  </si>
  <si>
    <t>0216B</t>
  </si>
  <si>
    <t>Vašáková Dana</t>
  </si>
  <si>
    <t>Vašíčková Jana</t>
  </si>
  <si>
    <t>Vávrová Klára, Mgr.</t>
  </si>
  <si>
    <t>Vávrová Radmila, Mgr., DiS.</t>
  </si>
  <si>
    <t>Vavrušová Irena</t>
  </si>
  <si>
    <t>309A</t>
  </si>
  <si>
    <t>Vavřichová Iva</t>
  </si>
  <si>
    <t>Vayhelová Lucie, Ing.</t>
  </si>
  <si>
    <t>1116A</t>
  </si>
  <si>
    <t>Vejrych Jiří</t>
  </si>
  <si>
    <t>Vejskalová Miloslava</t>
  </si>
  <si>
    <t>Velechovský Zdeněk, Ing.</t>
  </si>
  <si>
    <t>0429B</t>
  </si>
  <si>
    <t>Vencálková Hana</t>
  </si>
  <si>
    <t>Vepřková Pavlína</t>
  </si>
  <si>
    <t>Vepřková Kamila, Mgr.</t>
  </si>
  <si>
    <t>Vernerová Martina, Mgr.</t>
  </si>
  <si>
    <t>Veselá Miloslava, Ing.</t>
  </si>
  <si>
    <t>Veselá Anastázia</t>
  </si>
  <si>
    <t>Veselá Iveta, Mgr. Bc.</t>
  </si>
  <si>
    <t>0407C</t>
  </si>
  <si>
    <t>Veselá Hana</t>
  </si>
  <si>
    <t>Veselá Alena</t>
  </si>
  <si>
    <t>Vichová Kateřina, Bc., DiS.</t>
  </si>
  <si>
    <t>Vimmrová Hana, Ing.</t>
  </si>
  <si>
    <t>Vincenc Jakub, Ing.</t>
  </si>
  <si>
    <t>Vintrová Renata</t>
  </si>
  <si>
    <t>Visingrová Hana</t>
  </si>
  <si>
    <t>Víšková Ivana</t>
  </si>
  <si>
    <t>Vítková Iveta</t>
  </si>
  <si>
    <t>Vítovcová Marie</t>
  </si>
  <si>
    <t>Vlachová Kateřina</t>
  </si>
  <si>
    <t>Vlčková Eva, DiS.</t>
  </si>
  <si>
    <t>Vlčková Jitka, Bc.</t>
  </si>
  <si>
    <t>Vlk Jiří</t>
  </si>
  <si>
    <t>0309A</t>
  </si>
  <si>
    <t>Vlková Iveta, BA (Hons)</t>
  </si>
  <si>
    <t>Vlková Jana</t>
  </si>
  <si>
    <t>Vodičková Renata, Ing.</t>
  </si>
  <si>
    <t>0704A</t>
  </si>
  <si>
    <t>Vodičková Lenka, Bc.</t>
  </si>
  <si>
    <t>Vojslavská Vendula</t>
  </si>
  <si>
    <t>0517A</t>
  </si>
  <si>
    <t>Vojtásková Jana</t>
  </si>
  <si>
    <t>Völflová Hana, Bc., DiS.</t>
  </si>
  <si>
    <t>Vonášková Dagmar, Ing.</t>
  </si>
  <si>
    <t>Vondráčková Jitka</t>
  </si>
  <si>
    <t>0404A</t>
  </si>
  <si>
    <t>Vondráčková Veronika, Ing.</t>
  </si>
  <si>
    <t>0920A</t>
  </si>
  <si>
    <t>Vondráčková Štěpánka, DiS.</t>
  </si>
  <si>
    <t>Vopravil Jiří, Ing., Ph.D.</t>
  </si>
  <si>
    <t>0604A</t>
  </si>
  <si>
    <t>Voráčová Jindřiška</t>
  </si>
  <si>
    <t>Vostálová Michaela</t>
  </si>
  <si>
    <t>Votavová Marta</t>
  </si>
  <si>
    <t>Votoček Luboš, Mgr.</t>
  </si>
  <si>
    <t>Votrubová Irena, Ing.</t>
  </si>
  <si>
    <t>Vozár Ondřej, Ing.</t>
  </si>
  <si>
    <t>0811B</t>
  </si>
  <si>
    <t>Vránková Anna</t>
  </si>
  <si>
    <t>Vrátilová Renáta</t>
  </si>
  <si>
    <t>Vrchlavská Hana</t>
  </si>
  <si>
    <t>Všetečková Eva, Mgr.</t>
  </si>
  <si>
    <t>Vurbsová Kateřina, DiS.</t>
  </si>
  <si>
    <t>Vybíralová Michaela, Ing.</t>
  </si>
  <si>
    <t>Vyhnánek David, Bc.</t>
  </si>
  <si>
    <t>Vyvážilová Zdena</t>
  </si>
  <si>
    <t>Wachtlová Jarmila, Ing.</t>
  </si>
  <si>
    <t>0427B</t>
  </si>
  <si>
    <t>Waibelová Ivana</t>
  </si>
  <si>
    <t>Walterová Jitka</t>
  </si>
  <si>
    <t>Watier Lenka</t>
  </si>
  <si>
    <t>Weberová Anna</t>
  </si>
  <si>
    <t>Weichetová Lenka, Ing.</t>
  </si>
  <si>
    <t>Weissová Jitka, Ing.</t>
  </si>
  <si>
    <t>Plzeň - 205C</t>
  </si>
  <si>
    <t>629B</t>
  </si>
  <si>
    <t>135, 2322</t>
  </si>
  <si>
    <t>Wenzel Jan, Ing.</t>
  </si>
  <si>
    <t>0618A</t>
  </si>
  <si>
    <t>Witz Miloslav, Ing.</t>
  </si>
  <si>
    <t>Wölfelová Veronika</t>
  </si>
  <si>
    <t>139A</t>
  </si>
  <si>
    <t>2890, 102</t>
  </si>
  <si>
    <t>Zábranská Irena</t>
  </si>
  <si>
    <t>Zachovalová Lucie</t>
  </si>
  <si>
    <t>Zajícová Hana, Ing.</t>
  </si>
  <si>
    <t>Zajícová Lucie, Bc.</t>
  </si>
  <si>
    <t>Zajíčková Michaela</t>
  </si>
  <si>
    <t>Zámečník Vladimír, Ing.</t>
  </si>
  <si>
    <t>Zámyslický Jan, Ing.</t>
  </si>
  <si>
    <t>Zaplatílková Ivana</t>
  </si>
  <si>
    <t>Zárubová Pavlína, Ing.</t>
  </si>
  <si>
    <t>Zárubová Miroslava</t>
  </si>
  <si>
    <t>Zástěrová Jitka</t>
  </si>
  <si>
    <t>Zatloukal Aleš, Ing.</t>
  </si>
  <si>
    <t>604, 5.PATRO</t>
  </si>
  <si>
    <t>Závorková Stanislava, Ing.</t>
  </si>
  <si>
    <t>Zbořilová Věra</t>
  </si>
  <si>
    <t>Zbranek Jaroslav, Ing., Ph.D.</t>
  </si>
  <si>
    <t>0918A</t>
  </si>
  <si>
    <t>Zdeňková Marta, Ing.</t>
  </si>
  <si>
    <t>Zderčíková Alena, Mgr.</t>
  </si>
  <si>
    <t>Zedková Alena, Ing.</t>
  </si>
  <si>
    <t>Zelená Ivana, Ing.</t>
  </si>
  <si>
    <t>0810B</t>
  </si>
  <si>
    <t>Zelenková Ivana</t>
  </si>
  <si>
    <t>Zelenková Štěpánka, Mgr.</t>
  </si>
  <si>
    <t>Zelený Martin, Ing. Mgr., Ph.D.</t>
  </si>
  <si>
    <t>Zeman Jan, Ing.</t>
  </si>
  <si>
    <t>Zemanová Jarmila</t>
  </si>
  <si>
    <t>Zemanová Daniela</t>
  </si>
  <si>
    <t>Ziková Viera, Ing.</t>
  </si>
  <si>
    <t>Ziková Lenka, Bc.</t>
  </si>
  <si>
    <t>Zíková Jarmila</t>
  </si>
  <si>
    <t>Zlámalová Ivana</t>
  </si>
  <si>
    <t>Zlotý David, Dipl. ekonom</t>
  </si>
  <si>
    <t>Znamenáčková Iveta</t>
  </si>
  <si>
    <t>Zukalová Ivana</t>
  </si>
  <si>
    <t>Zychová Stanislava, Mgr.</t>
  </si>
  <si>
    <t>Zýková Eva, Ing.</t>
  </si>
  <si>
    <t>Žabokrtský Michal, Ing.</t>
  </si>
  <si>
    <t>Žáčková Dagmar, Ing.</t>
  </si>
  <si>
    <t>Žáčková Jitka</t>
  </si>
  <si>
    <t>Žák Viktor, Bc.</t>
  </si>
  <si>
    <t>Žampachová Ludmila, Ing.</t>
  </si>
  <si>
    <t>Žemlička Josef, Ing.</t>
  </si>
  <si>
    <t>Židková Barbora, Ing.</t>
  </si>
  <si>
    <t>Žítková Vladimíra</t>
  </si>
  <si>
    <t>Žitná Lenka</t>
  </si>
  <si>
    <t>Žižková Irena</t>
  </si>
  <si>
    <t>vč. Výroby umě</t>
  </si>
  <si>
    <t>lého kamene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</si>
</sst>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#,##0.000"/>
    <numFmt numFmtId="166" formatCode="##########0"/>
    <numFmt numFmtId="167" formatCode="###########0"/>
    <numFmt numFmtId="168" formatCode="###0.000"/>
    <numFmt numFmtId="169" formatCode="m\o\n\th\ d\,\ \y\y\y\y"/>
  </numFmts>
  <fonts count="28" x14ac:knownFonts="1">
    <font>
      <sz val="10"/>
      <name val="Arial CE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vertAlign val="superscript"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vertAlign val="subscript"/>
      <sz val="9"/>
      <name val="Arial CE"/>
      <family val="2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sz val="10"/>
      <name val="MS Sans Serif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 CE"/>
      <family val="2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i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Calibri"/>
      <family val="2"/>
      <scheme val="minor"/>
    </font>
    <font>
      <sz val="9"/>
      <name val="MS Sans Serif"/>
      <family val="2"/>
      <charset val="238"/>
    </font>
    <font>
      <u/>
      <sz val="10"/>
      <color theme="10"/>
      <name val="Arial CE"/>
      <charset val="238"/>
    </font>
    <font>
      <b/>
      <sz val="10"/>
      <name val="Calibri"/>
      <family val="2"/>
      <charset val="238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5">
    <xf numFmtId="0" fontId="0" fillId="0" borderId="0"/>
    <xf numFmtId="0" fontId="7" fillId="0" borderId="0">
      <protection locked="0"/>
    </xf>
    <xf numFmtId="0" fontId="7" fillId="0" borderId="0">
      <protection locked="0"/>
    </xf>
    <xf numFmtId="169" fontId="7" fillId="0" borderId="0">
      <protection locked="0"/>
    </xf>
    <xf numFmtId="0" fontId="7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6" fillId="0" borderId="0"/>
    <xf numFmtId="0" fontId="13" fillId="0" borderId="0"/>
    <xf numFmtId="0" fontId="12" fillId="0" borderId="0"/>
    <xf numFmtId="0" fontId="7" fillId="0" borderId="0">
      <protection locked="0"/>
    </xf>
    <xf numFmtId="0" fontId="7" fillId="0" borderId="1">
      <protection locked="0"/>
    </xf>
    <xf numFmtId="0" fontId="25" fillId="0" borderId="0" applyNumberFormat="0" applyFill="0" applyBorder="0" applyAlignment="0" applyProtection="0"/>
    <xf numFmtId="0" fontId="27" fillId="0" borderId="0"/>
    <xf numFmtId="0" fontId="27" fillId="0" borderId="0"/>
  </cellStyleXfs>
  <cellXfs count="98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5" fillId="0" borderId="0" xfId="0" applyNumberFormat="1" applyFont="1"/>
    <xf numFmtId="1" fontId="5" fillId="0" borderId="0" xfId="0" applyNumberFormat="1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3" fontId="4" fillId="0" borderId="0" xfId="0" applyNumberFormat="1" applyFont="1"/>
    <xf numFmtId="0" fontId="5" fillId="0" borderId="0" xfId="0" applyFont="1" applyAlignment="1">
      <alignment horizontal="left" vertical="top"/>
    </xf>
    <xf numFmtId="1" fontId="4" fillId="0" borderId="0" xfId="0" applyNumberFormat="1" applyFont="1"/>
    <xf numFmtId="3" fontId="5" fillId="0" borderId="0" xfId="0" applyNumberFormat="1" applyFont="1" applyAlignment="1">
      <alignment horizontal="left"/>
    </xf>
    <xf numFmtId="0" fontId="5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10" fillId="0" borderId="0" xfId="0" applyFont="1"/>
    <xf numFmtId="0" fontId="4" fillId="0" borderId="0" xfId="0" applyFont="1" applyAlignment="1">
      <alignment horizontal="center" textRotation="180"/>
    </xf>
    <xf numFmtId="3" fontId="5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1" fontId="5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" fontId="4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164" fontId="5" fillId="0" borderId="0" xfId="0" applyNumberFormat="1" applyFont="1"/>
    <xf numFmtId="165" fontId="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3" fontId="19" fillId="0" borderId="0" xfId="0" applyNumberFormat="1" applyFont="1" applyAlignment="1">
      <alignment horizontal="right" vertical="center"/>
    </xf>
    <xf numFmtId="2" fontId="5" fillId="0" borderId="0" xfId="0" applyNumberFormat="1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3" fontId="22" fillId="0" borderId="0" xfId="0" applyNumberFormat="1" applyFont="1"/>
    <xf numFmtId="164" fontId="21" fillId="0" borderId="0" xfId="0" applyNumberFormat="1" applyFont="1"/>
    <xf numFmtId="164" fontId="22" fillId="0" borderId="0" xfId="0" applyNumberFormat="1" applyFont="1"/>
    <xf numFmtId="3" fontId="21" fillId="0" borderId="0" xfId="0" applyNumberFormat="1" applyFont="1"/>
    <xf numFmtId="3" fontId="21" fillId="0" borderId="0" xfId="0" applyNumberFormat="1" applyFont="1" applyAlignment="1">
      <alignment horizontal="right" vertical="center"/>
    </xf>
    <xf numFmtId="165" fontId="21" fillId="0" borderId="0" xfId="0" applyNumberFormat="1" applyFont="1"/>
    <xf numFmtId="2" fontId="21" fillId="0" borderId="0" xfId="0" applyNumberFormat="1" applyFont="1"/>
    <xf numFmtId="3" fontId="22" fillId="0" borderId="0" xfId="0" applyNumberFormat="1" applyFont="1" applyAlignment="1">
      <alignment horizontal="left"/>
    </xf>
    <xf numFmtId="3" fontId="22" fillId="0" borderId="0" xfId="0" applyNumberFormat="1" applyFont="1" applyFill="1"/>
    <xf numFmtId="164" fontId="23" fillId="0" borderId="0" xfId="0" applyNumberFormat="1" applyFont="1"/>
    <xf numFmtId="164" fontId="21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/>
    </xf>
    <xf numFmtId="3" fontId="23" fillId="0" borderId="0" xfId="0" applyNumberFormat="1" applyFont="1"/>
    <xf numFmtId="0" fontId="21" fillId="0" borderId="0" xfId="0" applyFont="1" applyAlignment="1">
      <alignment horizontal="left"/>
    </xf>
    <xf numFmtId="165" fontId="19" fillId="0" borderId="0" xfId="0" applyNumberFormat="1" applyFont="1"/>
    <xf numFmtId="0" fontId="19" fillId="0" borderId="0" xfId="0" applyFont="1" applyAlignment="1">
      <alignment horizontal="left" vertical="center"/>
    </xf>
    <xf numFmtId="3" fontId="19" fillId="0" borderId="0" xfId="0" applyNumberFormat="1" applyFont="1"/>
    <xf numFmtId="164" fontId="19" fillId="0" borderId="0" xfId="0" applyNumberFormat="1" applyFont="1"/>
    <xf numFmtId="3" fontId="24" fillId="0" borderId="2" xfId="0" applyNumberFormat="1" applyFont="1" applyBorder="1" applyAlignment="1">
      <alignment horizontal="right" vertical="center"/>
    </xf>
    <xf numFmtId="3" fontId="19" fillId="0" borderId="0" xfId="0" applyNumberFormat="1" applyFont="1" applyBorder="1" applyAlignment="1">
      <alignment horizontal="right" vertical="center"/>
    </xf>
    <xf numFmtId="0" fontId="22" fillId="0" borderId="0" xfId="0" applyFont="1" applyFill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NumberFormat="1"/>
    <xf numFmtId="1" fontId="0" fillId="0" borderId="0" xfId="0" applyNumberFormat="1"/>
    <xf numFmtId="164" fontId="0" fillId="0" borderId="0" xfId="0" applyNumberFormat="1"/>
    <xf numFmtId="0" fontId="25" fillId="2" borderId="3" xfId="12" applyFill="1" applyBorder="1" applyAlignment="1">
      <alignment vertical="center" wrapText="1"/>
    </xf>
    <xf numFmtId="0" fontId="0" fillId="2" borderId="4" xfId="0" applyFill="1" applyBorder="1" applyAlignment="1">
      <alignment horizontal="right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vertical="center" wrapText="1"/>
    </xf>
    <xf numFmtId="0" fontId="0" fillId="2" borderId="5" xfId="0" applyFill="1" applyBorder="1" applyAlignment="1">
      <alignment horizontal="right" vertical="center" wrapText="1"/>
    </xf>
    <xf numFmtId="17" fontId="0" fillId="2" borderId="5" xfId="0" applyNumberFormat="1" applyFill="1" applyBorder="1" applyAlignment="1">
      <alignment horizontal="center" vertical="center" wrapText="1"/>
    </xf>
    <xf numFmtId="1" fontId="19" fillId="0" borderId="0" xfId="0" applyNumberFormat="1" applyFont="1"/>
    <xf numFmtId="3" fontId="26" fillId="0" borderId="0" xfId="0" applyNumberFormat="1" applyFont="1"/>
    <xf numFmtId="3" fontId="22" fillId="3" borderId="0" xfId="0" applyNumberFormat="1" applyFont="1" applyFill="1"/>
  </cellXfs>
  <cellStyles count="15">
    <cellStyle name="Comma" xfId="1"/>
    <cellStyle name="Currency" xfId="2"/>
    <cellStyle name="Date" xfId="3"/>
    <cellStyle name="Fixed" xfId="4"/>
    <cellStyle name="Heading1" xfId="5"/>
    <cellStyle name="Heading2" xfId="6"/>
    <cellStyle name="Hypertextový odkaz" xfId="12" builtinId="8"/>
    <cellStyle name="Normální" xfId="0" builtinId="0"/>
    <cellStyle name="normální 2" xfId="7"/>
    <cellStyle name="normální 3" xfId="8"/>
    <cellStyle name="normální 4" xfId="9"/>
    <cellStyle name="Normální 5" xfId="13"/>
    <cellStyle name="Normální 6" xfId="14"/>
    <cellStyle name="Percent" xfId="10"/>
    <cellStyle name="Total" xfId="11"/>
  </cellStyles>
  <dxfs count="4"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15</xdr:row>
      <xdr:rowOff>0</xdr:rowOff>
    </xdr:from>
    <xdr:to>
      <xdr:col>4</xdr:col>
      <xdr:colOff>152400</xdr:colOff>
      <xdr:row>15</xdr:row>
      <xdr:rowOff>152400</xdr:rowOff>
    </xdr:to>
    <xdr:pic>
      <xdr:nvPicPr>
        <xdr:cNvPr id="2" name="Obrázek 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88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</xdr:row>
      <xdr:rowOff>0</xdr:rowOff>
    </xdr:from>
    <xdr:to>
      <xdr:col>4</xdr:col>
      <xdr:colOff>152400</xdr:colOff>
      <xdr:row>17</xdr:row>
      <xdr:rowOff>152400</xdr:rowOff>
    </xdr:to>
    <xdr:pic>
      <xdr:nvPicPr>
        <xdr:cNvPr id="3" name="Obrázek 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693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</xdr:row>
      <xdr:rowOff>0</xdr:rowOff>
    </xdr:from>
    <xdr:to>
      <xdr:col>4</xdr:col>
      <xdr:colOff>152400</xdr:colOff>
      <xdr:row>20</xdr:row>
      <xdr:rowOff>152400</xdr:rowOff>
    </xdr:to>
    <xdr:pic>
      <xdr:nvPicPr>
        <xdr:cNvPr id="4" name="Obrázek 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699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152400</xdr:colOff>
      <xdr:row>22</xdr:row>
      <xdr:rowOff>152400</xdr:rowOff>
    </xdr:to>
    <xdr:pic>
      <xdr:nvPicPr>
        <xdr:cNvPr id="5" name="Obrázek 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873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152400</xdr:colOff>
      <xdr:row>23</xdr:row>
      <xdr:rowOff>152400</xdr:rowOff>
    </xdr:to>
    <xdr:pic>
      <xdr:nvPicPr>
        <xdr:cNvPr id="6" name="Obrázek 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376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152400</xdr:colOff>
      <xdr:row>24</xdr:row>
      <xdr:rowOff>152400</xdr:rowOff>
    </xdr:to>
    <xdr:pic>
      <xdr:nvPicPr>
        <xdr:cNvPr id="7" name="Obrázek 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711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152400</xdr:colOff>
      <xdr:row>29</xdr:row>
      <xdr:rowOff>152400</xdr:rowOff>
    </xdr:to>
    <xdr:pic>
      <xdr:nvPicPr>
        <xdr:cNvPr id="8" name="Obrázek 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05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152400</xdr:colOff>
      <xdr:row>32</xdr:row>
      <xdr:rowOff>152400</xdr:rowOff>
    </xdr:to>
    <xdr:pic>
      <xdr:nvPicPr>
        <xdr:cNvPr id="9" name="Obrázek 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567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33</xdr:row>
      <xdr:rowOff>0</xdr:rowOff>
    </xdr:from>
    <xdr:to>
      <xdr:col>4</xdr:col>
      <xdr:colOff>152400</xdr:colOff>
      <xdr:row>33</xdr:row>
      <xdr:rowOff>152400</xdr:rowOff>
    </xdr:to>
    <xdr:pic>
      <xdr:nvPicPr>
        <xdr:cNvPr id="10" name="Obrázek 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902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152400</xdr:colOff>
      <xdr:row>34</xdr:row>
      <xdr:rowOff>152400</xdr:rowOff>
    </xdr:to>
    <xdr:pic>
      <xdr:nvPicPr>
        <xdr:cNvPr id="11" name="Obrázek 1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2237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152400</xdr:colOff>
      <xdr:row>37</xdr:row>
      <xdr:rowOff>152400</xdr:rowOff>
    </xdr:to>
    <xdr:pic>
      <xdr:nvPicPr>
        <xdr:cNvPr id="12" name="Obrázek 11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3746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152400</xdr:colOff>
      <xdr:row>38</xdr:row>
      <xdr:rowOff>152400</xdr:rowOff>
    </xdr:to>
    <xdr:pic>
      <xdr:nvPicPr>
        <xdr:cNvPr id="13" name="Obrázek 1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081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39</xdr:row>
      <xdr:rowOff>0</xdr:rowOff>
    </xdr:from>
    <xdr:to>
      <xdr:col>4</xdr:col>
      <xdr:colOff>152400</xdr:colOff>
      <xdr:row>39</xdr:row>
      <xdr:rowOff>152400</xdr:rowOff>
    </xdr:to>
    <xdr:pic>
      <xdr:nvPicPr>
        <xdr:cNvPr id="14" name="Obrázek 1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584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152400</xdr:colOff>
      <xdr:row>40</xdr:row>
      <xdr:rowOff>152400</xdr:rowOff>
    </xdr:to>
    <xdr:pic>
      <xdr:nvPicPr>
        <xdr:cNvPr id="15" name="Obrázek 1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087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41</xdr:row>
      <xdr:rowOff>0</xdr:rowOff>
    </xdr:from>
    <xdr:to>
      <xdr:col>4</xdr:col>
      <xdr:colOff>152400</xdr:colOff>
      <xdr:row>41</xdr:row>
      <xdr:rowOff>152400</xdr:rowOff>
    </xdr:to>
    <xdr:pic>
      <xdr:nvPicPr>
        <xdr:cNvPr id="16" name="Obrázek 1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590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44</xdr:row>
      <xdr:rowOff>0</xdr:rowOff>
    </xdr:from>
    <xdr:to>
      <xdr:col>4</xdr:col>
      <xdr:colOff>152400</xdr:colOff>
      <xdr:row>44</xdr:row>
      <xdr:rowOff>152400</xdr:rowOff>
    </xdr:to>
    <xdr:pic>
      <xdr:nvPicPr>
        <xdr:cNvPr id="17" name="Obrázek 1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6931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45</xdr:row>
      <xdr:rowOff>0</xdr:rowOff>
    </xdr:from>
    <xdr:to>
      <xdr:col>4</xdr:col>
      <xdr:colOff>152400</xdr:colOff>
      <xdr:row>45</xdr:row>
      <xdr:rowOff>152400</xdr:rowOff>
    </xdr:to>
    <xdr:pic>
      <xdr:nvPicPr>
        <xdr:cNvPr id="18" name="Obrázek 1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434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46</xdr:row>
      <xdr:rowOff>0</xdr:rowOff>
    </xdr:from>
    <xdr:to>
      <xdr:col>4</xdr:col>
      <xdr:colOff>152400</xdr:colOff>
      <xdr:row>46</xdr:row>
      <xdr:rowOff>152400</xdr:rowOff>
    </xdr:to>
    <xdr:pic>
      <xdr:nvPicPr>
        <xdr:cNvPr id="19" name="Obrázek 1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937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49</xdr:row>
      <xdr:rowOff>0</xdr:rowOff>
    </xdr:from>
    <xdr:to>
      <xdr:col>4</xdr:col>
      <xdr:colOff>152400</xdr:colOff>
      <xdr:row>49</xdr:row>
      <xdr:rowOff>152400</xdr:rowOff>
    </xdr:to>
    <xdr:pic>
      <xdr:nvPicPr>
        <xdr:cNvPr id="20" name="Obrázek 1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446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50</xdr:row>
      <xdr:rowOff>0</xdr:rowOff>
    </xdr:from>
    <xdr:to>
      <xdr:col>4</xdr:col>
      <xdr:colOff>152400</xdr:colOff>
      <xdr:row>50</xdr:row>
      <xdr:rowOff>152400</xdr:rowOff>
    </xdr:to>
    <xdr:pic>
      <xdr:nvPicPr>
        <xdr:cNvPr id="21" name="Obrázek 2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781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52</xdr:row>
      <xdr:rowOff>0</xdr:rowOff>
    </xdr:from>
    <xdr:to>
      <xdr:col>4</xdr:col>
      <xdr:colOff>152400</xdr:colOff>
      <xdr:row>52</xdr:row>
      <xdr:rowOff>152400</xdr:rowOff>
    </xdr:to>
    <xdr:pic>
      <xdr:nvPicPr>
        <xdr:cNvPr id="22" name="Obrázek 2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787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53</xdr:row>
      <xdr:rowOff>0</xdr:rowOff>
    </xdr:from>
    <xdr:to>
      <xdr:col>4</xdr:col>
      <xdr:colOff>152400</xdr:colOff>
      <xdr:row>53</xdr:row>
      <xdr:rowOff>152400</xdr:rowOff>
    </xdr:to>
    <xdr:pic>
      <xdr:nvPicPr>
        <xdr:cNvPr id="23" name="Obrázek 2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290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54</xdr:row>
      <xdr:rowOff>0</xdr:rowOff>
    </xdr:from>
    <xdr:to>
      <xdr:col>4</xdr:col>
      <xdr:colOff>152400</xdr:colOff>
      <xdr:row>54</xdr:row>
      <xdr:rowOff>152400</xdr:rowOff>
    </xdr:to>
    <xdr:pic>
      <xdr:nvPicPr>
        <xdr:cNvPr id="24" name="Obrázek 2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625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60</xdr:row>
      <xdr:rowOff>0</xdr:rowOff>
    </xdr:from>
    <xdr:to>
      <xdr:col>4</xdr:col>
      <xdr:colOff>152400</xdr:colOff>
      <xdr:row>60</xdr:row>
      <xdr:rowOff>152400</xdr:rowOff>
    </xdr:to>
    <xdr:pic>
      <xdr:nvPicPr>
        <xdr:cNvPr id="25" name="Obrázek 24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4307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61</xdr:row>
      <xdr:rowOff>0</xdr:rowOff>
    </xdr:from>
    <xdr:to>
      <xdr:col>4</xdr:col>
      <xdr:colOff>152400</xdr:colOff>
      <xdr:row>61</xdr:row>
      <xdr:rowOff>152400</xdr:rowOff>
    </xdr:to>
    <xdr:pic>
      <xdr:nvPicPr>
        <xdr:cNvPr id="26" name="Obrázek 25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4810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62</xdr:row>
      <xdr:rowOff>0</xdr:rowOff>
    </xdr:from>
    <xdr:to>
      <xdr:col>4</xdr:col>
      <xdr:colOff>152400</xdr:colOff>
      <xdr:row>62</xdr:row>
      <xdr:rowOff>152400</xdr:rowOff>
    </xdr:to>
    <xdr:pic>
      <xdr:nvPicPr>
        <xdr:cNvPr id="27" name="Obrázek 2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313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64</xdr:row>
      <xdr:rowOff>0</xdr:rowOff>
    </xdr:from>
    <xdr:to>
      <xdr:col>4</xdr:col>
      <xdr:colOff>152400</xdr:colOff>
      <xdr:row>64</xdr:row>
      <xdr:rowOff>152400</xdr:rowOff>
    </xdr:to>
    <xdr:pic>
      <xdr:nvPicPr>
        <xdr:cNvPr id="28" name="Obrázek 2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6487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152400</xdr:colOff>
      <xdr:row>66</xdr:row>
      <xdr:rowOff>152400</xdr:rowOff>
    </xdr:to>
    <xdr:pic>
      <xdr:nvPicPr>
        <xdr:cNvPr id="29" name="Obrázek 2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492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152400</xdr:colOff>
      <xdr:row>72</xdr:row>
      <xdr:rowOff>152400</xdr:rowOff>
    </xdr:to>
    <xdr:pic>
      <xdr:nvPicPr>
        <xdr:cNvPr id="30" name="Obrázek 2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175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152400</xdr:colOff>
      <xdr:row>74</xdr:row>
      <xdr:rowOff>152400</xdr:rowOff>
    </xdr:to>
    <xdr:pic>
      <xdr:nvPicPr>
        <xdr:cNvPr id="31" name="Obrázek 3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181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152400</xdr:colOff>
      <xdr:row>75</xdr:row>
      <xdr:rowOff>152400</xdr:rowOff>
    </xdr:to>
    <xdr:pic>
      <xdr:nvPicPr>
        <xdr:cNvPr id="32" name="Obrázek 3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516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76</xdr:row>
      <xdr:rowOff>0</xdr:rowOff>
    </xdr:from>
    <xdr:to>
      <xdr:col>4</xdr:col>
      <xdr:colOff>152400</xdr:colOff>
      <xdr:row>76</xdr:row>
      <xdr:rowOff>152400</xdr:rowOff>
    </xdr:to>
    <xdr:pic>
      <xdr:nvPicPr>
        <xdr:cNvPr id="33" name="Obrázek 3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019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79</xdr:row>
      <xdr:rowOff>0</xdr:rowOff>
    </xdr:from>
    <xdr:to>
      <xdr:col>4</xdr:col>
      <xdr:colOff>152400</xdr:colOff>
      <xdr:row>79</xdr:row>
      <xdr:rowOff>152400</xdr:rowOff>
    </xdr:to>
    <xdr:pic>
      <xdr:nvPicPr>
        <xdr:cNvPr id="34" name="Obrázek 3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192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152400</xdr:colOff>
      <xdr:row>80</xdr:row>
      <xdr:rowOff>152400</xdr:rowOff>
    </xdr:to>
    <xdr:pic>
      <xdr:nvPicPr>
        <xdr:cNvPr id="35" name="Obrázek 3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52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82</xdr:row>
      <xdr:rowOff>0</xdr:rowOff>
    </xdr:from>
    <xdr:to>
      <xdr:col>4</xdr:col>
      <xdr:colOff>152400</xdr:colOff>
      <xdr:row>82</xdr:row>
      <xdr:rowOff>152400</xdr:rowOff>
    </xdr:to>
    <xdr:pic>
      <xdr:nvPicPr>
        <xdr:cNvPr id="36" name="Obrázek 3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4533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87</xdr:row>
      <xdr:rowOff>0</xdr:rowOff>
    </xdr:from>
    <xdr:to>
      <xdr:col>4</xdr:col>
      <xdr:colOff>152400</xdr:colOff>
      <xdr:row>87</xdr:row>
      <xdr:rowOff>152400</xdr:rowOff>
    </xdr:to>
    <xdr:pic>
      <xdr:nvPicPr>
        <xdr:cNvPr id="37" name="Obrázek 3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545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152400</xdr:colOff>
      <xdr:row>90</xdr:row>
      <xdr:rowOff>152400</xdr:rowOff>
    </xdr:to>
    <xdr:pic>
      <xdr:nvPicPr>
        <xdr:cNvPr id="38" name="Obrázek 3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886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91</xdr:row>
      <xdr:rowOff>0</xdr:rowOff>
    </xdr:from>
    <xdr:to>
      <xdr:col>4</xdr:col>
      <xdr:colOff>152400</xdr:colOff>
      <xdr:row>91</xdr:row>
      <xdr:rowOff>152400</xdr:rowOff>
    </xdr:to>
    <xdr:pic>
      <xdr:nvPicPr>
        <xdr:cNvPr id="39" name="Obrázek 3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389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92</xdr:row>
      <xdr:rowOff>0</xdr:rowOff>
    </xdr:from>
    <xdr:to>
      <xdr:col>4</xdr:col>
      <xdr:colOff>152400</xdr:colOff>
      <xdr:row>92</xdr:row>
      <xdr:rowOff>152400</xdr:rowOff>
    </xdr:to>
    <xdr:pic>
      <xdr:nvPicPr>
        <xdr:cNvPr id="40" name="Obrázek 3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892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93</xdr:row>
      <xdr:rowOff>0</xdr:rowOff>
    </xdr:from>
    <xdr:to>
      <xdr:col>4</xdr:col>
      <xdr:colOff>152400</xdr:colOff>
      <xdr:row>93</xdr:row>
      <xdr:rowOff>152400</xdr:rowOff>
    </xdr:to>
    <xdr:pic>
      <xdr:nvPicPr>
        <xdr:cNvPr id="41" name="Obrázek 4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395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94</xdr:row>
      <xdr:rowOff>0</xdr:rowOff>
    </xdr:from>
    <xdr:to>
      <xdr:col>4</xdr:col>
      <xdr:colOff>152400</xdr:colOff>
      <xdr:row>94</xdr:row>
      <xdr:rowOff>152400</xdr:rowOff>
    </xdr:to>
    <xdr:pic>
      <xdr:nvPicPr>
        <xdr:cNvPr id="42" name="Obrázek 4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730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96</xdr:row>
      <xdr:rowOff>0</xdr:rowOff>
    </xdr:from>
    <xdr:to>
      <xdr:col>4</xdr:col>
      <xdr:colOff>152400</xdr:colOff>
      <xdr:row>96</xdr:row>
      <xdr:rowOff>152400</xdr:rowOff>
    </xdr:to>
    <xdr:pic>
      <xdr:nvPicPr>
        <xdr:cNvPr id="43" name="Obrázek 4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736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97</xdr:row>
      <xdr:rowOff>0</xdr:rowOff>
    </xdr:from>
    <xdr:to>
      <xdr:col>4</xdr:col>
      <xdr:colOff>152400</xdr:colOff>
      <xdr:row>97</xdr:row>
      <xdr:rowOff>152400</xdr:rowOff>
    </xdr:to>
    <xdr:pic>
      <xdr:nvPicPr>
        <xdr:cNvPr id="44" name="Obrázek 43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407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99</xdr:row>
      <xdr:rowOff>0</xdr:rowOff>
    </xdr:from>
    <xdr:to>
      <xdr:col>4</xdr:col>
      <xdr:colOff>152400</xdr:colOff>
      <xdr:row>99</xdr:row>
      <xdr:rowOff>152400</xdr:rowOff>
    </xdr:to>
    <xdr:pic>
      <xdr:nvPicPr>
        <xdr:cNvPr id="45" name="Obrázek 4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580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100</xdr:row>
      <xdr:rowOff>0</xdr:rowOff>
    </xdr:from>
    <xdr:to>
      <xdr:col>4</xdr:col>
      <xdr:colOff>152400</xdr:colOff>
      <xdr:row>100</xdr:row>
      <xdr:rowOff>152400</xdr:rowOff>
    </xdr:to>
    <xdr:pic>
      <xdr:nvPicPr>
        <xdr:cNvPr id="46" name="Obrázek 4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083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101</xdr:row>
      <xdr:rowOff>0</xdr:rowOff>
    </xdr:from>
    <xdr:to>
      <xdr:col>4</xdr:col>
      <xdr:colOff>152400</xdr:colOff>
      <xdr:row>101</xdr:row>
      <xdr:rowOff>152400</xdr:rowOff>
    </xdr:to>
    <xdr:pic>
      <xdr:nvPicPr>
        <xdr:cNvPr id="47" name="Obrázek 46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754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107</xdr:row>
      <xdr:rowOff>0</xdr:rowOff>
    </xdr:from>
    <xdr:to>
      <xdr:col>4</xdr:col>
      <xdr:colOff>152400</xdr:colOff>
      <xdr:row>107</xdr:row>
      <xdr:rowOff>152400</xdr:rowOff>
    </xdr:to>
    <xdr:pic>
      <xdr:nvPicPr>
        <xdr:cNvPr id="48" name="Obrázek 47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6771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109</xdr:row>
      <xdr:rowOff>0</xdr:rowOff>
    </xdr:from>
    <xdr:to>
      <xdr:col>4</xdr:col>
      <xdr:colOff>152400</xdr:colOff>
      <xdr:row>109</xdr:row>
      <xdr:rowOff>152400</xdr:rowOff>
    </xdr:to>
    <xdr:pic>
      <xdr:nvPicPr>
        <xdr:cNvPr id="49" name="Obrázek 4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112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110</xdr:row>
      <xdr:rowOff>0</xdr:rowOff>
    </xdr:from>
    <xdr:to>
      <xdr:col>4</xdr:col>
      <xdr:colOff>152400</xdr:colOff>
      <xdr:row>110</xdr:row>
      <xdr:rowOff>152400</xdr:rowOff>
    </xdr:to>
    <xdr:pic>
      <xdr:nvPicPr>
        <xdr:cNvPr id="50" name="Obrázek 4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447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112</xdr:row>
      <xdr:rowOff>0</xdr:rowOff>
    </xdr:from>
    <xdr:to>
      <xdr:col>4</xdr:col>
      <xdr:colOff>152400</xdr:colOff>
      <xdr:row>112</xdr:row>
      <xdr:rowOff>152400</xdr:rowOff>
    </xdr:to>
    <xdr:pic>
      <xdr:nvPicPr>
        <xdr:cNvPr id="51" name="Obrázek 5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9286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113</xdr:row>
      <xdr:rowOff>0</xdr:rowOff>
    </xdr:from>
    <xdr:to>
      <xdr:col>4</xdr:col>
      <xdr:colOff>152400</xdr:colOff>
      <xdr:row>113</xdr:row>
      <xdr:rowOff>152400</xdr:rowOff>
    </xdr:to>
    <xdr:pic>
      <xdr:nvPicPr>
        <xdr:cNvPr id="52" name="Obrázek 5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9789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117</xdr:row>
      <xdr:rowOff>0</xdr:rowOff>
    </xdr:from>
    <xdr:to>
      <xdr:col>4</xdr:col>
      <xdr:colOff>152400</xdr:colOff>
      <xdr:row>117</xdr:row>
      <xdr:rowOff>152400</xdr:rowOff>
    </xdr:to>
    <xdr:pic>
      <xdr:nvPicPr>
        <xdr:cNvPr id="53" name="Obrázek 5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96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119</xdr:row>
      <xdr:rowOff>0</xdr:rowOff>
    </xdr:from>
    <xdr:to>
      <xdr:col>4</xdr:col>
      <xdr:colOff>152400</xdr:colOff>
      <xdr:row>119</xdr:row>
      <xdr:rowOff>152400</xdr:rowOff>
    </xdr:to>
    <xdr:pic>
      <xdr:nvPicPr>
        <xdr:cNvPr id="54" name="Obrázek 53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2806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121</xdr:row>
      <xdr:rowOff>0</xdr:rowOff>
    </xdr:from>
    <xdr:to>
      <xdr:col>4</xdr:col>
      <xdr:colOff>152400</xdr:colOff>
      <xdr:row>121</xdr:row>
      <xdr:rowOff>152400</xdr:rowOff>
    </xdr:to>
    <xdr:pic>
      <xdr:nvPicPr>
        <xdr:cNvPr id="55" name="Obrázek 5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812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152400</xdr:colOff>
      <xdr:row>1</xdr:row>
      <xdr:rowOff>152400</xdr:rowOff>
    </xdr:to>
    <xdr:pic>
      <xdr:nvPicPr>
        <xdr:cNvPr id="56" name="Obrázek 5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67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152400</xdr:colOff>
      <xdr:row>8</xdr:row>
      <xdr:rowOff>152400</xdr:rowOff>
    </xdr:to>
    <xdr:pic>
      <xdr:nvPicPr>
        <xdr:cNvPr id="57" name="Obrázek 5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17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152400</xdr:colOff>
      <xdr:row>11</xdr:row>
      <xdr:rowOff>152400</xdr:rowOff>
    </xdr:to>
    <xdr:pic>
      <xdr:nvPicPr>
        <xdr:cNvPr id="58" name="Obrázek 5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26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127</xdr:row>
      <xdr:rowOff>0</xdr:rowOff>
    </xdr:from>
    <xdr:to>
      <xdr:col>4</xdr:col>
      <xdr:colOff>152400</xdr:colOff>
      <xdr:row>127</xdr:row>
      <xdr:rowOff>152400</xdr:rowOff>
    </xdr:to>
    <xdr:pic>
      <xdr:nvPicPr>
        <xdr:cNvPr id="59" name="Obrázek 5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9679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129</xdr:row>
      <xdr:rowOff>0</xdr:rowOff>
    </xdr:from>
    <xdr:to>
      <xdr:col>4</xdr:col>
      <xdr:colOff>152400</xdr:colOff>
      <xdr:row>129</xdr:row>
      <xdr:rowOff>152400</xdr:rowOff>
    </xdr:to>
    <xdr:pic>
      <xdr:nvPicPr>
        <xdr:cNvPr id="60" name="Obrázek 5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035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130</xdr:row>
      <xdr:rowOff>0</xdr:rowOff>
    </xdr:from>
    <xdr:to>
      <xdr:col>4</xdr:col>
      <xdr:colOff>152400</xdr:colOff>
      <xdr:row>130</xdr:row>
      <xdr:rowOff>152400</xdr:rowOff>
    </xdr:to>
    <xdr:pic>
      <xdr:nvPicPr>
        <xdr:cNvPr id="61" name="Obrázek 6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020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134</xdr:row>
      <xdr:rowOff>0</xdr:rowOff>
    </xdr:from>
    <xdr:to>
      <xdr:col>4</xdr:col>
      <xdr:colOff>152400</xdr:colOff>
      <xdr:row>134</xdr:row>
      <xdr:rowOff>152400</xdr:rowOff>
    </xdr:to>
    <xdr:pic>
      <xdr:nvPicPr>
        <xdr:cNvPr id="62" name="Obrázek 61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286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135</xdr:row>
      <xdr:rowOff>0</xdr:rowOff>
    </xdr:from>
    <xdr:to>
      <xdr:col>4</xdr:col>
      <xdr:colOff>152400</xdr:colOff>
      <xdr:row>135</xdr:row>
      <xdr:rowOff>152400</xdr:rowOff>
    </xdr:to>
    <xdr:pic>
      <xdr:nvPicPr>
        <xdr:cNvPr id="63" name="Obrázek 6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3535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136</xdr:row>
      <xdr:rowOff>0</xdr:rowOff>
    </xdr:from>
    <xdr:to>
      <xdr:col>4</xdr:col>
      <xdr:colOff>152400</xdr:colOff>
      <xdr:row>136</xdr:row>
      <xdr:rowOff>152400</xdr:rowOff>
    </xdr:to>
    <xdr:pic>
      <xdr:nvPicPr>
        <xdr:cNvPr id="64" name="Obrázek 6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3870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140</xdr:row>
      <xdr:rowOff>0</xdr:rowOff>
    </xdr:from>
    <xdr:to>
      <xdr:col>4</xdr:col>
      <xdr:colOff>152400</xdr:colOff>
      <xdr:row>140</xdr:row>
      <xdr:rowOff>152400</xdr:rowOff>
    </xdr:to>
    <xdr:pic>
      <xdr:nvPicPr>
        <xdr:cNvPr id="65" name="Obrázek 6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6217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143</xdr:row>
      <xdr:rowOff>0</xdr:rowOff>
    </xdr:from>
    <xdr:to>
      <xdr:col>4</xdr:col>
      <xdr:colOff>152400</xdr:colOff>
      <xdr:row>143</xdr:row>
      <xdr:rowOff>152400</xdr:rowOff>
    </xdr:to>
    <xdr:pic>
      <xdr:nvPicPr>
        <xdr:cNvPr id="66" name="Obrázek 65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8061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144</xdr:row>
      <xdr:rowOff>0</xdr:rowOff>
    </xdr:from>
    <xdr:to>
      <xdr:col>4</xdr:col>
      <xdr:colOff>152400</xdr:colOff>
      <xdr:row>144</xdr:row>
      <xdr:rowOff>152400</xdr:rowOff>
    </xdr:to>
    <xdr:pic>
      <xdr:nvPicPr>
        <xdr:cNvPr id="67" name="Obrázek 6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8564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145</xdr:row>
      <xdr:rowOff>0</xdr:rowOff>
    </xdr:from>
    <xdr:to>
      <xdr:col>4</xdr:col>
      <xdr:colOff>152400</xdr:colOff>
      <xdr:row>145</xdr:row>
      <xdr:rowOff>152400</xdr:rowOff>
    </xdr:to>
    <xdr:pic>
      <xdr:nvPicPr>
        <xdr:cNvPr id="68" name="Obrázek 6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8900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146</xdr:row>
      <xdr:rowOff>0</xdr:rowOff>
    </xdr:from>
    <xdr:to>
      <xdr:col>4</xdr:col>
      <xdr:colOff>152400</xdr:colOff>
      <xdr:row>146</xdr:row>
      <xdr:rowOff>152400</xdr:rowOff>
    </xdr:to>
    <xdr:pic>
      <xdr:nvPicPr>
        <xdr:cNvPr id="69" name="Obrázek 68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9570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147</xdr:row>
      <xdr:rowOff>0</xdr:rowOff>
    </xdr:from>
    <xdr:to>
      <xdr:col>4</xdr:col>
      <xdr:colOff>152400</xdr:colOff>
      <xdr:row>147</xdr:row>
      <xdr:rowOff>152400</xdr:rowOff>
    </xdr:to>
    <xdr:pic>
      <xdr:nvPicPr>
        <xdr:cNvPr id="70" name="Obrázek 6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0073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148</xdr:row>
      <xdr:rowOff>0</xdr:rowOff>
    </xdr:from>
    <xdr:to>
      <xdr:col>4</xdr:col>
      <xdr:colOff>152400</xdr:colOff>
      <xdr:row>148</xdr:row>
      <xdr:rowOff>152400</xdr:rowOff>
    </xdr:to>
    <xdr:pic>
      <xdr:nvPicPr>
        <xdr:cNvPr id="71" name="Obrázek 7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0408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152400</xdr:colOff>
      <xdr:row>150</xdr:row>
      <xdr:rowOff>152400</xdr:rowOff>
    </xdr:to>
    <xdr:pic>
      <xdr:nvPicPr>
        <xdr:cNvPr id="72" name="Obrázek 7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1749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151</xdr:row>
      <xdr:rowOff>0</xdr:rowOff>
    </xdr:from>
    <xdr:to>
      <xdr:col>4</xdr:col>
      <xdr:colOff>152400</xdr:colOff>
      <xdr:row>151</xdr:row>
      <xdr:rowOff>152400</xdr:rowOff>
    </xdr:to>
    <xdr:pic>
      <xdr:nvPicPr>
        <xdr:cNvPr id="73" name="Obrázek 72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2085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152</xdr:row>
      <xdr:rowOff>0</xdr:rowOff>
    </xdr:from>
    <xdr:to>
      <xdr:col>4</xdr:col>
      <xdr:colOff>152400</xdr:colOff>
      <xdr:row>152</xdr:row>
      <xdr:rowOff>152400</xdr:rowOff>
    </xdr:to>
    <xdr:pic>
      <xdr:nvPicPr>
        <xdr:cNvPr id="74" name="Obrázek 73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2755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153</xdr:row>
      <xdr:rowOff>0</xdr:rowOff>
    </xdr:from>
    <xdr:to>
      <xdr:col>4</xdr:col>
      <xdr:colOff>152400</xdr:colOff>
      <xdr:row>153</xdr:row>
      <xdr:rowOff>152400</xdr:rowOff>
    </xdr:to>
    <xdr:pic>
      <xdr:nvPicPr>
        <xdr:cNvPr id="75" name="Obrázek 7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3258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157</xdr:row>
      <xdr:rowOff>0</xdr:rowOff>
    </xdr:from>
    <xdr:to>
      <xdr:col>4</xdr:col>
      <xdr:colOff>152400</xdr:colOff>
      <xdr:row>157</xdr:row>
      <xdr:rowOff>152400</xdr:rowOff>
    </xdr:to>
    <xdr:pic>
      <xdr:nvPicPr>
        <xdr:cNvPr id="76" name="Obrázek 75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5102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160</xdr:row>
      <xdr:rowOff>0</xdr:rowOff>
    </xdr:from>
    <xdr:to>
      <xdr:col>4</xdr:col>
      <xdr:colOff>152400</xdr:colOff>
      <xdr:row>160</xdr:row>
      <xdr:rowOff>152400</xdr:rowOff>
    </xdr:to>
    <xdr:pic>
      <xdr:nvPicPr>
        <xdr:cNvPr id="77" name="Obrázek 7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6276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163</xdr:row>
      <xdr:rowOff>0</xdr:rowOff>
    </xdr:from>
    <xdr:to>
      <xdr:col>4</xdr:col>
      <xdr:colOff>152400</xdr:colOff>
      <xdr:row>163</xdr:row>
      <xdr:rowOff>152400</xdr:rowOff>
    </xdr:to>
    <xdr:pic>
      <xdr:nvPicPr>
        <xdr:cNvPr id="78" name="Obrázek 7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7617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165</xdr:row>
      <xdr:rowOff>0</xdr:rowOff>
    </xdr:from>
    <xdr:to>
      <xdr:col>4</xdr:col>
      <xdr:colOff>152400</xdr:colOff>
      <xdr:row>165</xdr:row>
      <xdr:rowOff>152400</xdr:rowOff>
    </xdr:to>
    <xdr:pic>
      <xdr:nvPicPr>
        <xdr:cNvPr id="79" name="Obrázek 7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8455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166</xdr:row>
      <xdr:rowOff>0</xdr:rowOff>
    </xdr:from>
    <xdr:to>
      <xdr:col>4</xdr:col>
      <xdr:colOff>152400</xdr:colOff>
      <xdr:row>166</xdr:row>
      <xdr:rowOff>152400</xdr:rowOff>
    </xdr:to>
    <xdr:pic>
      <xdr:nvPicPr>
        <xdr:cNvPr id="80" name="Obrázek 7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8958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167</xdr:row>
      <xdr:rowOff>0</xdr:rowOff>
    </xdr:from>
    <xdr:to>
      <xdr:col>4</xdr:col>
      <xdr:colOff>152400</xdr:colOff>
      <xdr:row>167</xdr:row>
      <xdr:rowOff>152400</xdr:rowOff>
    </xdr:to>
    <xdr:pic>
      <xdr:nvPicPr>
        <xdr:cNvPr id="81" name="Obrázek 8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9461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168</xdr:row>
      <xdr:rowOff>0</xdr:rowOff>
    </xdr:from>
    <xdr:to>
      <xdr:col>4</xdr:col>
      <xdr:colOff>152400</xdr:colOff>
      <xdr:row>168</xdr:row>
      <xdr:rowOff>152400</xdr:rowOff>
    </xdr:to>
    <xdr:pic>
      <xdr:nvPicPr>
        <xdr:cNvPr id="82" name="Obrázek 8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9796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170</xdr:row>
      <xdr:rowOff>0</xdr:rowOff>
    </xdr:from>
    <xdr:to>
      <xdr:col>4</xdr:col>
      <xdr:colOff>152400</xdr:colOff>
      <xdr:row>170</xdr:row>
      <xdr:rowOff>152400</xdr:rowOff>
    </xdr:to>
    <xdr:pic>
      <xdr:nvPicPr>
        <xdr:cNvPr id="83" name="Obrázek 8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80802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174</xdr:row>
      <xdr:rowOff>0</xdr:rowOff>
    </xdr:from>
    <xdr:to>
      <xdr:col>4</xdr:col>
      <xdr:colOff>152400</xdr:colOff>
      <xdr:row>174</xdr:row>
      <xdr:rowOff>152400</xdr:rowOff>
    </xdr:to>
    <xdr:pic>
      <xdr:nvPicPr>
        <xdr:cNvPr id="84" name="Obrázek 8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82478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175</xdr:row>
      <xdr:rowOff>0</xdr:rowOff>
    </xdr:from>
    <xdr:to>
      <xdr:col>4</xdr:col>
      <xdr:colOff>152400</xdr:colOff>
      <xdr:row>175</xdr:row>
      <xdr:rowOff>152400</xdr:rowOff>
    </xdr:to>
    <xdr:pic>
      <xdr:nvPicPr>
        <xdr:cNvPr id="85" name="Obrázek 8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82814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182</xdr:row>
      <xdr:rowOff>0</xdr:rowOff>
    </xdr:from>
    <xdr:to>
      <xdr:col>4</xdr:col>
      <xdr:colOff>152400</xdr:colOff>
      <xdr:row>182</xdr:row>
      <xdr:rowOff>152400</xdr:rowOff>
    </xdr:to>
    <xdr:pic>
      <xdr:nvPicPr>
        <xdr:cNvPr id="86" name="Obrázek 8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85999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184</xdr:row>
      <xdr:rowOff>0</xdr:rowOff>
    </xdr:from>
    <xdr:to>
      <xdr:col>4</xdr:col>
      <xdr:colOff>152400</xdr:colOff>
      <xdr:row>184</xdr:row>
      <xdr:rowOff>152400</xdr:rowOff>
    </xdr:to>
    <xdr:pic>
      <xdr:nvPicPr>
        <xdr:cNvPr id="87" name="Obrázek 8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86837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188</xdr:row>
      <xdr:rowOff>0</xdr:rowOff>
    </xdr:from>
    <xdr:to>
      <xdr:col>4</xdr:col>
      <xdr:colOff>152400</xdr:colOff>
      <xdr:row>188</xdr:row>
      <xdr:rowOff>152400</xdr:rowOff>
    </xdr:to>
    <xdr:pic>
      <xdr:nvPicPr>
        <xdr:cNvPr id="88" name="Obrázek 8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88681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190</xdr:row>
      <xdr:rowOff>0</xdr:rowOff>
    </xdr:from>
    <xdr:to>
      <xdr:col>4</xdr:col>
      <xdr:colOff>152400</xdr:colOff>
      <xdr:row>190</xdr:row>
      <xdr:rowOff>152400</xdr:rowOff>
    </xdr:to>
    <xdr:pic>
      <xdr:nvPicPr>
        <xdr:cNvPr id="89" name="Obrázek 8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89352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193</xdr:row>
      <xdr:rowOff>0</xdr:rowOff>
    </xdr:from>
    <xdr:to>
      <xdr:col>4</xdr:col>
      <xdr:colOff>152400</xdr:colOff>
      <xdr:row>193</xdr:row>
      <xdr:rowOff>152400</xdr:rowOff>
    </xdr:to>
    <xdr:pic>
      <xdr:nvPicPr>
        <xdr:cNvPr id="90" name="Obrázek 8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90860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194</xdr:row>
      <xdr:rowOff>0</xdr:rowOff>
    </xdr:from>
    <xdr:to>
      <xdr:col>4</xdr:col>
      <xdr:colOff>152400</xdr:colOff>
      <xdr:row>194</xdr:row>
      <xdr:rowOff>152400</xdr:rowOff>
    </xdr:to>
    <xdr:pic>
      <xdr:nvPicPr>
        <xdr:cNvPr id="91" name="Obrázek 9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91363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195</xdr:row>
      <xdr:rowOff>0</xdr:rowOff>
    </xdr:from>
    <xdr:to>
      <xdr:col>4</xdr:col>
      <xdr:colOff>152400</xdr:colOff>
      <xdr:row>195</xdr:row>
      <xdr:rowOff>152400</xdr:rowOff>
    </xdr:to>
    <xdr:pic>
      <xdr:nvPicPr>
        <xdr:cNvPr id="92" name="Obrázek 9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91866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200</xdr:row>
      <xdr:rowOff>0</xdr:rowOff>
    </xdr:from>
    <xdr:to>
      <xdr:col>4</xdr:col>
      <xdr:colOff>152400</xdr:colOff>
      <xdr:row>200</xdr:row>
      <xdr:rowOff>152400</xdr:rowOff>
    </xdr:to>
    <xdr:pic>
      <xdr:nvPicPr>
        <xdr:cNvPr id="93" name="Obrázek 9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94046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201</xdr:row>
      <xdr:rowOff>0</xdr:rowOff>
    </xdr:from>
    <xdr:to>
      <xdr:col>4</xdr:col>
      <xdr:colOff>152400</xdr:colOff>
      <xdr:row>201</xdr:row>
      <xdr:rowOff>152400</xdr:rowOff>
    </xdr:to>
    <xdr:pic>
      <xdr:nvPicPr>
        <xdr:cNvPr id="94" name="Obrázek 9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94716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204</xdr:row>
      <xdr:rowOff>0</xdr:rowOff>
    </xdr:from>
    <xdr:to>
      <xdr:col>4</xdr:col>
      <xdr:colOff>152400</xdr:colOff>
      <xdr:row>204</xdr:row>
      <xdr:rowOff>152400</xdr:rowOff>
    </xdr:to>
    <xdr:pic>
      <xdr:nvPicPr>
        <xdr:cNvPr id="95" name="Obrázek 94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96225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206</xdr:row>
      <xdr:rowOff>0</xdr:rowOff>
    </xdr:from>
    <xdr:to>
      <xdr:col>4</xdr:col>
      <xdr:colOff>152400</xdr:colOff>
      <xdr:row>206</xdr:row>
      <xdr:rowOff>152400</xdr:rowOff>
    </xdr:to>
    <xdr:pic>
      <xdr:nvPicPr>
        <xdr:cNvPr id="96" name="Obrázek 9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97231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208</xdr:row>
      <xdr:rowOff>0</xdr:rowOff>
    </xdr:from>
    <xdr:to>
      <xdr:col>4</xdr:col>
      <xdr:colOff>152400</xdr:colOff>
      <xdr:row>208</xdr:row>
      <xdr:rowOff>152400</xdr:rowOff>
    </xdr:to>
    <xdr:pic>
      <xdr:nvPicPr>
        <xdr:cNvPr id="97" name="Obrázek 9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98237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209</xdr:row>
      <xdr:rowOff>0</xdr:rowOff>
    </xdr:from>
    <xdr:to>
      <xdr:col>4</xdr:col>
      <xdr:colOff>152400</xdr:colOff>
      <xdr:row>209</xdr:row>
      <xdr:rowOff>152400</xdr:rowOff>
    </xdr:to>
    <xdr:pic>
      <xdr:nvPicPr>
        <xdr:cNvPr id="98" name="Obrázek 9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98739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210</xdr:row>
      <xdr:rowOff>0</xdr:rowOff>
    </xdr:from>
    <xdr:to>
      <xdr:col>4</xdr:col>
      <xdr:colOff>152400</xdr:colOff>
      <xdr:row>210</xdr:row>
      <xdr:rowOff>152400</xdr:rowOff>
    </xdr:to>
    <xdr:pic>
      <xdr:nvPicPr>
        <xdr:cNvPr id="99" name="Obrázek 9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99075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212</xdr:row>
      <xdr:rowOff>0</xdr:rowOff>
    </xdr:from>
    <xdr:to>
      <xdr:col>4</xdr:col>
      <xdr:colOff>152400</xdr:colOff>
      <xdr:row>212</xdr:row>
      <xdr:rowOff>152400</xdr:rowOff>
    </xdr:to>
    <xdr:pic>
      <xdr:nvPicPr>
        <xdr:cNvPr id="100" name="Obrázek 9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99745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215</xdr:row>
      <xdr:rowOff>0</xdr:rowOff>
    </xdr:from>
    <xdr:to>
      <xdr:col>4</xdr:col>
      <xdr:colOff>152400</xdr:colOff>
      <xdr:row>215</xdr:row>
      <xdr:rowOff>152400</xdr:rowOff>
    </xdr:to>
    <xdr:pic>
      <xdr:nvPicPr>
        <xdr:cNvPr id="101" name="Obrázek 100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0919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152400</xdr:colOff>
      <xdr:row>217</xdr:row>
      <xdr:rowOff>152400</xdr:rowOff>
    </xdr:to>
    <xdr:pic>
      <xdr:nvPicPr>
        <xdr:cNvPr id="102" name="Obrázek 10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1925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220</xdr:row>
      <xdr:rowOff>0</xdr:rowOff>
    </xdr:from>
    <xdr:to>
      <xdr:col>4</xdr:col>
      <xdr:colOff>152400</xdr:colOff>
      <xdr:row>220</xdr:row>
      <xdr:rowOff>152400</xdr:rowOff>
    </xdr:to>
    <xdr:pic>
      <xdr:nvPicPr>
        <xdr:cNvPr id="103" name="Obrázek 10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3266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225</xdr:row>
      <xdr:rowOff>0</xdr:rowOff>
    </xdr:from>
    <xdr:to>
      <xdr:col>4</xdr:col>
      <xdr:colOff>152400</xdr:colOff>
      <xdr:row>225</xdr:row>
      <xdr:rowOff>152400</xdr:rowOff>
    </xdr:to>
    <xdr:pic>
      <xdr:nvPicPr>
        <xdr:cNvPr id="104" name="Obrázek 10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5445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226</xdr:row>
      <xdr:rowOff>0</xdr:rowOff>
    </xdr:from>
    <xdr:to>
      <xdr:col>4</xdr:col>
      <xdr:colOff>152400</xdr:colOff>
      <xdr:row>226</xdr:row>
      <xdr:rowOff>152400</xdr:rowOff>
    </xdr:to>
    <xdr:pic>
      <xdr:nvPicPr>
        <xdr:cNvPr id="105" name="Obrázek 10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5948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227</xdr:row>
      <xdr:rowOff>0</xdr:rowOff>
    </xdr:from>
    <xdr:to>
      <xdr:col>4</xdr:col>
      <xdr:colOff>152400</xdr:colOff>
      <xdr:row>227</xdr:row>
      <xdr:rowOff>152400</xdr:rowOff>
    </xdr:to>
    <xdr:pic>
      <xdr:nvPicPr>
        <xdr:cNvPr id="106" name="Obrázek 10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6619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231</xdr:row>
      <xdr:rowOff>0</xdr:rowOff>
    </xdr:from>
    <xdr:to>
      <xdr:col>4</xdr:col>
      <xdr:colOff>152400</xdr:colOff>
      <xdr:row>231</xdr:row>
      <xdr:rowOff>152400</xdr:rowOff>
    </xdr:to>
    <xdr:pic>
      <xdr:nvPicPr>
        <xdr:cNvPr id="107" name="Obrázek 10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8798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152400</xdr:colOff>
      <xdr:row>232</xdr:row>
      <xdr:rowOff>152400</xdr:rowOff>
    </xdr:to>
    <xdr:pic>
      <xdr:nvPicPr>
        <xdr:cNvPr id="108" name="Obrázek 10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9301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152400</xdr:colOff>
      <xdr:row>235</xdr:row>
      <xdr:rowOff>152400</xdr:rowOff>
    </xdr:to>
    <xdr:pic>
      <xdr:nvPicPr>
        <xdr:cNvPr id="109" name="Obrázek 10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1145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236</xdr:row>
      <xdr:rowOff>0</xdr:rowOff>
    </xdr:from>
    <xdr:to>
      <xdr:col>4</xdr:col>
      <xdr:colOff>152400</xdr:colOff>
      <xdr:row>236</xdr:row>
      <xdr:rowOff>152400</xdr:rowOff>
    </xdr:to>
    <xdr:pic>
      <xdr:nvPicPr>
        <xdr:cNvPr id="110" name="Obrázek 10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1648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237</xdr:row>
      <xdr:rowOff>0</xdr:rowOff>
    </xdr:from>
    <xdr:to>
      <xdr:col>4</xdr:col>
      <xdr:colOff>152400</xdr:colOff>
      <xdr:row>237</xdr:row>
      <xdr:rowOff>152400</xdr:rowOff>
    </xdr:to>
    <xdr:pic>
      <xdr:nvPicPr>
        <xdr:cNvPr id="111" name="Obrázek 11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1983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152400</xdr:colOff>
      <xdr:row>238</xdr:row>
      <xdr:rowOff>152400</xdr:rowOff>
    </xdr:to>
    <xdr:pic>
      <xdr:nvPicPr>
        <xdr:cNvPr id="112" name="Obrázek 11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2318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152400</xdr:colOff>
      <xdr:row>239</xdr:row>
      <xdr:rowOff>152400</xdr:rowOff>
    </xdr:to>
    <xdr:pic>
      <xdr:nvPicPr>
        <xdr:cNvPr id="113" name="Obrázek 11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2821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152400</xdr:colOff>
      <xdr:row>241</xdr:row>
      <xdr:rowOff>152400</xdr:rowOff>
    </xdr:to>
    <xdr:pic>
      <xdr:nvPicPr>
        <xdr:cNvPr id="114" name="Obrázek 113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3827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246</xdr:row>
      <xdr:rowOff>0</xdr:rowOff>
    </xdr:from>
    <xdr:to>
      <xdr:col>4</xdr:col>
      <xdr:colOff>152400</xdr:colOff>
      <xdr:row>246</xdr:row>
      <xdr:rowOff>152400</xdr:rowOff>
    </xdr:to>
    <xdr:pic>
      <xdr:nvPicPr>
        <xdr:cNvPr id="115" name="Obrázek 11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5671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247</xdr:row>
      <xdr:rowOff>0</xdr:rowOff>
    </xdr:from>
    <xdr:to>
      <xdr:col>4</xdr:col>
      <xdr:colOff>152400</xdr:colOff>
      <xdr:row>247</xdr:row>
      <xdr:rowOff>152400</xdr:rowOff>
    </xdr:to>
    <xdr:pic>
      <xdr:nvPicPr>
        <xdr:cNvPr id="116" name="Obrázek 11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6006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251</xdr:row>
      <xdr:rowOff>0</xdr:rowOff>
    </xdr:from>
    <xdr:to>
      <xdr:col>4</xdr:col>
      <xdr:colOff>152400</xdr:colOff>
      <xdr:row>251</xdr:row>
      <xdr:rowOff>152400</xdr:rowOff>
    </xdr:to>
    <xdr:pic>
      <xdr:nvPicPr>
        <xdr:cNvPr id="117" name="Obrázek 11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8186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252</xdr:row>
      <xdr:rowOff>0</xdr:rowOff>
    </xdr:from>
    <xdr:to>
      <xdr:col>4</xdr:col>
      <xdr:colOff>152400</xdr:colOff>
      <xdr:row>252</xdr:row>
      <xdr:rowOff>152400</xdr:rowOff>
    </xdr:to>
    <xdr:pic>
      <xdr:nvPicPr>
        <xdr:cNvPr id="118" name="Obrázek 11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8689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253</xdr:row>
      <xdr:rowOff>0</xdr:rowOff>
    </xdr:from>
    <xdr:to>
      <xdr:col>4</xdr:col>
      <xdr:colOff>152400</xdr:colOff>
      <xdr:row>253</xdr:row>
      <xdr:rowOff>152400</xdr:rowOff>
    </xdr:to>
    <xdr:pic>
      <xdr:nvPicPr>
        <xdr:cNvPr id="119" name="Obrázek 11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9192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257</xdr:row>
      <xdr:rowOff>0</xdr:rowOff>
    </xdr:from>
    <xdr:to>
      <xdr:col>4</xdr:col>
      <xdr:colOff>152400</xdr:colOff>
      <xdr:row>257</xdr:row>
      <xdr:rowOff>152400</xdr:rowOff>
    </xdr:to>
    <xdr:pic>
      <xdr:nvPicPr>
        <xdr:cNvPr id="120" name="Obrázek 11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21036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260</xdr:row>
      <xdr:rowOff>0</xdr:rowOff>
    </xdr:from>
    <xdr:to>
      <xdr:col>4</xdr:col>
      <xdr:colOff>152400</xdr:colOff>
      <xdr:row>260</xdr:row>
      <xdr:rowOff>152400</xdr:rowOff>
    </xdr:to>
    <xdr:pic>
      <xdr:nvPicPr>
        <xdr:cNvPr id="121" name="Obrázek 12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22377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262</xdr:row>
      <xdr:rowOff>0</xdr:rowOff>
    </xdr:from>
    <xdr:to>
      <xdr:col>4</xdr:col>
      <xdr:colOff>152400</xdr:colOff>
      <xdr:row>262</xdr:row>
      <xdr:rowOff>152400</xdr:rowOff>
    </xdr:to>
    <xdr:pic>
      <xdr:nvPicPr>
        <xdr:cNvPr id="122" name="Obrázek 12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23383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263</xdr:row>
      <xdr:rowOff>0</xdr:rowOff>
    </xdr:from>
    <xdr:to>
      <xdr:col>4</xdr:col>
      <xdr:colOff>152400</xdr:colOff>
      <xdr:row>263</xdr:row>
      <xdr:rowOff>152400</xdr:rowOff>
    </xdr:to>
    <xdr:pic>
      <xdr:nvPicPr>
        <xdr:cNvPr id="123" name="Obrázek 12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23885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264</xdr:row>
      <xdr:rowOff>0</xdr:rowOff>
    </xdr:from>
    <xdr:to>
      <xdr:col>4</xdr:col>
      <xdr:colOff>152400</xdr:colOff>
      <xdr:row>264</xdr:row>
      <xdr:rowOff>152400</xdr:rowOff>
    </xdr:to>
    <xdr:pic>
      <xdr:nvPicPr>
        <xdr:cNvPr id="124" name="Obrázek 12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24221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265</xdr:row>
      <xdr:rowOff>0</xdr:rowOff>
    </xdr:from>
    <xdr:to>
      <xdr:col>4</xdr:col>
      <xdr:colOff>152400</xdr:colOff>
      <xdr:row>265</xdr:row>
      <xdr:rowOff>152400</xdr:rowOff>
    </xdr:to>
    <xdr:pic>
      <xdr:nvPicPr>
        <xdr:cNvPr id="125" name="Obrázek 12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24724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266</xdr:row>
      <xdr:rowOff>0</xdr:rowOff>
    </xdr:from>
    <xdr:to>
      <xdr:col>4</xdr:col>
      <xdr:colOff>152400</xdr:colOff>
      <xdr:row>266</xdr:row>
      <xdr:rowOff>152400</xdr:rowOff>
    </xdr:to>
    <xdr:pic>
      <xdr:nvPicPr>
        <xdr:cNvPr id="126" name="Obrázek 12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25394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269</xdr:row>
      <xdr:rowOff>0</xdr:rowOff>
    </xdr:from>
    <xdr:to>
      <xdr:col>4</xdr:col>
      <xdr:colOff>152400</xdr:colOff>
      <xdr:row>269</xdr:row>
      <xdr:rowOff>152400</xdr:rowOff>
    </xdr:to>
    <xdr:pic>
      <xdr:nvPicPr>
        <xdr:cNvPr id="127" name="Obrázek 12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26735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270</xdr:row>
      <xdr:rowOff>0</xdr:rowOff>
    </xdr:from>
    <xdr:to>
      <xdr:col>4</xdr:col>
      <xdr:colOff>152400</xdr:colOff>
      <xdr:row>270</xdr:row>
      <xdr:rowOff>152400</xdr:rowOff>
    </xdr:to>
    <xdr:pic>
      <xdr:nvPicPr>
        <xdr:cNvPr id="128" name="Obrázek 127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27238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273</xdr:row>
      <xdr:rowOff>0</xdr:rowOff>
    </xdr:from>
    <xdr:to>
      <xdr:col>4</xdr:col>
      <xdr:colOff>152400</xdr:colOff>
      <xdr:row>273</xdr:row>
      <xdr:rowOff>152400</xdr:rowOff>
    </xdr:to>
    <xdr:pic>
      <xdr:nvPicPr>
        <xdr:cNvPr id="129" name="Obrázek 12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28579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283</xdr:row>
      <xdr:rowOff>0</xdr:rowOff>
    </xdr:from>
    <xdr:to>
      <xdr:col>4</xdr:col>
      <xdr:colOff>152400</xdr:colOff>
      <xdr:row>283</xdr:row>
      <xdr:rowOff>152400</xdr:rowOff>
    </xdr:to>
    <xdr:pic>
      <xdr:nvPicPr>
        <xdr:cNvPr id="130" name="Obrázek 12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3411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284</xdr:row>
      <xdr:rowOff>0</xdr:rowOff>
    </xdr:from>
    <xdr:to>
      <xdr:col>4</xdr:col>
      <xdr:colOff>152400</xdr:colOff>
      <xdr:row>284</xdr:row>
      <xdr:rowOff>152400</xdr:rowOff>
    </xdr:to>
    <xdr:pic>
      <xdr:nvPicPr>
        <xdr:cNvPr id="131" name="Obrázek 13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34614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285</xdr:row>
      <xdr:rowOff>0</xdr:rowOff>
    </xdr:from>
    <xdr:to>
      <xdr:col>4</xdr:col>
      <xdr:colOff>152400</xdr:colOff>
      <xdr:row>285</xdr:row>
      <xdr:rowOff>152400</xdr:rowOff>
    </xdr:to>
    <xdr:pic>
      <xdr:nvPicPr>
        <xdr:cNvPr id="132" name="Obrázek 13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35117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287</xdr:row>
      <xdr:rowOff>0</xdr:rowOff>
    </xdr:from>
    <xdr:to>
      <xdr:col>4</xdr:col>
      <xdr:colOff>152400</xdr:colOff>
      <xdr:row>287</xdr:row>
      <xdr:rowOff>152400</xdr:rowOff>
    </xdr:to>
    <xdr:pic>
      <xdr:nvPicPr>
        <xdr:cNvPr id="133" name="Obrázek 13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36123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289</xdr:row>
      <xdr:rowOff>0</xdr:rowOff>
    </xdr:from>
    <xdr:to>
      <xdr:col>4</xdr:col>
      <xdr:colOff>152400</xdr:colOff>
      <xdr:row>289</xdr:row>
      <xdr:rowOff>152400</xdr:rowOff>
    </xdr:to>
    <xdr:pic>
      <xdr:nvPicPr>
        <xdr:cNvPr id="134" name="Obrázek 13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37464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290</xdr:row>
      <xdr:rowOff>0</xdr:rowOff>
    </xdr:from>
    <xdr:to>
      <xdr:col>4</xdr:col>
      <xdr:colOff>152400</xdr:colOff>
      <xdr:row>290</xdr:row>
      <xdr:rowOff>152400</xdr:rowOff>
    </xdr:to>
    <xdr:pic>
      <xdr:nvPicPr>
        <xdr:cNvPr id="135" name="Obrázek 13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37800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294</xdr:row>
      <xdr:rowOff>0</xdr:rowOff>
    </xdr:from>
    <xdr:to>
      <xdr:col>4</xdr:col>
      <xdr:colOff>152400</xdr:colOff>
      <xdr:row>294</xdr:row>
      <xdr:rowOff>152400</xdr:rowOff>
    </xdr:to>
    <xdr:pic>
      <xdr:nvPicPr>
        <xdr:cNvPr id="136" name="Obrázek 13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39644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301</xdr:row>
      <xdr:rowOff>0</xdr:rowOff>
    </xdr:from>
    <xdr:to>
      <xdr:col>4</xdr:col>
      <xdr:colOff>152400</xdr:colOff>
      <xdr:row>301</xdr:row>
      <xdr:rowOff>152400</xdr:rowOff>
    </xdr:to>
    <xdr:pic>
      <xdr:nvPicPr>
        <xdr:cNvPr id="137" name="Obrázek 13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2661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302</xdr:row>
      <xdr:rowOff>0</xdr:rowOff>
    </xdr:from>
    <xdr:to>
      <xdr:col>4</xdr:col>
      <xdr:colOff>152400</xdr:colOff>
      <xdr:row>302</xdr:row>
      <xdr:rowOff>152400</xdr:rowOff>
    </xdr:to>
    <xdr:pic>
      <xdr:nvPicPr>
        <xdr:cNvPr id="138" name="Obrázek 13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2996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303</xdr:row>
      <xdr:rowOff>0</xdr:rowOff>
    </xdr:from>
    <xdr:to>
      <xdr:col>4</xdr:col>
      <xdr:colOff>152400</xdr:colOff>
      <xdr:row>303</xdr:row>
      <xdr:rowOff>152400</xdr:rowOff>
    </xdr:to>
    <xdr:pic>
      <xdr:nvPicPr>
        <xdr:cNvPr id="139" name="Obrázek 138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3332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305</xdr:row>
      <xdr:rowOff>0</xdr:rowOff>
    </xdr:from>
    <xdr:to>
      <xdr:col>4</xdr:col>
      <xdr:colOff>152400</xdr:colOff>
      <xdr:row>305</xdr:row>
      <xdr:rowOff>152400</xdr:rowOff>
    </xdr:to>
    <xdr:pic>
      <xdr:nvPicPr>
        <xdr:cNvPr id="140" name="Obrázek 139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4002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306</xdr:row>
      <xdr:rowOff>0</xdr:rowOff>
    </xdr:from>
    <xdr:to>
      <xdr:col>4</xdr:col>
      <xdr:colOff>152400</xdr:colOff>
      <xdr:row>306</xdr:row>
      <xdr:rowOff>152400</xdr:rowOff>
    </xdr:to>
    <xdr:pic>
      <xdr:nvPicPr>
        <xdr:cNvPr id="141" name="Obrázek 14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4505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308</xdr:row>
      <xdr:rowOff>0</xdr:rowOff>
    </xdr:from>
    <xdr:to>
      <xdr:col>4</xdr:col>
      <xdr:colOff>152400</xdr:colOff>
      <xdr:row>308</xdr:row>
      <xdr:rowOff>152400</xdr:rowOff>
    </xdr:to>
    <xdr:pic>
      <xdr:nvPicPr>
        <xdr:cNvPr id="142" name="Obrázek 14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5511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309</xdr:row>
      <xdr:rowOff>0</xdr:rowOff>
    </xdr:from>
    <xdr:to>
      <xdr:col>4</xdr:col>
      <xdr:colOff>152400</xdr:colOff>
      <xdr:row>309</xdr:row>
      <xdr:rowOff>152400</xdr:rowOff>
    </xdr:to>
    <xdr:pic>
      <xdr:nvPicPr>
        <xdr:cNvPr id="143" name="Obrázek 14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6014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310</xdr:row>
      <xdr:rowOff>0</xdr:rowOff>
    </xdr:from>
    <xdr:to>
      <xdr:col>4</xdr:col>
      <xdr:colOff>152400</xdr:colOff>
      <xdr:row>310</xdr:row>
      <xdr:rowOff>152400</xdr:rowOff>
    </xdr:to>
    <xdr:pic>
      <xdr:nvPicPr>
        <xdr:cNvPr id="144" name="Obrázek 14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6349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315</xdr:row>
      <xdr:rowOff>0</xdr:rowOff>
    </xdr:from>
    <xdr:to>
      <xdr:col>4</xdr:col>
      <xdr:colOff>152400</xdr:colOff>
      <xdr:row>315</xdr:row>
      <xdr:rowOff>152400</xdr:rowOff>
    </xdr:to>
    <xdr:pic>
      <xdr:nvPicPr>
        <xdr:cNvPr id="145" name="Obrázek 14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836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318</xdr:row>
      <xdr:rowOff>0</xdr:rowOff>
    </xdr:from>
    <xdr:to>
      <xdr:col>4</xdr:col>
      <xdr:colOff>152400</xdr:colOff>
      <xdr:row>318</xdr:row>
      <xdr:rowOff>152400</xdr:rowOff>
    </xdr:to>
    <xdr:pic>
      <xdr:nvPicPr>
        <xdr:cNvPr id="146" name="Obrázek 14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9702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319</xdr:row>
      <xdr:rowOff>0</xdr:rowOff>
    </xdr:from>
    <xdr:to>
      <xdr:col>4</xdr:col>
      <xdr:colOff>152400</xdr:colOff>
      <xdr:row>319</xdr:row>
      <xdr:rowOff>152400</xdr:rowOff>
    </xdr:to>
    <xdr:pic>
      <xdr:nvPicPr>
        <xdr:cNvPr id="147" name="Obrázek 14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0205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320</xdr:row>
      <xdr:rowOff>0</xdr:rowOff>
    </xdr:from>
    <xdr:to>
      <xdr:col>4</xdr:col>
      <xdr:colOff>152400</xdr:colOff>
      <xdr:row>320</xdr:row>
      <xdr:rowOff>152400</xdr:rowOff>
    </xdr:to>
    <xdr:pic>
      <xdr:nvPicPr>
        <xdr:cNvPr id="148" name="Obrázek 14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0708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321</xdr:row>
      <xdr:rowOff>0</xdr:rowOff>
    </xdr:from>
    <xdr:to>
      <xdr:col>4</xdr:col>
      <xdr:colOff>152400</xdr:colOff>
      <xdr:row>321</xdr:row>
      <xdr:rowOff>152400</xdr:rowOff>
    </xdr:to>
    <xdr:pic>
      <xdr:nvPicPr>
        <xdr:cNvPr id="149" name="Obrázek 14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1043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323</xdr:row>
      <xdr:rowOff>0</xdr:rowOff>
    </xdr:from>
    <xdr:to>
      <xdr:col>4</xdr:col>
      <xdr:colOff>152400</xdr:colOff>
      <xdr:row>323</xdr:row>
      <xdr:rowOff>152400</xdr:rowOff>
    </xdr:to>
    <xdr:pic>
      <xdr:nvPicPr>
        <xdr:cNvPr id="150" name="Obrázek 14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2049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324</xdr:row>
      <xdr:rowOff>0</xdr:rowOff>
    </xdr:from>
    <xdr:to>
      <xdr:col>4</xdr:col>
      <xdr:colOff>152400</xdr:colOff>
      <xdr:row>324</xdr:row>
      <xdr:rowOff>152400</xdr:rowOff>
    </xdr:to>
    <xdr:pic>
      <xdr:nvPicPr>
        <xdr:cNvPr id="151" name="Obrázek 15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255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325</xdr:row>
      <xdr:rowOff>0</xdr:rowOff>
    </xdr:from>
    <xdr:to>
      <xdr:col>4</xdr:col>
      <xdr:colOff>152400</xdr:colOff>
      <xdr:row>325</xdr:row>
      <xdr:rowOff>152400</xdr:rowOff>
    </xdr:to>
    <xdr:pic>
      <xdr:nvPicPr>
        <xdr:cNvPr id="152" name="Obrázek 15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3055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326</xdr:row>
      <xdr:rowOff>0</xdr:rowOff>
    </xdr:from>
    <xdr:to>
      <xdr:col>4</xdr:col>
      <xdr:colOff>152400</xdr:colOff>
      <xdr:row>326</xdr:row>
      <xdr:rowOff>152400</xdr:rowOff>
    </xdr:to>
    <xdr:pic>
      <xdr:nvPicPr>
        <xdr:cNvPr id="153" name="Obrázek 15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3558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328</xdr:row>
      <xdr:rowOff>0</xdr:rowOff>
    </xdr:from>
    <xdr:to>
      <xdr:col>4</xdr:col>
      <xdr:colOff>152400</xdr:colOff>
      <xdr:row>328</xdr:row>
      <xdr:rowOff>152400</xdr:rowOff>
    </xdr:to>
    <xdr:pic>
      <xdr:nvPicPr>
        <xdr:cNvPr id="154" name="Obrázek 15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4564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331</xdr:row>
      <xdr:rowOff>0</xdr:rowOff>
    </xdr:from>
    <xdr:to>
      <xdr:col>4</xdr:col>
      <xdr:colOff>152400</xdr:colOff>
      <xdr:row>331</xdr:row>
      <xdr:rowOff>152400</xdr:rowOff>
    </xdr:to>
    <xdr:pic>
      <xdr:nvPicPr>
        <xdr:cNvPr id="155" name="Obrázek 15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5905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332</xdr:row>
      <xdr:rowOff>0</xdr:rowOff>
    </xdr:from>
    <xdr:to>
      <xdr:col>4</xdr:col>
      <xdr:colOff>152400</xdr:colOff>
      <xdr:row>332</xdr:row>
      <xdr:rowOff>152400</xdr:rowOff>
    </xdr:to>
    <xdr:pic>
      <xdr:nvPicPr>
        <xdr:cNvPr id="156" name="Obrázek 15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6408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335</xdr:row>
      <xdr:rowOff>0</xdr:rowOff>
    </xdr:from>
    <xdr:to>
      <xdr:col>4</xdr:col>
      <xdr:colOff>152400</xdr:colOff>
      <xdr:row>335</xdr:row>
      <xdr:rowOff>152400</xdr:rowOff>
    </xdr:to>
    <xdr:pic>
      <xdr:nvPicPr>
        <xdr:cNvPr id="157" name="Obrázek 15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7916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336</xdr:row>
      <xdr:rowOff>0</xdr:rowOff>
    </xdr:from>
    <xdr:to>
      <xdr:col>4</xdr:col>
      <xdr:colOff>152400</xdr:colOff>
      <xdr:row>336</xdr:row>
      <xdr:rowOff>152400</xdr:rowOff>
    </xdr:to>
    <xdr:pic>
      <xdr:nvPicPr>
        <xdr:cNvPr id="158" name="Obrázek 15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8252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339</xdr:row>
      <xdr:rowOff>0</xdr:rowOff>
    </xdr:from>
    <xdr:to>
      <xdr:col>4</xdr:col>
      <xdr:colOff>152400</xdr:colOff>
      <xdr:row>339</xdr:row>
      <xdr:rowOff>152400</xdr:rowOff>
    </xdr:to>
    <xdr:pic>
      <xdr:nvPicPr>
        <xdr:cNvPr id="159" name="Obrázek 15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9593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341</xdr:row>
      <xdr:rowOff>0</xdr:rowOff>
    </xdr:from>
    <xdr:to>
      <xdr:col>4</xdr:col>
      <xdr:colOff>152400</xdr:colOff>
      <xdr:row>341</xdr:row>
      <xdr:rowOff>152400</xdr:rowOff>
    </xdr:to>
    <xdr:pic>
      <xdr:nvPicPr>
        <xdr:cNvPr id="160" name="Obrázek 15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60263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343</xdr:row>
      <xdr:rowOff>0</xdr:rowOff>
    </xdr:from>
    <xdr:to>
      <xdr:col>4</xdr:col>
      <xdr:colOff>152400</xdr:colOff>
      <xdr:row>343</xdr:row>
      <xdr:rowOff>152400</xdr:rowOff>
    </xdr:to>
    <xdr:pic>
      <xdr:nvPicPr>
        <xdr:cNvPr id="161" name="Obrázek 160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61269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349</xdr:row>
      <xdr:rowOff>0</xdr:rowOff>
    </xdr:from>
    <xdr:to>
      <xdr:col>4</xdr:col>
      <xdr:colOff>152400</xdr:colOff>
      <xdr:row>349</xdr:row>
      <xdr:rowOff>152400</xdr:rowOff>
    </xdr:to>
    <xdr:pic>
      <xdr:nvPicPr>
        <xdr:cNvPr id="162" name="Obrázek 16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64287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351</xdr:row>
      <xdr:rowOff>0</xdr:rowOff>
    </xdr:from>
    <xdr:to>
      <xdr:col>4</xdr:col>
      <xdr:colOff>152400</xdr:colOff>
      <xdr:row>351</xdr:row>
      <xdr:rowOff>152400</xdr:rowOff>
    </xdr:to>
    <xdr:pic>
      <xdr:nvPicPr>
        <xdr:cNvPr id="163" name="Obrázek 16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65460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356</xdr:row>
      <xdr:rowOff>0</xdr:rowOff>
    </xdr:from>
    <xdr:to>
      <xdr:col>4</xdr:col>
      <xdr:colOff>152400</xdr:colOff>
      <xdr:row>356</xdr:row>
      <xdr:rowOff>152400</xdr:rowOff>
    </xdr:to>
    <xdr:pic>
      <xdr:nvPicPr>
        <xdr:cNvPr id="164" name="Obrázek 16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67472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358</xdr:row>
      <xdr:rowOff>0</xdr:rowOff>
    </xdr:from>
    <xdr:to>
      <xdr:col>4</xdr:col>
      <xdr:colOff>152400</xdr:colOff>
      <xdr:row>358</xdr:row>
      <xdr:rowOff>152400</xdr:rowOff>
    </xdr:to>
    <xdr:pic>
      <xdr:nvPicPr>
        <xdr:cNvPr id="165" name="Obrázek 16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68478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359</xdr:row>
      <xdr:rowOff>0</xdr:rowOff>
    </xdr:from>
    <xdr:to>
      <xdr:col>4</xdr:col>
      <xdr:colOff>152400</xdr:colOff>
      <xdr:row>359</xdr:row>
      <xdr:rowOff>152400</xdr:rowOff>
    </xdr:to>
    <xdr:pic>
      <xdr:nvPicPr>
        <xdr:cNvPr id="166" name="Obrázek 16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68981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360</xdr:row>
      <xdr:rowOff>0</xdr:rowOff>
    </xdr:from>
    <xdr:to>
      <xdr:col>4</xdr:col>
      <xdr:colOff>152400</xdr:colOff>
      <xdr:row>360</xdr:row>
      <xdr:rowOff>152400</xdr:rowOff>
    </xdr:to>
    <xdr:pic>
      <xdr:nvPicPr>
        <xdr:cNvPr id="167" name="Obrázek 16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6931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362</xdr:row>
      <xdr:rowOff>0</xdr:rowOff>
    </xdr:from>
    <xdr:to>
      <xdr:col>4</xdr:col>
      <xdr:colOff>152400</xdr:colOff>
      <xdr:row>362</xdr:row>
      <xdr:rowOff>152400</xdr:rowOff>
    </xdr:to>
    <xdr:pic>
      <xdr:nvPicPr>
        <xdr:cNvPr id="168" name="Obrázek 16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0322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364</xdr:row>
      <xdr:rowOff>0</xdr:rowOff>
    </xdr:from>
    <xdr:to>
      <xdr:col>4</xdr:col>
      <xdr:colOff>152400</xdr:colOff>
      <xdr:row>364</xdr:row>
      <xdr:rowOff>152400</xdr:rowOff>
    </xdr:to>
    <xdr:pic>
      <xdr:nvPicPr>
        <xdr:cNvPr id="169" name="Obrázek 16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1160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367</xdr:row>
      <xdr:rowOff>0</xdr:rowOff>
    </xdr:from>
    <xdr:to>
      <xdr:col>4</xdr:col>
      <xdr:colOff>152400</xdr:colOff>
      <xdr:row>367</xdr:row>
      <xdr:rowOff>152400</xdr:rowOff>
    </xdr:to>
    <xdr:pic>
      <xdr:nvPicPr>
        <xdr:cNvPr id="170" name="Obrázek 169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2669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375</xdr:row>
      <xdr:rowOff>0</xdr:rowOff>
    </xdr:from>
    <xdr:to>
      <xdr:col>4</xdr:col>
      <xdr:colOff>152400</xdr:colOff>
      <xdr:row>375</xdr:row>
      <xdr:rowOff>152400</xdr:rowOff>
    </xdr:to>
    <xdr:pic>
      <xdr:nvPicPr>
        <xdr:cNvPr id="171" name="Obrázek 170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6357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378</xdr:row>
      <xdr:rowOff>0</xdr:rowOff>
    </xdr:from>
    <xdr:to>
      <xdr:col>4</xdr:col>
      <xdr:colOff>152400</xdr:colOff>
      <xdr:row>378</xdr:row>
      <xdr:rowOff>152400</xdr:rowOff>
    </xdr:to>
    <xdr:pic>
      <xdr:nvPicPr>
        <xdr:cNvPr id="172" name="Obrázek 17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7866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379</xdr:row>
      <xdr:rowOff>0</xdr:rowOff>
    </xdr:from>
    <xdr:to>
      <xdr:col>4</xdr:col>
      <xdr:colOff>152400</xdr:colOff>
      <xdr:row>379</xdr:row>
      <xdr:rowOff>152400</xdr:rowOff>
    </xdr:to>
    <xdr:pic>
      <xdr:nvPicPr>
        <xdr:cNvPr id="173" name="Obrázek 17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8201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380</xdr:row>
      <xdr:rowOff>0</xdr:rowOff>
    </xdr:from>
    <xdr:to>
      <xdr:col>4</xdr:col>
      <xdr:colOff>152400</xdr:colOff>
      <xdr:row>380</xdr:row>
      <xdr:rowOff>152400</xdr:rowOff>
    </xdr:to>
    <xdr:pic>
      <xdr:nvPicPr>
        <xdr:cNvPr id="174" name="Obrázek 17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8704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381</xdr:row>
      <xdr:rowOff>0</xdr:rowOff>
    </xdr:from>
    <xdr:to>
      <xdr:col>4</xdr:col>
      <xdr:colOff>152400</xdr:colOff>
      <xdr:row>381</xdr:row>
      <xdr:rowOff>152400</xdr:rowOff>
    </xdr:to>
    <xdr:pic>
      <xdr:nvPicPr>
        <xdr:cNvPr id="175" name="Obrázek 17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9207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382</xdr:row>
      <xdr:rowOff>0</xdr:rowOff>
    </xdr:from>
    <xdr:to>
      <xdr:col>4</xdr:col>
      <xdr:colOff>152400</xdr:colOff>
      <xdr:row>382</xdr:row>
      <xdr:rowOff>152400</xdr:rowOff>
    </xdr:to>
    <xdr:pic>
      <xdr:nvPicPr>
        <xdr:cNvPr id="176" name="Obrázek 17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9542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383</xdr:row>
      <xdr:rowOff>0</xdr:rowOff>
    </xdr:from>
    <xdr:to>
      <xdr:col>4</xdr:col>
      <xdr:colOff>152400</xdr:colOff>
      <xdr:row>383</xdr:row>
      <xdr:rowOff>152400</xdr:rowOff>
    </xdr:to>
    <xdr:pic>
      <xdr:nvPicPr>
        <xdr:cNvPr id="177" name="Obrázek 17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80045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386</xdr:row>
      <xdr:rowOff>0</xdr:rowOff>
    </xdr:from>
    <xdr:to>
      <xdr:col>4</xdr:col>
      <xdr:colOff>152400</xdr:colOff>
      <xdr:row>386</xdr:row>
      <xdr:rowOff>152400</xdr:rowOff>
    </xdr:to>
    <xdr:pic>
      <xdr:nvPicPr>
        <xdr:cNvPr id="178" name="Obrázek 17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81554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388</xdr:row>
      <xdr:rowOff>0</xdr:rowOff>
    </xdr:from>
    <xdr:to>
      <xdr:col>4</xdr:col>
      <xdr:colOff>152400</xdr:colOff>
      <xdr:row>388</xdr:row>
      <xdr:rowOff>152400</xdr:rowOff>
    </xdr:to>
    <xdr:pic>
      <xdr:nvPicPr>
        <xdr:cNvPr id="179" name="Obrázek 178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82727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390</xdr:row>
      <xdr:rowOff>0</xdr:rowOff>
    </xdr:from>
    <xdr:to>
      <xdr:col>4</xdr:col>
      <xdr:colOff>152400</xdr:colOff>
      <xdr:row>390</xdr:row>
      <xdr:rowOff>152400</xdr:rowOff>
    </xdr:to>
    <xdr:pic>
      <xdr:nvPicPr>
        <xdr:cNvPr id="180" name="Obrázek 17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83733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392</xdr:row>
      <xdr:rowOff>0</xdr:rowOff>
    </xdr:from>
    <xdr:to>
      <xdr:col>4</xdr:col>
      <xdr:colOff>152400</xdr:colOff>
      <xdr:row>392</xdr:row>
      <xdr:rowOff>152400</xdr:rowOff>
    </xdr:to>
    <xdr:pic>
      <xdr:nvPicPr>
        <xdr:cNvPr id="181" name="Obrázek 180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84739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395</xdr:row>
      <xdr:rowOff>0</xdr:rowOff>
    </xdr:from>
    <xdr:to>
      <xdr:col>4</xdr:col>
      <xdr:colOff>152400</xdr:colOff>
      <xdr:row>395</xdr:row>
      <xdr:rowOff>152400</xdr:rowOff>
    </xdr:to>
    <xdr:pic>
      <xdr:nvPicPr>
        <xdr:cNvPr id="182" name="Obrázek 18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85912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397</xdr:row>
      <xdr:rowOff>0</xdr:rowOff>
    </xdr:from>
    <xdr:to>
      <xdr:col>4</xdr:col>
      <xdr:colOff>152400</xdr:colOff>
      <xdr:row>397</xdr:row>
      <xdr:rowOff>152400</xdr:rowOff>
    </xdr:to>
    <xdr:pic>
      <xdr:nvPicPr>
        <xdr:cNvPr id="183" name="Obrázek 18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86918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398</xdr:row>
      <xdr:rowOff>0</xdr:rowOff>
    </xdr:from>
    <xdr:to>
      <xdr:col>4</xdr:col>
      <xdr:colOff>152400</xdr:colOff>
      <xdr:row>398</xdr:row>
      <xdr:rowOff>152400</xdr:rowOff>
    </xdr:to>
    <xdr:pic>
      <xdr:nvPicPr>
        <xdr:cNvPr id="184" name="Obrázek 18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87421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401</xdr:row>
      <xdr:rowOff>0</xdr:rowOff>
    </xdr:from>
    <xdr:to>
      <xdr:col>4</xdr:col>
      <xdr:colOff>152400</xdr:colOff>
      <xdr:row>401</xdr:row>
      <xdr:rowOff>152400</xdr:rowOff>
    </xdr:to>
    <xdr:pic>
      <xdr:nvPicPr>
        <xdr:cNvPr id="185" name="Obrázek 18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88762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403</xdr:row>
      <xdr:rowOff>0</xdr:rowOff>
    </xdr:from>
    <xdr:to>
      <xdr:col>4</xdr:col>
      <xdr:colOff>152400</xdr:colOff>
      <xdr:row>403</xdr:row>
      <xdr:rowOff>152400</xdr:rowOff>
    </xdr:to>
    <xdr:pic>
      <xdr:nvPicPr>
        <xdr:cNvPr id="186" name="Obrázek 185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89768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405</xdr:row>
      <xdr:rowOff>0</xdr:rowOff>
    </xdr:from>
    <xdr:to>
      <xdr:col>4</xdr:col>
      <xdr:colOff>152400</xdr:colOff>
      <xdr:row>405</xdr:row>
      <xdr:rowOff>152400</xdr:rowOff>
    </xdr:to>
    <xdr:pic>
      <xdr:nvPicPr>
        <xdr:cNvPr id="187" name="Obrázek 18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0606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406</xdr:row>
      <xdr:rowOff>0</xdr:rowOff>
    </xdr:from>
    <xdr:to>
      <xdr:col>4</xdr:col>
      <xdr:colOff>152400</xdr:colOff>
      <xdr:row>406</xdr:row>
      <xdr:rowOff>152400</xdr:rowOff>
    </xdr:to>
    <xdr:pic>
      <xdr:nvPicPr>
        <xdr:cNvPr id="188" name="Obrázek 18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1109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409</xdr:row>
      <xdr:rowOff>0</xdr:rowOff>
    </xdr:from>
    <xdr:to>
      <xdr:col>4</xdr:col>
      <xdr:colOff>152400</xdr:colOff>
      <xdr:row>409</xdr:row>
      <xdr:rowOff>152400</xdr:rowOff>
    </xdr:to>
    <xdr:pic>
      <xdr:nvPicPr>
        <xdr:cNvPr id="189" name="Obrázek 18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2450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152400</xdr:colOff>
      <xdr:row>410</xdr:row>
      <xdr:rowOff>152400</xdr:rowOff>
    </xdr:to>
    <xdr:pic>
      <xdr:nvPicPr>
        <xdr:cNvPr id="190" name="Obrázek 18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2953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411</xdr:row>
      <xdr:rowOff>0</xdr:rowOff>
    </xdr:from>
    <xdr:to>
      <xdr:col>4</xdr:col>
      <xdr:colOff>152400</xdr:colOff>
      <xdr:row>411</xdr:row>
      <xdr:rowOff>152400</xdr:rowOff>
    </xdr:to>
    <xdr:pic>
      <xdr:nvPicPr>
        <xdr:cNvPr id="191" name="Obrázek 19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3288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412</xdr:row>
      <xdr:rowOff>0</xdr:rowOff>
    </xdr:from>
    <xdr:to>
      <xdr:col>4</xdr:col>
      <xdr:colOff>152400</xdr:colOff>
      <xdr:row>412</xdr:row>
      <xdr:rowOff>152400</xdr:rowOff>
    </xdr:to>
    <xdr:pic>
      <xdr:nvPicPr>
        <xdr:cNvPr id="192" name="Obrázek 19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3791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413</xdr:row>
      <xdr:rowOff>0</xdr:rowOff>
    </xdr:from>
    <xdr:to>
      <xdr:col>4</xdr:col>
      <xdr:colOff>152400</xdr:colOff>
      <xdr:row>413</xdr:row>
      <xdr:rowOff>152400</xdr:rowOff>
    </xdr:to>
    <xdr:pic>
      <xdr:nvPicPr>
        <xdr:cNvPr id="193" name="Obrázek 192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4127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414</xdr:row>
      <xdr:rowOff>0</xdr:rowOff>
    </xdr:from>
    <xdr:to>
      <xdr:col>4</xdr:col>
      <xdr:colOff>152400</xdr:colOff>
      <xdr:row>414</xdr:row>
      <xdr:rowOff>152400</xdr:rowOff>
    </xdr:to>
    <xdr:pic>
      <xdr:nvPicPr>
        <xdr:cNvPr id="194" name="Obrázek 19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4797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415</xdr:row>
      <xdr:rowOff>0</xdr:rowOff>
    </xdr:from>
    <xdr:to>
      <xdr:col>4</xdr:col>
      <xdr:colOff>152400</xdr:colOff>
      <xdr:row>415</xdr:row>
      <xdr:rowOff>152400</xdr:rowOff>
    </xdr:to>
    <xdr:pic>
      <xdr:nvPicPr>
        <xdr:cNvPr id="195" name="Obrázek 19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5468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416</xdr:row>
      <xdr:rowOff>0</xdr:rowOff>
    </xdr:from>
    <xdr:to>
      <xdr:col>4</xdr:col>
      <xdr:colOff>152400</xdr:colOff>
      <xdr:row>416</xdr:row>
      <xdr:rowOff>152400</xdr:rowOff>
    </xdr:to>
    <xdr:pic>
      <xdr:nvPicPr>
        <xdr:cNvPr id="196" name="Obrázek 19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5971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418</xdr:row>
      <xdr:rowOff>0</xdr:rowOff>
    </xdr:from>
    <xdr:to>
      <xdr:col>4</xdr:col>
      <xdr:colOff>152400</xdr:colOff>
      <xdr:row>418</xdr:row>
      <xdr:rowOff>152400</xdr:rowOff>
    </xdr:to>
    <xdr:pic>
      <xdr:nvPicPr>
        <xdr:cNvPr id="197" name="Obrázek 19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697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419</xdr:row>
      <xdr:rowOff>0</xdr:rowOff>
    </xdr:from>
    <xdr:to>
      <xdr:col>4</xdr:col>
      <xdr:colOff>152400</xdr:colOff>
      <xdr:row>419</xdr:row>
      <xdr:rowOff>152400</xdr:rowOff>
    </xdr:to>
    <xdr:pic>
      <xdr:nvPicPr>
        <xdr:cNvPr id="198" name="Obrázek 19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7479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420</xdr:row>
      <xdr:rowOff>0</xdr:rowOff>
    </xdr:from>
    <xdr:to>
      <xdr:col>4</xdr:col>
      <xdr:colOff>152400</xdr:colOff>
      <xdr:row>420</xdr:row>
      <xdr:rowOff>152400</xdr:rowOff>
    </xdr:to>
    <xdr:pic>
      <xdr:nvPicPr>
        <xdr:cNvPr id="199" name="Obrázek 19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7982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422</xdr:row>
      <xdr:rowOff>0</xdr:rowOff>
    </xdr:from>
    <xdr:to>
      <xdr:col>4</xdr:col>
      <xdr:colOff>152400</xdr:colOff>
      <xdr:row>422</xdr:row>
      <xdr:rowOff>152400</xdr:rowOff>
    </xdr:to>
    <xdr:pic>
      <xdr:nvPicPr>
        <xdr:cNvPr id="200" name="Obrázek 19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9156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424</xdr:row>
      <xdr:rowOff>0</xdr:rowOff>
    </xdr:from>
    <xdr:to>
      <xdr:col>4</xdr:col>
      <xdr:colOff>152400</xdr:colOff>
      <xdr:row>424</xdr:row>
      <xdr:rowOff>152400</xdr:rowOff>
    </xdr:to>
    <xdr:pic>
      <xdr:nvPicPr>
        <xdr:cNvPr id="201" name="Obrázek 20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9994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425</xdr:row>
      <xdr:rowOff>0</xdr:rowOff>
    </xdr:from>
    <xdr:to>
      <xdr:col>4</xdr:col>
      <xdr:colOff>152400</xdr:colOff>
      <xdr:row>425</xdr:row>
      <xdr:rowOff>152400</xdr:rowOff>
    </xdr:to>
    <xdr:pic>
      <xdr:nvPicPr>
        <xdr:cNvPr id="202" name="Obrázek 20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0497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426</xdr:row>
      <xdr:rowOff>0</xdr:rowOff>
    </xdr:from>
    <xdr:to>
      <xdr:col>4</xdr:col>
      <xdr:colOff>152400</xdr:colOff>
      <xdr:row>426</xdr:row>
      <xdr:rowOff>152400</xdr:rowOff>
    </xdr:to>
    <xdr:pic>
      <xdr:nvPicPr>
        <xdr:cNvPr id="203" name="Obrázek 20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1000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427</xdr:row>
      <xdr:rowOff>0</xdr:rowOff>
    </xdr:from>
    <xdr:to>
      <xdr:col>4</xdr:col>
      <xdr:colOff>152400</xdr:colOff>
      <xdr:row>427</xdr:row>
      <xdr:rowOff>152400</xdr:rowOff>
    </xdr:to>
    <xdr:pic>
      <xdr:nvPicPr>
        <xdr:cNvPr id="204" name="Obrázek 20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1503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429</xdr:row>
      <xdr:rowOff>0</xdr:rowOff>
    </xdr:from>
    <xdr:to>
      <xdr:col>4</xdr:col>
      <xdr:colOff>152400</xdr:colOff>
      <xdr:row>429</xdr:row>
      <xdr:rowOff>152400</xdr:rowOff>
    </xdr:to>
    <xdr:pic>
      <xdr:nvPicPr>
        <xdr:cNvPr id="205" name="Obrázek 204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2676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431</xdr:row>
      <xdr:rowOff>0</xdr:rowOff>
    </xdr:from>
    <xdr:to>
      <xdr:col>4</xdr:col>
      <xdr:colOff>152400</xdr:colOff>
      <xdr:row>431</xdr:row>
      <xdr:rowOff>152400</xdr:rowOff>
    </xdr:to>
    <xdr:pic>
      <xdr:nvPicPr>
        <xdr:cNvPr id="206" name="Obrázek 20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3514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432</xdr:row>
      <xdr:rowOff>0</xdr:rowOff>
    </xdr:from>
    <xdr:to>
      <xdr:col>4</xdr:col>
      <xdr:colOff>152400</xdr:colOff>
      <xdr:row>432</xdr:row>
      <xdr:rowOff>152400</xdr:rowOff>
    </xdr:to>
    <xdr:pic>
      <xdr:nvPicPr>
        <xdr:cNvPr id="207" name="Obrázek 20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4017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434</xdr:row>
      <xdr:rowOff>0</xdr:rowOff>
    </xdr:from>
    <xdr:to>
      <xdr:col>4</xdr:col>
      <xdr:colOff>152400</xdr:colOff>
      <xdr:row>434</xdr:row>
      <xdr:rowOff>152400</xdr:rowOff>
    </xdr:to>
    <xdr:pic>
      <xdr:nvPicPr>
        <xdr:cNvPr id="208" name="Obrázek 20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5023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435</xdr:row>
      <xdr:rowOff>0</xdr:rowOff>
    </xdr:from>
    <xdr:to>
      <xdr:col>4</xdr:col>
      <xdr:colOff>152400</xdr:colOff>
      <xdr:row>435</xdr:row>
      <xdr:rowOff>152400</xdr:rowOff>
    </xdr:to>
    <xdr:pic>
      <xdr:nvPicPr>
        <xdr:cNvPr id="209" name="Obrázek 20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5526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438</xdr:row>
      <xdr:rowOff>0</xdr:rowOff>
    </xdr:from>
    <xdr:to>
      <xdr:col>4</xdr:col>
      <xdr:colOff>152400</xdr:colOff>
      <xdr:row>438</xdr:row>
      <xdr:rowOff>152400</xdr:rowOff>
    </xdr:to>
    <xdr:pic>
      <xdr:nvPicPr>
        <xdr:cNvPr id="210" name="Obrázek 20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6867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440</xdr:row>
      <xdr:rowOff>0</xdr:rowOff>
    </xdr:from>
    <xdr:to>
      <xdr:col>4</xdr:col>
      <xdr:colOff>152400</xdr:colOff>
      <xdr:row>440</xdr:row>
      <xdr:rowOff>152400</xdr:rowOff>
    </xdr:to>
    <xdr:pic>
      <xdr:nvPicPr>
        <xdr:cNvPr id="211" name="Obrázek 21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7705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442</xdr:row>
      <xdr:rowOff>0</xdr:rowOff>
    </xdr:from>
    <xdr:to>
      <xdr:col>4</xdr:col>
      <xdr:colOff>152400</xdr:colOff>
      <xdr:row>442</xdr:row>
      <xdr:rowOff>152400</xdr:rowOff>
    </xdr:to>
    <xdr:pic>
      <xdr:nvPicPr>
        <xdr:cNvPr id="212" name="Obrázek 211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8544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444</xdr:row>
      <xdr:rowOff>0</xdr:rowOff>
    </xdr:from>
    <xdr:to>
      <xdr:col>4</xdr:col>
      <xdr:colOff>152400</xdr:colOff>
      <xdr:row>444</xdr:row>
      <xdr:rowOff>152400</xdr:rowOff>
    </xdr:to>
    <xdr:pic>
      <xdr:nvPicPr>
        <xdr:cNvPr id="213" name="Obrázek 21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955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445</xdr:row>
      <xdr:rowOff>0</xdr:rowOff>
    </xdr:from>
    <xdr:to>
      <xdr:col>4</xdr:col>
      <xdr:colOff>152400</xdr:colOff>
      <xdr:row>445</xdr:row>
      <xdr:rowOff>152400</xdr:rowOff>
    </xdr:to>
    <xdr:pic>
      <xdr:nvPicPr>
        <xdr:cNvPr id="214" name="Obrázek 21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0052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446</xdr:row>
      <xdr:rowOff>0</xdr:rowOff>
    </xdr:from>
    <xdr:to>
      <xdr:col>4</xdr:col>
      <xdr:colOff>152400</xdr:colOff>
      <xdr:row>446</xdr:row>
      <xdr:rowOff>152400</xdr:rowOff>
    </xdr:to>
    <xdr:pic>
      <xdr:nvPicPr>
        <xdr:cNvPr id="215" name="Obrázek 21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0388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152400</xdr:colOff>
      <xdr:row>448</xdr:row>
      <xdr:rowOff>152400</xdr:rowOff>
    </xdr:to>
    <xdr:pic>
      <xdr:nvPicPr>
        <xdr:cNvPr id="216" name="Obrázek 21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122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452</xdr:row>
      <xdr:rowOff>0</xdr:rowOff>
    </xdr:from>
    <xdr:to>
      <xdr:col>4</xdr:col>
      <xdr:colOff>152400</xdr:colOff>
      <xdr:row>452</xdr:row>
      <xdr:rowOff>152400</xdr:rowOff>
    </xdr:to>
    <xdr:pic>
      <xdr:nvPicPr>
        <xdr:cNvPr id="217" name="Obrázek 21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3070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454</xdr:row>
      <xdr:rowOff>0</xdr:rowOff>
    </xdr:from>
    <xdr:to>
      <xdr:col>4</xdr:col>
      <xdr:colOff>152400</xdr:colOff>
      <xdr:row>454</xdr:row>
      <xdr:rowOff>152400</xdr:rowOff>
    </xdr:to>
    <xdr:pic>
      <xdr:nvPicPr>
        <xdr:cNvPr id="218" name="Obrázek 21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3908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457</xdr:row>
      <xdr:rowOff>0</xdr:rowOff>
    </xdr:from>
    <xdr:to>
      <xdr:col>4</xdr:col>
      <xdr:colOff>152400</xdr:colOff>
      <xdr:row>457</xdr:row>
      <xdr:rowOff>152400</xdr:rowOff>
    </xdr:to>
    <xdr:pic>
      <xdr:nvPicPr>
        <xdr:cNvPr id="219" name="Obrázek 21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5082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458</xdr:row>
      <xdr:rowOff>0</xdr:rowOff>
    </xdr:from>
    <xdr:to>
      <xdr:col>4</xdr:col>
      <xdr:colOff>152400</xdr:colOff>
      <xdr:row>458</xdr:row>
      <xdr:rowOff>152400</xdr:rowOff>
    </xdr:to>
    <xdr:pic>
      <xdr:nvPicPr>
        <xdr:cNvPr id="220" name="Obrázek 21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5585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459</xdr:row>
      <xdr:rowOff>0</xdr:rowOff>
    </xdr:from>
    <xdr:to>
      <xdr:col>4</xdr:col>
      <xdr:colOff>152400</xdr:colOff>
      <xdr:row>459</xdr:row>
      <xdr:rowOff>152400</xdr:rowOff>
    </xdr:to>
    <xdr:pic>
      <xdr:nvPicPr>
        <xdr:cNvPr id="221" name="Obrázek 22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6087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460</xdr:row>
      <xdr:rowOff>0</xdr:rowOff>
    </xdr:from>
    <xdr:to>
      <xdr:col>4</xdr:col>
      <xdr:colOff>152400</xdr:colOff>
      <xdr:row>460</xdr:row>
      <xdr:rowOff>152400</xdr:rowOff>
    </xdr:to>
    <xdr:pic>
      <xdr:nvPicPr>
        <xdr:cNvPr id="222" name="Obrázek 221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6423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462</xdr:row>
      <xdr:rowOff>0</xdr:rowOff>
    </xdr:from>
    <xdr:to>
      <xdr:col>4</xdr:col>
      <xdr:colOff>152400</xdr:colOff>
      <xdr:row>462</xdr:row>
      <xdr:rowOff>152400</xdr:rowOff>
    </xdr:to>
    <xdr:pic>
      <xdr:nvPicPr>
        <xdr:cNvPr id="223" name="Obrázek 222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7596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464</xdr:row>
      <xdr:rowOff>0</xdr:rowOff>
    </xdr:from>
    <xdr:to>
      <xdr:col>4</xdr:col>
      <xdr:colOff>152400</xdr:colOff>
      <xdr:row>464</xdr:row>
      <xdr:rowOff>152400</xdr:rowOff>
    </xdr:to>
    <xdr:pic>
      <xdr:nvPicPr>
        <xdr:cNvPr id="224" name="Obrázek 223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8602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466</xdr:row>
      <xdr:rowOff>0</xdr:rowOff>
    </xdr:from>
    <xdr:to>
      <xdr:col>4</xdr:col>
      <xdr:colOff>152400</xdr:colOff>
      <xdr:row>466</xdr:row>
      <xdr:rowOff>152400</xdr:rowOff>
    </xdr:to>
    <xdr:pic>
      <xdr:nvPicPr>
        <xdr:cNvPr id="225" name="Obrázek 22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960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467</xdr:row>
      <xdr:rowOff>0</xdr:rowOff>
    </xdr:from>
    <xdr:to>
      <xdr:col>4</xdr:col>
      <xdr:colOff>152400</xdr:colOff>
      <xdr:row>467</xdr:row>
      <xdr:rowOff>152400</xdr:rowOff>
    </xdr:to>
    <xdr:pic>
      <xdr:nvPicPr>
        <xdr:cNvPr id="226" name="Obrázek 22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0111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469</xdr:row>
      <xdr:rowOff>0</xdr:rowOff>
    </xdr:from>
    <xdr:to>
      <xdr:col>4</xdr:col>
      <xdr:colOff>152400</xdr:colOff>
      <xdr:row>469</xdr:row>
      <xdr:rowOff>152400</xdr:rowOff>
    </xdr:to>
    <xdr:pic>
      <xdr:nvPicPr>
        <xdr:cNvPr id="227" name="Obrázek 22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1117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470</xdr:row>
      <xdr:rowOff>0</xdr:rowOff>
    </xdr:from>
    <xdr:to>
      <xdr:col>4</xdr:col>
      <xdr:colOff>152400</xdr:colOff>
      <xdr:row>470</xdr:row>
      <xdr:rowOff>152400</xdr:rowOff>
    </xdr:to>
    <xdr:pic>
      <xdr:nvPicPr>
        <xdr:cNvPr id="228" name="Obrázek 22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1620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471</xdr:row>
      <xdr:rowOff>0</xdr:rowOff>
    </xdr:from>
    <xdr:to>
      <xdr:col>4</xdr:col>
      <xdr:colOff>152400</xdr:colOff>
      <xdr:row>471</xdr:row>
      <xdr:rowOff>152400</xdr:rowOff>
    </xdr:to>
    <xdr:pic>
      <xdr:nvPicPr>
        <xdr:cNvPr id="229" name="Obrázek 22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1955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472</xdr:row>
      <xdr:rowOff>0</xdr:rowOff>
    </xdr:from>
    <xdr:to>
      <xdr:col>4</xdr:col>
      <xdr:colOff>152400</xdr:colOff>
      <xdr:row>472</xdr:row>
      <xdr:rowOff>152400</xdr:rowOff>
    </xdr:to>
    <xdr:pic>
      <xdr:nvPicPr>
        <xdr:cNvPr id="230" name="Obrázek 22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2458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475</xdr:row>
      <xdr:rowOff>0</xdr:rowOff>
    </xdr:from>
    <xdr:to>
      <xdr:col>4</xdr:col>
      <xdr:colOff>152400</xdr:colOff>
      <xdr:row>475</xdr:row>
      <xdr:rowOff>152400</xdr:rowOff>
    </xdr:to>
    <xdr:pic>
      <xdr:nvPicPr>
        <xdr:cNvPr id="231" name="Obrázek 23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379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476</xdr:row>
      <xdr:rowOff>0</xdr:rowOff>
    </xdr:from>
    <xdr:to>
      <xdr:col>4</xdr:col>
      <xdr:colOff>152400</xdr:colOff>
      <xdr:row>476</xdr:row>
      <xdr:rowOff>152400</xdr:rowOff>
    </xdr:to>
    <xdr:pic>
      <xdr:nvPicPr>
        <xdr:cNvPr id="232" name="Obrázek 23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4134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477</xdr:row>
      <xdr:rowOff>0</xdr:rowOff>
    </xdr:from>
    <xdr:to>
      <xdr:col>4</xdr:col>
      <xdr:colOff>152400</xdr:colOff>
      <xdr:row>477</xdr:row>
      <xdr:rowOff>152400</xdr:rowOff>
    </xdr:to>
    <xdr:pic>
      <xdr:nvPicPr>
        <xdr:cNvPr id="233" name="Obrázek 23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4637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479</xdr:row>
      <xdr:rowOff>0</xdr:rowOff>
    </xdr:from>
    <xdr:to>
      <xdr:col>4</xdr:col>
      <xdr:colOff>152400</xdr:colOff>
      <xdr:row>479</xdr:row>
      <xdr:rowOff>152400</xdr:rowOff>
    </xdr:to>
    <xdr:pic>
      <xdr:nvPicPr>
        <xdr:cNvPr id="234" name="Obrázek 23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5643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481</xdr:row>
      <xdr:rowOff>0</xdr:rowOff>
    </xdr:from>
    <xdr:to>
      <xdr:col>4</xdr:col>
      <xdr:colOff>152400</xdr:colOff>
      <xdr:row>481</xdr:row>
      <xdr:rowOff>152400</xdr:rowOff>
    </xdr:to>
    <xdr:pic>
      <xdr:nvPicPr>
        <xdr:cNvPr id="235" name="Obrázek 23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6481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482</xdr:row>
      <xdr:rowOff>0</xdr:rowOff>
    </xdr:from>
    <xdr:to>
      <xdr:col>4</xdr:col>
      <xdr:colOff>152400</xdr:colOff>
      <xdr:row>482</xdr:row>
      <xdr:rowOff>152400</xdr:rowOff>
    </xdr:to>
    <xdr:pic>
      <xdr:nvPicPr>
        <xdr:cNvPr id="236" name="Obrázek 23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6984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483</xdr:row>
      <xdr:rowOff>0</xdr:rowOff>
    </xdr:from>
    <xdr:to>
      <xdr:col>4</xdr:col>
      <xdr:colOff>152400</xdr:colOff>
      <xdr:row>483</xdr:row>
      <xdr:rowOff>152400</xdr:rowOff>
    </xdr:to>
    <xdr:pic>
      <xdr:nvPicPr>
        <xdr:cNvPr id="237" name="Obrázek 23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7319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484</xdr:row>
      <xdr:rowOff>0</xdr:rowOff>
    </xdr:from>
    <xdr:to>
      <xdr:col>4</xdr:col>
      <xdr:colOff>152400</xdr:colOff>
      <xdr:row>484</xdr:row>
      <xdr:rowOff>152400</xdr:rowOff>
    </xdr:to>
    <xdr:pic>
      <xdr:nvPicPr>
        <xdr:cNvPr id="238" name="Obrázek 23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799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486</xdr:row>
      <xdr:rowOff>0</xdr:rowOff>
    </xdr:from>
    <xdr:to>
      <xdr:col>4</xdr:col>
      <xdr:colOff>152400</xdr:colOff>
      <xdr:row>486</xdr:row>
      <xdr:rowOff>152400</xdr:rowOff>
    </xdr:to>
    <xdr:pic>
      <xdr:nvPicPr>
        <xdr:cNvPr id="239" name="Obrázek 23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8996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488</xdr:row>
      <xdr:rowOff>0</xdr:rowOff>
    </xdr:from>
    <xdr:to>
      <xdr:col>4</xdr:col>
      <xdr:colOff>152400</xdr:colOff>
      <xdr:row>488</xdr:row>
      <xdr:rowOff>152400</xdr:rowOff>
    </xdr:to>
    <xdr:pic>
      <xdr:nvPicPr>
        <xdr:cNvPr id="240" name="Obrázek 23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9666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491</xdr:row>
      <xdr:rowOff>0</xdr:rowOff>
    </xdr:from>
    <xdr:to>
      <xdr:col>4</xdr:col>
      <xdr:colOff>152400</xdr:colOff>
      <xdr:row>491</xdr:row>
      <xdr:rowOff>152400</xdr:rowOff>
    </xdr:to>
    <xdr:pic>
      <xdr:nvPicPr>
        <xdr:cNvPr id="241" name="Obrázek 24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30672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493</xdr:row>
      <xdr:rowOff>0</xdr:rowOff>
    </xdr:from>
    <xdr:to>
      <xdr:col>4</xdr:col>
      <xdr:colOff>152400</xdr:colOff>
      <xdr:row>493</xdr:row>
      <xdr:rowOff>152400</xdr:rowOff>
    </xdr:to>
    <xdr:pic>
      <xdr:nvPicPr>
        <xdr:cNvPr id="242" name="Obrázek 24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31846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494</xdr:row>
      <xdr:rowOff>0</xdr:rowOff>
    </xdr:from>
    <xdr:to>
      <xdr:col>4</xdr:col>
      <xdr:colOff>152400</xdr:colOff>
      <xdr:row>494</xdr:row>
      <xdr:rowOff>152400</xdr:rowOff>
    </xdr:to>
    <xdr:pic>
      <xdr:nvPicPr>
        <xdr:cNvPr id="243" name="Obrázek 24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32349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496</xdr:row>
      <xdr:rowOff>0</xdr:rowOff>
    </xdr:from>
    <xdr:to>
      <xdr:col>4</xdr:col>
      <xdr:colOff>152400</xdr:colOff>
      <xdr:row>496</xdr:row>
      <xdr:rowOff>152400</xdr:rowOff>
    </xdr:to>
    <xdr:pic>
      <xdr:nvPicPr>
        <xdr:cNvPr id="244" name="Obrázek 24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33354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497</xdr:row>
      <xdr:rowOff>0</xdr:rowOff>
    </xdr:from>
    <xdr:to>
      <xdr:col>4</xdr:col>
      <xdr:colOff>152400</xdr:colOff>
      <xdr:row>497</xdr:row>
      <xdr:rowOff>152400</xdr:rowOff>
    </xdr:to>
    <xdr:pic>
      <xdr:nvPicPr>
        <xdr:cNvPr id="245" name="Obrázek 24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34193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500</xdr:row>
      <xdr:rowOff>0</xdr:rowOff>
    </xdr:from>
    <xdr:to>
      <xdr:col>4</xdr:col>
      <xdr:colOff>152400</xdr:colOff>
      <xdr:row>500</xdr:row>
      <xdr:rowOff>152400</xdr:rowOff>
    </xdr:to>
    <xdr:pic>
      <xdr:nvPicPr>
        <xdr:cNvPr id="246" name="Obrázek 24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35701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501</xdr:row>
      <xdr:rowOff>0</xdr:rowOff>
    </xdr:from>
    <xdr:to>
      <xdr:col>4</xdr:col>
      <xdr:colOff>152400</xdr:colOff>
      <xdr:row>501</xdr:row>
      <xdr:rowOff>152400</xdr:rowOff>
    </xdr:to>
    <xdr:pic>
      <xdr:nvPicPr>
        <xdr:cNvPr id="247" name="Obrázek 24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3637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502</xdr:row>
      <xdr:rowOff>0</xdr:rowOff>
    </xdr:from>
    <xdr:to>
      <xdr:col>4</xdr:col>
      <xdr:colOff>152400</xdr:colOff>
      <xdr:row>502</xdr:row>
      <xdr:rowOff>152400</xdr:rowOff>
    </xdr:to>
    <xdr:pic>
      <xdr:nvPicPr>
        <xdr:cNvPr id="248" name="Obrázek 24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36707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504</xdr:row>
      <xdr:rowOff>0</xdr:rowOff>
    </xdr:from>
    <xdr:to>
      <xdr:col>4</xdr:col>
      <xdr:colOff>152400</xdr:colOff>
      <xdr:row>504</xdr:row>
      <xdr:rowOff>152400</xdr:rowOff>
    </xdr:to>
    <xdr:pic>
      <xdr:nvPicPr>
        <xdr:cNvPr id="249" name="Obrázek 24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37545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505</xdr:row>
      <xdr:rowOff>0</xdr:rowOff>
    </xdr:from>
    <xdr:to>
      <xdr:col>4</xdr:col>
      <xdr:colOff>152400</xdr:colOff>
      <xdr:row>505</xdr:row>
      <xdr:rowOff>152400</xdr:rowOff>
    </xdr:to>
    <xdr:pic>
      <xdr:nvPicPr>
        <xdr:cNvPr id="250" name="Obrázek 24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38048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508</xdr:row>
      <xdr:rowOff>0</xdr:rowOff>
    </xdr:from>
    <xdr:to>
      <xdr:col>4</xdr:col>
      <xdr:colOff>152400</xdr:colOff>
      <xdr:row>508</xdr:row>
      <xdr:rowOff>152400</xdr:rowOff>
    </xdr:to>
    <xdr:pic>
      <xdr:nvPicPr>
        <xdr:cNvPr id="251" name="Obrázek 25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39725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514</xdr:row>
      <xdr:rowOff>0</xdr:rowOff>
    </xdr:from>
    <xdr:to>
      <xdr:col>4</xdr:col>
      <xdr:colOff>152400</xdr:colOff>
      <xdr:row>514</xdr:row>
      <xdr:rowOff>152400</xdr:rowOff>
    </xdr:to>
    <xdr:pic>
      <xdr:nvPicPr>
        <xdr:cNvPr id="252" name="Obrázek 25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42407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517</xdr:row>
      <xdr:rowOff>0</xdr:rowOff>
    </xdr:from>
    <xdr:to>
      <xdr:col>4</xdr:col>
      <xdr:colOff>152400</xdr:colOff>
      <xdr:row>517</xdr:row>
      <xdr:rowOff>152400</xdr:rowOff>
    </xdr:to>
    <xdr:pic>
      <xdr:nvPicPr>
        <xdr:cNvPr id="253" name="Obrázek 25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44083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518</xdr:row>
      <xdr:rowOff>0</xdr:rowOff>
    </xdr:from>
    <xdr:to>
      <xdr:col>4</xdr:col>
      <xdr:colOff>152400</xdr:colOff>
      <xdr:row>518</xdr:row>
      <xdr:rowOff>152400</xdr:rowOff>
    </xdr:to>
    <xdr:pic>
      <xdr:nvPicPr>
        <xdr:cNvPr id="254" name="Obrázek 25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44586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520</xdr:row>
      <xdr:rowOff>0</xdr:rowOff>
    </xdr:from>
    <xdr:to>
      <xdr:col>4</xdr:col>
      <xdr:colOff>152400</xdr:colOff>
      <xdr:row>520</xdr:row>
      <xdr:rowOff>152400</xdr:rowOff>
    </xdr:to>
    <xdr:pic>
      <xdr:nvPicPr>
        <xdr:cNvPr id="255" name="Obrázek 25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45592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521</xdr:row>
      <xdr:rowOff>0</xdr:rowOff>
    </xdr:from>
    <xdr:to>
      <xdr:col>4</xdr:col>
      <xdr:colOff>152400</xdr:colOff>
      <xdr:row>521</xdr:row>
      <xdr:rowOff>152400</xdr:rowOff>
    </xdr:to>
    <xdr:pic>
      <xdr:nvPicPr>
        <xdr:cNvPr id="256" name="Obrázek 25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46095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528</xdr:row>
      <xdr:rowOff>0</xdr:rowOff>
    </xdr:from>
    <xdr:to>
      <xdr:col>4</xdr:col>
      <xdr:colOff>152400</xdr:colOff>
      <xdr:row>528</xdr:row>
      <xdr:rowOff>152400</xdr:rowOff>
    </xdr:to>
    <xdr:pic>
      <xdr:nvPicPr>
        <xdr:cNvPr id="257" name="Obrázek 25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49280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152400</xdr:colOff>
      <xdr:row>529</xdr:row>
      <xdr:rowOff>152400</xdr:rowOff>
    </xdr:to>
    <xdr:pic>
      <xdr:nvPicPr>
        <xdr:cNvPr id="258" name="Obrázek 25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49783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530</xdr:row>
      <xdr:rowOff>0</xdr:rowOff>
    </xdr:from>
    <xdr:to>
      <xdr:col>4</xdr:col>
      <xdr:colOff>152400</xdr:colOff>
      <xdr:row>530</xdr:row>
      <xdr:rowOff>152400</xdr:rowOff>
    </xdr:to>
    <xdr:pic>
      <xdr:nvPicPr>
        <xdr:cNvPr id="259" name="Obrázek 25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0286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531</xdr:row>
      <xdr:rowOff>0</xdr:rowOff>
    </xdr:from>
    <xdr:to>
      <xdr:col>4</xdr:col>
      <xdr:colOff>152400</xdr:colOff>
      <xdr:row>531</xdr:row>
      <xdr:rowOff>152400</xdr:rowOff>
    </xdr:to>
    <xdr:pic>
      <xdr:nvPicPr>
        <xdr:cNvPr id="260" name="Obrázek 25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0957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532</xdr:row>
      <xdr:rowOff>0</xdr:rowOff>
    </xdr:from>
    <xdr:to>
      <xdr:col>4</xdr:col>
      <xdr:colOff>152400</xdr:colOff>
      <xdr:row>532</xdr:row>
      <xdr:rowOff>152400</xdr:rowOff>
    </xdr:to>
    <xdr:pic>
      <xdr:nvPicPr>
        <xdr:cNvPr id="261" name="Obrázek 26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1292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152400</xdr:colOff>
      <xdr:row>533</xdr:row>
      <xdr:rowOff>152400</xdr:rowOff>
    </xdr:to>
    <xdr:pic>
      <xdr:nvPicPr>
        <xdr:cNvPr id="262" name="Obrázek 26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1962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534</xdr:row>
      <xdr:rowOff>0</xdr:rowOff>
    </xdr:from>
    <xdr:to>
      <xdr:col>4</xdr:col>
      <xdr:colOff>152400</xdr:colOff>
      <xdr:row>534</xdr:row>
      <xdr:rowOff>152400</xdr:rowOff>
    </xdr:to>
    <xdr:pic>
      <xdr:nvPicPr>
        <xdr:cNvPr id="263" name="Obrázek 26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2465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535</xdr:row>
      <xdr:rowOff>0</xdr:rowOff>
    </xdr:from>
    <xdr:to>
      <xdr:col>4</xdr:col>
      <xdr:colOff>152400</xdr:colOff>
      <xdr:row>535</xdr:row>
      <xdr:rowOff>152400</xdr:rowOff>
    </xdr:to>
    <xdr:pic>
      <xdr:nvPicPr>
        <xdr:cNvPr id="264" name="Obrázek 263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2968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536</xdr:row>
      <xdr:rowOff>0</xdr:rowOff>
    </xdr:from>
    <xdr:to>
      <xdr:col>4</xdr:col>
      <xdr:colOff>152400</xdr:colOff>
      <xdr:row>536</xdr:row>
      <xdr:rowOff>152400</xdr:rowOff>
    </xdr:to>
    <xdr:pic>
      <xdr:nvPicPr>
        <xdr:cNvPr id="265" name="Obrázek 26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3471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538</xdr:row>
      <xdr:rowOff>0</xdr:rowOff>
    </xdr:from>
    <xdr:to>
      <xdr:col>4</xdr:col>
      <xdr:colOff>152400</xdr:colOff>
      <xdr:row>538</xdr:row>
      <xdr:rowOff>152400</xdr:rowOff>
    </xdr:to>
    <xdr:pic>
      <xdr:nvPicPr>
        <xdr:cNvPr id="266" name="Obrázek 265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4309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539</xdr:row>
      <xdr:rowOff>0</xdr:rowOff>
    </xdr:from>
    <xdr:to>
      <xdr:col>4</xdr:col>
      <xdr:colOff>152400</xdr:colOff>
      <xdr:row>539</xdr:row>
      <xdr:rowOff>152400</xdr:rowOff>
    </xdr:to>
    <xdr:pic>
      <xdr:nvPicPr>
        <xdr:cNvPr id="267" name="Obrázek 26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4645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544</xdr:row>
      <xdr:rowOff>0</xdr:rowOff>
    </xdr:from>
    <xdr:to>
      <xdr:col>4</xdr:col>
      <xdr:colOff>152400</xdr:colOff>
      <xdr:row>544</xdr:row>
      <xdr:rowOff>152400</xdr:rowOff>
    </xdr:to>
    <xdr:pic>
      <xdr:nvPicPr>
        <xdr:cNvPr id="268" name="Obrázek 26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6824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545</xdr:row>
      <xdr:rowOff>0</xdr:rowOff>
    </xdr:from>
    <xdr:to>
      <xdr:col>4</xdr:col>
      <xdr:colOff>152400</xdr:colOff>
      <xdr:row>545</xdr:row>
      <xdr:rowOff>152400</xdr:rowOff>
    </xdr:to>
    <xdr:pic>
      <xdr:nvPicPr>
        <xdr:cNvPr id="269" name="Obrázek 26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7327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546</xdr:row>
      <xdr:rowOff>0</xdr:rowOff>
    </xdr:from>
    <xdr:to>
      <xdr:col>4</xdr:col>
      <xdr:colOff>152400</xdr:colOff>
      <xdr:row>546</xdr:row>
      <xdr:rowOff>152400</xdr:rowOff>
    </xdr:to>
    <xdr:pic>
      <xdr:nvPicPr>
        <xdr:cNvPr id="270" name="Obrázek 26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7662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548</xdr:row>
      <xdr:rowOff>0</xdr:rowOff>
    </xdr:from>
    <xdr:to>
      <xdr:col>4</xdr:col>
      <xdr:colOff>152400</xdr:colOff>
      <xdr:row>548</xdr:row>
      <xdr:rowOff>152400</xdr:rowOff>
    </xdr:to>
    <xdr:pic>
      <xdr:nvPicPr>
        <xdr:cNvPr id="271" name="Obrázek 27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8668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550</xdr:row>
      <xdr:rowOff>0</xdr:rowOff>
    </xdr:from>
    <xdr:to>
      <xdr:col>4</xdr:col>
      <xdr:colOff>152400</xdr:colOff>
      <xdr:row>550</xdr:row>
      <xdr:rowOff>152400</xdr:rowOff>
    </xdr:to>
    <xdr:pic>
      <xdr:nvPicPr>
        <xdr:cNvPr id="272" name="Obrázek 271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9506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551</xdr:row>
      <xdr:rowOff>0</xdr:rowOff>
    </xdr:from>
    <xdr:to>
      <xdr:col>4</xdr:col>
      <xdr:colOff>152400</xdr:colOff>
      <xdr:row>551</xdr:row>
      <xdr:rowOff>152400</xdr:rowOff>
    </xdr:to>
    <xdr:pic>
      <xdr:nvPicPr>
        <xdr:cNvPr id="273" name="Obrázek 27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60009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552</xdr:row>
      <xdr:rowOff>0</xdr:rowOff>
    </xdr:from>
    <xdr:to>
      <xdr:col>4</xdr:col>
      <xdr:colOff>152400</xdr:colOff>
      <xdr:row>552</xdr:row>
      <xdr:rowOff>152400</xdr:rowOff>
    </xdr:to>
    <xdr:pic>
      <xdr:nvPicPr>
        <xdr:cNvPr id="274" name="Obrázek 27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60344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555</xdr:row>
      <xdr:rowOff>0</xdr:rowOff>
    </xdr:from>
    <xdr:to>
      <xdr:col>4</xdr:col>
      <xdr:colOff>152400</xdr:colOff>
      <xdr:row>555</xdr:row>
      <xdr:rowOff>152400</xdr:rowOff>
    </xdr:to>
    <xdr:pic>
      <xdr:nvPicPr>
        <xdr:cNvPr id="275" name="Obrázek 27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62188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557</xdr:row>
      <xdr:rowOff>0</xdr:rowOff>
    </xdr:from>
    <xdr:to>
      <xdr:col>4</xdr:col>
      <xdr:colOff>152400</xdr:colOff>
      <xdr:row>557</xdr:row>
      <xdr:rowOff>152400</xdr:rowOff>
    </xdr:to>
    <xdr:pic>
      <xdr:nvPicPr>
        <xdr:cNvPr id="276" name="Obrázek 275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63194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558</xdr:row>
      <xdr:rowOff>0</xdr:rowOff>
    </xdr:from>
    <xdr:to>
      <xdr:col>4</xdr:col>
      <xdr:colOff>152400</xdr:colOff>
      <xdr:row>558</xdr:row>
      <xdr:rowOff>152400</xdr:rowOff>
    </xdr:to>
    <xdr:pic>
      <xdr:nvPicPr>
        <xdr:cNvPr id="277" name="Obrázek 27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63865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559</xdr:row>
      <xdr:rowOff>0</xdr:rowOff>
    </xdr:from>
    <xdr:to>
      <xdr:col>4</xdr:col>
      <xdr:colOff>152400</xdr:colOff>
      <xdr:row>559</xdr:row>
      <xdr:rowOff>152400</xdr:rowOff>
    </xdr:to>
    <xdr:pic>
      <xdr:nvPicPr>
        <xdr:cNvPr id="278" name="Obrázek 277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64535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562</xdr:row>
      <xdr:rowOff>0</xdr:rowOff>
    </xdr:from>
    <xdr:to>
      <xdr:col>4</xdr:col>
      <xdr:colOff>152400</xdr:colOff>
      <xdr:row>562</xdr:row>
      <xdr:rowOff>152400</xdr:rowOff>
    </xdr:to>
    <xdr:pic>
      <xdr:nvPicPr>
        <xdr:cNvPr id="279" name="Obrázek 278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66044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567</xdr:row>
      <xdr:rowOff>0</xdr:rowOff>
    </xdr:from>
    <xdr:to>
      <xdr:col>4</xdr:col>
      <xdr:colOff>152400</xdr:colOff>
      <xdr:row>567</xdr:row>
      <xdr:rowOff>152400</xdr:rowOff>
    </xdr:to>
    <xdr:pic>
      <xdr:nvPicPr>
        <xdr:cNvPr id="280" name="Obrázek 27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68559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568</xdr:row>
      <xdr:rowOff>0</xdr:rowOff>
    </xdr:from>
    <xdr:to>
      <xdr:col>4</xdr:col>
      <xdr:colOff>152400</xdr:colOff>
      <xdr:row>568</xdr:row>
      <xdr:rowOff>152400</xdr:rowOff>
    </xdr:to>
    <xdr:pic>
      <xdr:nvPicPr>
        <xdr:cNvPr id="281" name="Obrázek 28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69397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569</xdr:row>
      <xdr:rowOff>0</xdr:rowOff>
    </xdr:from>
    <xdr:to>
      <xdr:col>4</xdr:col>
      <xdr:colOff>152400</xdr:colOff>
      <xdr:row>569</xdr:row>
      <xdr:rowOff>152400</xdr:rowOff>
    </xdr:to>
    <xdr:pic>
      <xdr:nvPicPr>
        <xdr:cNvPr id="282" name="Obrázek 281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69732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570</xdr:row>
      <xdr:rowOff>0</xdr:rowOff>
    </xdr:from>
    <xdr:to>
      <xdr:col>4</xdr:col>
      <xdr:colOff>152400</xdr:colOff>
      <xdr:row>570</xdr:row>
      <xdr:rowOff>152400</xdr:rowOff>
    </xdr:to>
    <xdr:pic>
      <xdr:nvPicPr>
        <xdr:cNvPr id="283" name="Obrázek 28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0235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571</xdr:row>
      <xdr:rowOff>0</xdr:rowOff>
    </xdr:from>
    <xdr:to>
      <xdr:col>4</xdr:col>
      <xdr:colOff>152400</xdr:colOff>
      <xdr:row>571</xdr:row>
      <xdr:rowOff>152400</xdr:rowOff>
    </xdr:to>
    <xdr:pic>
      <xdr:nvPicPr>
        <xdr:cNvPr id="284" name="Obrázek 28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0738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572</xdr:row>
      <xdr:rowOff>0</xdr:rowOff>
    </xdr:from>
    <xdr:to>
      <xdr:col>4</xdr:col>
      <xdr:colOff>152400</xdr:colOff>
      <xdr:row>572</xdr:row>
      <xdr:rowOff>152400</xdr:rowOff>
    </xdr:to>
    <xdr:pic>
      <xdr:nvPicPr>
        <xdr:cNvPr id="285" name="Obrázek 28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1073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574</xdr:row>
      <xdr:rowOff>0</xdr:rowOff>
    </xdr:from>
    <xdr:to>
      <xdr:col>4</xdr:col>
      <xdr:colOff>152400</xdr:colOff>
      <xdr:row>574</xdr:row>
      <xdr:rowOff>152400</xdr:rowOff>
    </xdr:to>
    <xdr:pic>
      <xdr:nvPicPr>
        <xdr:cNvPr id="286" name="Obrázek 28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2079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575</xdr:row>
      <xdr:rowOff>0</xdr:rowOff>
    </xdr:from>
    <xdr:to>
      <xdr:col>4</xdr:col>
      <xdr:colOff>152400</xdr:colOff>
      <xdr:row>575</xdr:row>
      <xdr:rowOff>152400</xdr:rowOff>
    </xdr:to>
    <xdr:pic>
      <xdr:nvPicPr>
        <xdr:cNvPr id="287" name="Obrázek 28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241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576</xdr:row>
      <xdr:rowOff>0</xdr:rowOff>
    </xdr:from>
    <xdr:to>
      <xdr:col>4</xdr:col>
      <xdr:colOff>152400</xdr:colOff>
      <xdr:row>576</xdr:row>
      <xdr:rowOff>152400</xdr:rowOff>
    </xdr:to>
    <xdr:pic>
      <xdr:nvPicPr>
        <xdr:cNvPr id="288" name="Obrázek 287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2917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579</xdr:row>
      <xdr:rowOff>0</xdr:rowOff>
    </xdr:from>
    <xdr:to>
      <xdr:col>4</xdr:col>
      <xdr:colOff>152400</xdr:colOff>
      <xdr:row>579</xdr:row>
      <xdr:rowOff>152400</xdr:rowOff>
    </xdr:to>
    <xdr:pic>
      <xdr:nvPicPr>
        <xdr:cNvPr id="289" name="Obrázek 28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4259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581</xdr:row>
      <xdr:rowOff>0</xdr:rowOff>
    </xdr:from>
    <xdr:to>
      <xdr:col>4</xdr:col>
      <xdr:colOff>152400</xdr:colOff>
      <xdr:row>581</xdr:row>
      <xdr:rowOff>152400</xdr:rowOff>
    </xdr:to>
    <xdr:pic>
      <xdr:nvPicPr>
        <xdr:cNvPr id="290" name="Obrázek 289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5264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582</xdr:row>
      <xdr:rowOff>0</xdr:rowOff>
    </xdr:from>
    <xdr:to>
      <xdr:col>4</xdr:col>
      <xdr:colOff>152400</xdr:colOff>
      <xdr:row>582</xdr:row>
      <xdr:rowOff>152400</xdr:rowOff>
    </xdr:to>
    <xdr:pic>
      <xdr:nvPicPr>
        <xdr:cNvPr id="291" name="Obrázek 29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5935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583</xdr:row>
      <xdr:rowOff>0</xdr:rowOff>
    </xdr:from>
    <xdr:to>
      <xdr:col>4</xdr:col>
      <xdr:colOff>152400</xdr:colOff>
      <xdr:row>583</xdr:row>
      <xdr:rowOff>152400</xdr:rowOff>
    </xdr:to>
    <xdr:pic>
      <xdr:nvPicPr>
        <xdr:cNvPr id="292" name="Obrázek 29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6270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585</xdr:row>
      <xdr:rowOff>0</xdr:rowOff>
    </xdr:from>
    <xdr:to>
      <xdr:col>4</xdr:col>
      <xdr:colOff>152400</xdr:colOff>
      <xdr:row>585</xdr:row>
      <xdr:rowOff>152400</xdr:rowOff>
    </xdr:to>
    <xdr:pic>
      <xdr:nvPicPr>
        <xdr:cNvPr id="293" name="Obrázek 292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7276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588</xdr:row>
      <xdr:rowOff>0</xdr:rowOff>
    </xdr:from>
    <xdr:to>
      <xdr:col>4</xdr:col>
      <xdr:colOff>152400</xdr:colOff>
      <xdr:row>588</xdr:row>
      <xdr:rowOff>152400</xdr:rowOff>
    </xdr:to>
    <xdr:pic>
      <xdr:nvPicPr>
        <xdr:cNvPr id="294" name="Obrázek 29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8952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589</xdr:row>
      <xdr:rowOff>0</xdr:rowOff>
    </xdr:from>
    <xdr:to>
      <xdr:col>4</xdr:col>
      <xdr:colOff>152400</xdr:colOff>
      <xdr:row>589</xdr:row>
      <xdr:rowOff>152400</xdr:rowOff>
    </xdr:to>
    <xdr:pic>
      <xdr:nvPicPr>
        <xdr:cNvPr id="295" name="Obrázek 29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9455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592</xdr:row>
      <xdr:rowOff>0</xdr:rowOff>
    </xdr:from>
    <xdr:to>
      <xdr:col>4</xdr:col>
      <xdr:colOff>152400</xdr:colOff>
      <xdr:row>592</xdr:row>
      <xdr:rowOff>152400</xdr:rowOff>
    </xdr:to>
    <xdr:pic>
      <xdr:nvPicPr>
        <xdr:cNvPr id="296" name="Obrázek 29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8079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593</xdr:row>
      <xdr:rowOff>0</xdr:rowOff>
    </xdr:from>
    <xdr:to>
      <xdr:col>4</xdr:col>
      <xdr:colOff>152400</xdr:colOff>
      <xdr:row>593</xdr:row>
      <xdr:rowOff>152400</xdr:rowOff>
    </xdr:to>
    <xdr:pic>
      <xdr:nvPicPr>
        <xdr:cNvPr id="297" name="Obrázek 29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81299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594</xdr:row>
      <xdr:rowOff>0</xdr:rowOff>
    </xdr:from>
    <xdr:to>
      <xdr:col>4</xdr:col>
      <xdr:colOff>152400</xdr:colOff>
      <xdr:row>594</xdr:row>
      <xdr:rowOff>152400</xdr:rowOff>
    </xdr:to>
    <xdr:pic>
      <xdr:nvPicPr>
        <xdr:cNvPr id="298" name="Obrázek 29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81802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595</xdr:row>
      <xdr:rowOff>0</xdr:rowOff>
    </xdr:from>
    <xdr:to>
      <xdr:col>4</xdr:col>
      <xdr:colOff>152400</xdr:colOff>
      <xdr:row>595</xdr:row>
      <xdr:rowOff>152400</xdr:rowOff>
    </xdr:to>
    <xdr:pic>
      <xdr:nvPicPr>
        <xdr:cNvPr id="299" name="Obrázek 29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82305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152400</xdr:colOff>
      <xdr:row>597</xdr:row>
      <xdr:rowOff>152400</xdr:rowOff>
    </xdr:to>
    <xdr:pic>
      <xdr:nvPicPr>
        <xdr:cNvPr id="300" name="Obrázek 299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83143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601</xdr:row>
      <xdr:rowOff>0</xdr:rowOff>
    </xdr:from>
    <xdr:to>
      <xdr:col>4</xdr:col>
      <xdr:colOff>152400</xdr:colOff>
      <xdr:row>601</xdr:row>
      <xdr:rowOff>152400</xdr:rowOff>
    </xdr:to>
    <xdr:pic>
      <xdr:nvPicPr>
        <xdr:cNvPr id="301" name="Obrázek 30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85155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602</xdr:row>
      <xdr:rowOff>0</xdr:rowOff>
    </xdr:from>
    <xdr:to>
      <xdr:col>4</xdr:col>
      <xdr:colOff>152400</xdr:colOff>
      <xdr:row>602</xdr:row>
      <xdr:rowOff>152400</xdr:rowOff>
    </xdr:to>
    <xdr:pic>
      <xdr:nvPicPr>
        <xdr:cNvPr id="302" name="Obrázek 30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85658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604</xdr:row>
      <xdr:rowOff>0</xdr:rowOff>
    </xdr:from>
    <xdr:to>
      <xdr:col>4</xdr:col>
      <xdr:colOff>152400</xdr:colOff>
      <xdr:row>604</xdr:row>
      <xdr:rowOff>152400</xdr:rowOff>
    </xdr:to>
    <xdr:pic>
      <xdr:nvPicPr>
        <xdr:cNvPr id="303" name="Obrázek 30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86664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609</xdr:row>
      <xdr:rowOff>0</xdr:rowOff>
    </xdr:from>
    <xdr:to>
      <xdr:col>4</xdr:col>
      <xdr:colOff>152400</xdr:colOff>
      <xdr:row>609</xdr:row>
      <xdr:rowOff>152400</xdr:rowOff>
    </xdr:to>
    <xdr:pic>
      <xdr:nvPicPr>
        <xdr:cNvPr id="304" name="Obrázek 30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89011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612</xdr:row>
      <xdr:rowOff>0</xdr:rowOff>
    </xdr:from>
    <xdr:to>
      <xdr:col>4</xdr:col>
      <xdr:colOff>152400</xdr:colOff>
      <xdr:row>612</xdr:row>
      <xdr:rowOff>152400</xdr:rowOff>
    </xdr:to>
    <xdr:pic>
      <xdr:nvPicPr>
        <xdr:cNvPr id="305" name="Obrázek 30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0352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614</xdr:row>
      <xdr:rowOff>0</xdr:rowOff>
    </xdr:from>
    <xdr:to>
      <xdr:col>4</xdr:col>
      <xdr:colOff>152400</xdr:colOff>
      <xdr:row>614</xdr:row>
      <xdr:rowOff>152400</xdr:rowOff>
    </xdr:to>
    <xdr:pic>
      <xdr:nvPicPr>
        <xdr:cNvPr id="306" name="Obrázek 30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1190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615</xdr:row>
      <xdr:rowOff>0</xdr:rowOff>
    </xdr:from>
    <xdr:to>
      <xdr:col>4</xdr:col>
      <xdr:colOff>152400</xdr:colOff>
      <xdr:row>615</xdr:row>
      <xdr:rowOff>152400</xdr:rowOff>
    </xdr:to>
    <xdr:pic>
      <xdr:nvPicPr>
        <xdr:cNvPr id="307" name="Obrázek 30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1525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616</xdr:row>
      <xdr:rowOff>0</xdr:rowOff>
    </xdr:from>
    <xdr:to>
      <xdr:col>4</xdr:col>
      <xdr:colOff>152400</xdr:colOff>
      <xdr:row>616</xdr:row>
      <xdr:rowOff>152400</xdr:rowOff>
    </xdr:to>
    <xdr:pic>
      <xdr:nvPicPr>
        <xdr:cNvPr id="308" name="Obrázek 30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2028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152400</xdr:colOff>
      <xdr:row>618</xdr:row>
      <xdr:rowOff>152400</xdr:rowOff>
    </xdr:to>
    <xdr:pic>
      <xdr:nvPicPr>
        <xdr:cNvPr id="309" name="Obrázek 30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2867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619</xdr:row>
      <xdr:rowOff>0</xdr:rowOff>
    </xdr:from>
    <xdr:to>
      <xdr:col>4</xdr:col>
      <xdr:colOff>152400</xdr:colOff>
      <xdr:row>619</xdr:row>
      <xdr:rowOff>152400</xdr:rowOff>
    </xdr:to>
    <xdr:pic>
      <xdr:nvPicPr>
        <xdr:cNvPr id="310" name="Obrázek 30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337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620</xdr:row>
      <xdr:rowOff>0</xdr:rowOff>
    </xdr:from>
    <xdr:to>
      <xdr:col>4</xdr:col>
      <xdr:colOff>152400</xdr:colOff>
      <xdr:row>620</xdr:row>
      <xdr:rowOff>152400</xdr:rowOff>
    </xdr:to>
    <xdr:pic>
      <xdr:nvPicPr>
        <xdr:cNvPr id="311" name="Obrázek 31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3872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621</xdr:row>
      <xdr:rowOff>0</xdr:rowOff>
    </xdr:from>
    <xdr:to>
      <xdr:col>4</xdr:col>
      <xdr:colOff>152400</xdr:colOff>
      <xdr:row>621</xdr:row>
      <xdr:rowOff>152400</xdr:rowOff>
    </xdr:to>
    <xdr:pic>
      <xdr:nvPicPr>
        <xdr:cNvPr id="312" name="Obrázek 311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4375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622</xdr:row>
      <xdr:rowOff>0</xdr:rowOff>
    </xdr:from>
    <xdr:to>
      <xdr:col>4</xdr:col>
      <xdr:colOff>152400</xdr:colOff>
      <xdr:row>622</xdr:row>
      <xdr:rowOff>152400</xdr:rowOff>
    </xdr:to>
    <xdr:pic>
      <xdr:nvPicPr>
        <xdr:cNvPr id="313" name="Obrázek 31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4878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627</xdr:row>
      <xdr:rowOff>0</xdr:rowOff>
    </xdr:from>
    <xdr:to>
      <xdr:col>4</xdr:col>
      <xdr:colOff>152400</xdr:colOff>
      <xdr:row>627</xdr:row>
      <xdr:rowOff>152400</xdr:rowOff>
    </xdr:to>
    <xdr:pic>
      <xdr:nvPicPr>
        <xdr:cNvPr id="314" name="Obrázek 31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7058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629</xdr:row>
      <xdr:rowOff>0</xdr:rowOff>
    </xdr:from>
    <xdr:to>
      <xdr:col>4</xdr:col>
      <xdr:colOff>152400</xdr:colOff>
      <xdr:row>629</xdr:row>
      <xdr:rowOff>152400</xdr:rowOff>
    </xdr:to>
    <xdr:pic>
      <xdr:nvPicPr>
        <xdr:cNvPr id="315" name="Obrázek 314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8063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633</xdr:row>
      <xdr:rowOff>0</xdr:rowOff>
    </xdr:from>
    <xdr:to>
      <xdr:col>4</xdr:col>
      <xdr:colOff>152400</xdr:colOff>
      <xdr:row>633</xdr:row>
      <xdr:rowOff>152400</xdr:rowOff>
    </xdr:to>
    <xdr:pic>
      <xdr:nvPicPr>
        <xdr:cNvPr id="316" name="Obrázek 31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9740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637</xdr:row>
      <xdr:rowOff>0</xdr:rowOff>
    </xdr:from>
    <xdr:to>
      <xdr:col>4</xdr:col>
      <xdr:colOff>152400</xdr:colOff>
      <xdr:row>637</xdr:row>
      <xdr:rowOff>152400</xdr:rowOff>
    </xdr:to>
    <xdr:pic>
      <xdr:nvPicPr>
        <xdr:cNvPr id="317" name="Obrázek 31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1584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638</xdr:row>
      <xdr:rowOff>0</xdr:rowOff>
    </xdr:from>
    <xdr:to>
      <xdr:col>4</xdr:col>
      <xdr:colOff>152400</xdr:colOff>
      <xdr:row>638</xdr:row>
      <xdr:rowOff>152400</xdr:rowOff>
    </xdr:to>
    <xdr:pic>
      <xdr:nvPicPr>
        <xdr:cNvPr id="318" name="Obrázek 317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2087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640</xdr:row>
      <xdr:rowOff>0</xdr:rowOff>
    </xdr:from>
    <xdr:to>
      <xdr:col>4</xdr:col>
      <xdr:colOff>152400</xdr:colOff>
      <xdr:row>640</xdr:row>
      <xdr:rowOff>152400</xdr:rowOff>
    </xdr:to>
    <xdr:pic>
      <xdr:nvPicPr>
        <xdr:cNvPr id="319" name="Obrázek 31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2925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643</xdr:row>
      <xdr:rowOff>0</xdr:rowOff>
    </xdr:from>
    <xdr:to>
      <xdr:col>4</xdr:col>
      <xdr:colOff>152400</xdr:colOff>
      <xdr:row>643</xdr:row>
      <xdr:rowOff>152400</xdr:rowOff>
    </xdr:to>
    <xdr:pic>
      <xdr:nvPicPr>
        <xdr:cNvPr id="320" name="Obrázek 31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4266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644</xdr:row>
      <xdr:rowOff>0</xdr:rowOff>
    </xdr:from>
    <xdr:to>
      <xdr:col>4</xdr:col>
      <xdr:colOff>152400</xdr:colOff>
      <xdr:row>644</xdr:row>
      <xdr:rowOff>152400</xdr:rowOff>
    </xdr:to>
    <xdr:pic>
      <xdr:nvPicPr>
        <xdr:cNvPr id="321" name="Obrázek 32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4769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646</xdr:row>
      <xdr:rowOff>0</xdr:rowOff>
    </xdr:from>
    <xdr:to>
      <xdr:col>4</xdr:col>
      <xdr:colOff>152400</xdr:colOff>
      <xdr:row>646</xdr:row>
      <xdr:rowOff>152400</xdr:rowOff>
    </xdr:to>
    <xdr:pic>
      <xdr:nvPicPr>
        <xdr:cNvPr id="322" name="Obrázek 32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5775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648</xdr:row>
      <xdr:rowOff>0</xdr:rowOff>
    </xdr:from>
    <xdr:to>
      <xdr:col>4</xdr:col>
      <xdr:colOff>152400</xdr:colOff>
      <xdr:row>648</xdr:row>
      <xdr:rowOff>152400</xdr:rowOff>
    </xdr:to>
    <xdr:pic>
      <xdr:nvPicPr>
        <xdr:cNvPr id="323" name="Obrázek 32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6781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649</xdr:row>
      <xdr:rowOff>0</xdr:rowOff>
    </xdr:from>
    <xdr:to>
      <xdr:col>4</xdr:col>
      <xdr:colOff>152400</xdr:colOff>
      <xdr:row>649</xdr:row>
      <xdr:rowOff>152400</xdr:rowOff>
    </xdr:to>
    <xdr:pic>
      <xdr:nvPicPr>
        <xdr:cNvPr id="324" name="Obrázek 323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7116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652</xdr:row>
      <xdr:rowOff>0</xdr:rowOff>
    </xdr:from>
    <xdr:to>
      <xdr:col>4</xdr:col>
      <xdr:colOff>152400</xdr:colOff>
      <xdr:row>652</xdr:row>
      <xdr:rowOff>152400</xdr:rowOff>
    </xdr:to>
    <xdr:pic>
      <xdr:nvPicPr>
        <xdr:cNvPr id="325" name="Obrázek 32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8625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653</xdr:row>
      <xdr:rowOff>0</xdr:rowOff>
    </xdr:from>
    <xdr:to>
      <xdr:col>4</xdr:col>
      <xdr:colOff>152400</xdr:colOff>
      <xdr:row>653</xdr:row>
      <xdr:rowOff>152400</xdr:rowOff>
    </xdr:to>
    <xdr:pic>
      <xdr:nvPicPr>
        <xdr:cNvPr id="326" name="Obrázek 32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9128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656</xdr:row>
      <xdr:rowOff>0</xdr:rowOff>
    </xdr:from>
    <xdr:to>
      <xdr:col>4</xdr:col>
      <xdr:colOff>152400</xdr:colOff>
      <xdr:row>656</xdr:row>
      <xdr:rowOff>152400</xdr:rowOff>
    </xdr:to>
    <xdr:pic>
      <xdr:nvPicPr>
        <xdr:cNvPr id="327" name="Obrázek 326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0636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657</xdr:row>
      <xdr:rowOff>0</xdr:rowOff>
    </xdr:from>
    <xdr:to>
      <xdr:col>4</xdr:col>
      <xdr:colOff>152400</xdr:colOff>
      <xdr:row>657</xdr:row>
      <xdr:rowOff>152400</xdr:rowOff>
    </xdr:to>
    <xdr:pic>
      <xdr:nvPicPr>
        <xdr:cNvPr id="328" name="Obrázek 32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0972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658</xdr:row>
      <xdr:rowOff>0</xdr:rowOff>
    </xdr:from>
    <xdr:to>
      <xdr:col>4</xdr:col>
      <xdr:colOff>152400</xdr:colOff>
      <xdr:row>658</xdr:row>
      <xdr:rowOff>152400</xdr:rowOff>
    </xdr:to>
    <xdr:pic>
      <xdr:nvPicPr>
        <xdr:cNvPr id="329" name="Obrázek 32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1475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660</xdr:row>
      <xdr:rowOff>0</xdr:rowOff>
    </xdr:from>
    <xdr:to>
      <xdr:col>4</xdr:col>
      <xdr:colOff>152400</xdr:colOff>
      <xdr:row>660</xdr:row>
      <xdr:rowOff>152400</xdr:rowOff>
    </xdr:to>
    <xdr:pic>
      <xdr:nvPicPr>
        <xdr:cNvPr id="330" name="Obrázek 32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2145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665</xdr:row>
      <xdr:rowOff>0</xdr:rowOff>
    </xdr:from>
    <xdr:to>
      <xdr:col>4</xdr:col>
      <xdr:colOff>152400</xdr:colOff>
      <xdr:row>665</xdr:row>
      <xdr:rowOff>152400</xdr:rowOff>
    </xdr:to>
    <xdr:pic>
      <xdr:nvPicPr>
        <xdr:cNvPr id="331" name="Obrázek 33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3989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667</xdr:row>
      <xdr:rowOff>0</xdr:rowOff>
    </xdr:from>
    <xdr:to>
      <xdr:col>4</xdr:col>
      <xdr:colOff>152400</xdr:colOff>
      <xdr:row>667</xdr:row>
      <xdr:rowOff>152400</xdr:rowOff>
    </xdr:to>
    <xdr:pic>
      <xdr:nvPicPr>
        <xdr:cNvPr id="332" name="Obrázek 33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4827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668</xdr:row>
      <xdr:rowOff>0</xdr:rowOff>
    </xdr:from>
    <xdr:to>
      <xdr:col>4</xdr:col>
      <xdr:colOff>152400</xdr:colOff>
      <xdr:row>668</xdr:row>
      <xdr:rowOff>152400</xdr:rowOff>
    </xdr:to>
    <xdr:pic>
      <xdr:nvPicPr>
        <xdr:cNvPr id="333" name="Obrázek 33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5163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669</xdr:row>
      <xdr:rowOff>0</xdr:rowOff>
    </xdr:from>
    <xdr:to>
      <xdr:col>4</xdr:col>
      <xdr:colOff>152400</xdr:colOff>
      <xdr:row>669</xdr:row>
      <xdr:rowOff>152400</xdr:rowOff>
    </xdr:to>
    <xdr:pic>
      <xdr:nvPicPr>
        <xdr:cNvPr id="334" name="Obrázek 33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5833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670</xdr:row>
      <xdr:rowOff>0</xdr:rowOff>
    </xdr:from>
    <xdr:to>
      <xdr:col>4</xdr:col>
      <xdr:colOff>152400</xdr:colOff>
      <xdr:row>670</xdr:row>
      <xdr:rowOff>152400</xdr:rowOff>
    </xdr:to>
    <xdr:pic>
      <xdr:nvPicPr>
        <xdr:cNvPr id="335" name="Obrázek 33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6336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671</xdr:row>
      <xdr:rowOff>0</xdr:rowOff>
    </xdr:from>
    <xdr:to>
      <xdr:col>4</xdr:col>
      <xdr:colOff>152400</xdr:colOff>
      <xdr:row>671</xdr:row>
      <xdr:rowOff>152400</xdr:rowOff>
    </xdr:to>
    <xdr:pic>
      <xdr:nvPicPr>
        <xdr:cNvPr id="336" name="Obrázek 335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6839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672</xdr:row>
      <xdr:rowOff>0</xdr:rowOff>
    </xdr:from>
    <xdr:to>
      <xdr:col>4</xdr:col>
      <xdr:colOff>152400</xdr:colOff>
      <xdr:row>672</xdr:row>
      <xdr:rowOff>152400</xdr:rowOff>
    </xdr:to>
    <xdr:pic>
      <xdr:nvPicPr>
        <xdr:cNvPr id="337" name="Obrázek 33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7342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673</xdr:row>
      <xdr:rowOff>0</xdr:rowOff>
    </xdr:from>
    <xdr:to>
      <xdr:col>4</xdr:col>
      <xdr:colOff>152400</xdr:colOff>
      <xdr:row>673</xdr:row>
      <xdr:rowOff>152400</xdr:rowOff>
    </xdr:to>
    <xdr:pic>
      <xdr:nvPicPr>
        <xdr:cNvPr id="338" name="Obrázek 33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8180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677</xdr:row>
      <xdr:rowOff>0</xdr:rowOff>
    </xdr:from>
    <xdr:to>
      <xdr:col>4</xdr:col>
      <xdr:colOff>152400</xdr:colOff>
      <xdr:row>677</xdr:row>
      <xdr:rowOff>152400</xdr:rowOff>
    </xdr:to>
    <xdr:pic>
      <xdr:nvPicPr>
        <xdr:cNvPr id="339" name="Obrázek 33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0695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678</xdr:row>
      <xdr:rowOff>0</xdr:rowOff>
    </xdr:from>
    <xdr:to>
      <xdr:col>4</xdr:col>
      <xdr:colOff>152400</xdr:colOff>
      <xdr:row>678</xdr:row>
      <xdr:rowOff>152400</xdr:rowOff>
    </xdr:to>
    <xdr:pic>
      <xdr:nvPicPr>
        <xdr:cNvPr id="340" name="Obrázek 33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1030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679</xdr:row>
      <xdr:rowOff>0</xdr:rowOff>
    </xdr:from>
    <xdr:to>
      <xdr:col>4</xdr:col>
      <xdr:colOff>152400</xdr:colOff>
      <xdr:row>679</xdr:row>
      <xdr:rowOff>152400</xdr:rowOff>
    </xdr:to>
    <xdr:pic>
      <xdr:nvPicPr>
        <xdr:cNvPr id="341" name="Obrázek 34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1868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681</xdr:row>
      <xdr:rowOff>0</xdr:rowOff>
    </xdr:from>
    <xdr:to>
      <xdr:col>4</xdr:col>
      <xdr:colOff>152400</xdr:colOff>
      <xdr:row>681</xdr:row>
      <xdr:rowOff>152400</xdr:rowOff>
    </xdr:to>
    <xdr:pic>
      <xdr:nvPicPr>
        <xdr:cNvPr id="342" name="Obrázek 341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3042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683</xdr:row>
      <xdr:rowOff>0</xdr:rowOff>
    </xdr:from>
    <xdr:to>
      <xdr:col>4</xdr:col>
      <xdr:colOff>152400</xdr:colOff>
      <xdr:row>683</xdr:row>
      <xdr:rowOff>152400</xdr:rowOff>
    </xdr:to>
    <xdr:pic>
      <xdr:nvPicPr>
        <xdr:cNvPr id="343" name="Obrázek 342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4048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684</xdr:row>
      <xdr:rowOff>0</xdr:rowOff>
    </xdr:from>
    <xdr:to>
      <xdr:col>4</xdr:col>
      <xdr:colOff>152400</xdr:colOff>
      <xdr:row>684</xdr:row>
      <xdr:rowOff>152400</xdr:rowOff>
    </xdr:to>
    <xdr:pic>
      <xdr:nvPicPr>
        <xdr:cNvPr id="344" name="Obrázek 34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4551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687</xdr:row>
      <xdr:rowOff>0</xdr:rowOff>
    </xdr:from>
    <xdr:to>
      <xdr:col>4</xdr:col>
      <xdr:colOff>152400</xdr:colOff>
      <xdr:row>687</xdr:row>
      <xdr:rowOff>152400</xdr:rowOff>
    </xdr:to>
    <xdr:pic>
      <xdr:nvPicPr>
        <xdr:cNvPr id="345" name="Obrázek 34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605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688</xdr:row>
      <xdr:rowOff>0</xdr:rowOff>
    </xdr:from>
    <xdr:to>
      <xdr:col>4</xdr:col>
      <xdr:colOff>152400</xdr:colOff>
      <xdr:row>688</xdr:row>
      <xdr:rowOff>152400</xdr:rowOff>
    </xdr:to>
    <xdr:pic>
      <xdr:nvPicPr>
        <xdr:cNvPr id="346" name="Obrázek 34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6730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689</xdr:row>
      <xdr:rowOff>0</xdr:rowOff>
    </xdr:from>
    <xdr:to>
      <xdr:col>4</xdr:col>
      <xdr:colOff>152400</xdr:colOff>
      <xdr:row>689</xdr:row>
      <xdr:rowOff>152400</xdr:rowOff>
    </xdr:to>
    <xdr:pic>
      <xdr:nvPicPr>
        <xdr:cNvPr id="347" name="Obrázek 34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7065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690</xdr:row>
      <xdr:rowOff>0</xdr:rowOff>
    </xdr:from>
    <xdr:to>
      <xdr:col>4</xdr:col>
      <xdr:colOff>152400</xdr:colOff>
      <xdr:row>690</xdr:row>
      <xdr:rowOff>152400</xdr:rowOff>
    </xdr:to>
    <xdr:pic>
      <xdr:nvPicPr>
        <xdr:cNvPr id="348" name="Obrázek 347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7736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691</xdr:row>
      <xdr:rowOff>0</xdr:rowOff>
    </xdr:from>
    <xdr:to>
      <xdr:col>4</xdr:col>
      <xdr:colOff>152400</xdr:colOff>
      <xdr:row>691</xdr:row>
      <xdr:rowOff>152400</xdr:rowOff>
    </xdr:to>
    <xdr:pic>
      <xdr:nvPicPr>
        <xdr:cNvPr id="349" name="Obrázek 34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8071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692</xdr:row>
      <xdr:rowOff>0</xdr:rowOff>
    </xdr:from>
    <xdr:to>
      <xdr:col>4</xdr:col>
      <xdr:colOff>152400</xdr:colOff>
      <xdr:row>692</xdr:row>
      <xdr:rowOff>152400</xdr:rowOff>
    </xdr:to>
    <xdr:pic>
      <xdr:nvPicPr>
        <xdr:cNvPr id="350" name="Obrázek 34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8574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693</xdr:row>
      <xdr:rowOff>0</xdr:rowOff>
    </xdr:from>
    <xdr:to>
      <xdr:col>4</xdr:col>
      <xdr:colOff>152400</xdr:colOff>
      <xdr:row>693</xdr:row>
      <xdr:rowOff>152400</xdr:rowOff>
    </xdr:to>
    <xdr:pic>
      <xdr:nvPicPr>
        <xdr:cNvPr id="351" name="Obrázek 35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9077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694</xdr:row>
      <xdr:rowOff>0</xdr:rowOff>
    </xdr:from>
    <xdr:to>
      <xdr:col>4</xdr:col>
      <xdr:colOff>152400</xdr:colOff>
      <xdr:row>694</xdr:row>
      <xdr:rowOff>152400</xdr:rowOff>
    </xdr:to>
    <xdr:pic>
      <xdr:nvPicPr>
        <xdr:cNvPr id="352" name="Obrázek 35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9580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695</xdr:row>
      <xdr:rowOff>0</xdr:rowOff>
    </xdr:from>
    <xdr:to>
      <xdr:col>4</xdr:col>
      <xdr:colOff>152400</xdr:colOff>
      <xdr:row>695</xdr:row>
      <xdr:rowOff>152400</xdr:rowOff>
    </xdr:to>
    <xdr:pic>
      <xdr:nvPicPr>
        <xdr:cNvPr id="353" name="Obrázek 35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0083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697</xdr:row>
      <xdr:rowOff>0</xdr:rowOff>
    </xdr:from>
    <xdr:to>
      <xdr:col>4</xdr:col>
      <xdr:colOff>152400</xdr:colOff>
      <xdr:row>697</xdr:row>
      <xdr:rowOff>152400</xdr:rowOff>
    </xdr:to>
    <xdr:pic>
      <xdr:nvPicPr>
        <xdr:cNvPr id="354" name="Obrázek 35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108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698</xdr:row>
      <xdr:rowOff>0</xdr:rowOff>
    </xdr:from>
    <xdr:to>
      <xdr:col>4</xdr:col>
      <xdr:colOff>152400</xdr:colOff>
      <xdr:row>698</xdr:row>
      <xdr:rowOff>152400</xdr:rowOff>
    </xdr:to>
    <xdr:pic>
      <xdr:nvPicPr>
        <xdr:cNvPr id="355" name="Obrázek 35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1591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700</xdr:row>
      <xdr:rowOff>0</xdr:rowOff>
    </xdr:from>
    <xdr:to>
      <xdr:col>4</xdr:col>
      <xdr:colOff>152400</xdr:colOff>
      <xdr:row>700</xdr:row>
      <xdr:rowOff>152400</xdr:rowOff>
    </xdr:to>
    <xdr:pic>
      <xdr:nvPicPr>
        <xdr:cNvPr id="356" name="Obrázek 355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2430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701</xdr:row>
      <xdr:rowOff>0</xdr:rowOff>
    </xdr:from>
    <xdr:to>
      <xdr:col>4</xdr:col>
      <xdr:colOff>152400</xdr:colOff>
      <xdr:row>701</xdr:row>
      <xdr:rowOff>152400</xdr:rowOff>
    </xdr:to>
    <xdr:pic>
      <xdr:nvPicPr>
        <xdr:cNvPr id="357" name="Obrázek 35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2933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702</xdr:row>
      <xdr:rowOff>0</xdr:rowOff>
    </xdr:from>
    <xdr:to>
      <xdr:col>4</xdr:col>
      <xdr:colOff>152400</xdr:colOff>
      <xdr:row>702</xdr:row>
      <xdr:rowOff>152400</xdr:rowOff>
    </xdr:to>
    <xdr:pic>
      <xdr:nvPicPr>
        <xdr:cNvPr id="358" name="Obrázek 35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3435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703</xdr:row>
      <xdr:rowOff>0</xdr:rowOff>
    </xdr:from>
    <xdr:to>
      <xdr:col>4</xdr:col>
      <xdr:colOff>152400</xdr:colOff>
      <xdr:row>703</xdr:row>
      <xdr:rowOff>152400</xdr:rowOff>
    </xdr:to>
    <xdr:pic>
      <xdr:nvPicPr>
        <xdr:cNvPr id="359" name="Obrázek 35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3938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704</xdr:row>
      <xdr:rowOff>0</xdr:rowOff>
    </xdr:from>
    <xdr:to>
      <xdr:col>4</xdr:col>
      <xdr:colOff>152400</xdr:colOff>
      <xdr:row>704</xdr:row>
      <xdr:rowOff>152400</xdr:rowOff>
    </xdr:to>
    <xdr:pic>
      <xdr:nvPicPr>
        <xdr:cNvPr id="360" name="Obrázek 35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4609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706</xdr:row>
      <xdr:rowOff>0</xdr:rowOff>
    </xdr:from>
    <xdr:to>
      <xdr:col>4</xdr:col>
      <xdr:colOff>152400</xdr:colOff>
      <xdr:row>706</xdr:row>
      <xdr:rowOff>152400</xdr:rowOff>
    </xdr:to>
    <xdr:pic>
      <xdr:nvPicPr>
        <xdr:cNvPr id="361" name="Obrázek 360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5782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707</xdr:row>
      <xdr:rowOff>0</xdr:rowOff>
    </xdr:from>
    <xdr:to>
      <xdr:col>4</xdr:col>
      <xdr:colOff>152400</xdr:colOff>
      <xdr:row>707</xdr:row>
      <xdr:rowOff>152400</xdr:rowOff>
    </xdr:to>
    <xdr:pic>
      <xdr:nvPicPr>
        <xdr:cNvPr id="362" name="Obrázek 36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6285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708</xdr:row>
      <xdr:rowOff>0</xdr:rowOff>
    </xdr:from>
    <xdr:to>
      <xdr:col>4</xdr:col>
      <xdr:colOff>152400</xdr:colOff>
      <xdr:row>708</xdr:row>
      <xdr:rowOff>152400</xdr:rowOff>
    </xdr:to>
    <xdr:pic>
      <xdr:nvPicPr>
        <xdr:cNvPr id="363" name="Obrázek 36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6788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711</xdr:row>
      <xdr:rowOff>0</xdr:rowOff>
    </xdr:from>
    <xdr:to>
      <xdr:col>4</xdr:col>
      <xdr:colOff>152400</xdr:colOff>
      <xdr:row>711</xdr:row>
      <xdr:rowOff>152400</xdr:rowOff>
    </xdr:to>
    <xdr:pic>
      <xdr:nvPicPr>
        <xdr:cNvPr id="364" name="Obrázek 36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8465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712</xdr:row>
      <xdr:rowOff>0</xdr:rowOff>
    </xdr:from>
    <xdr:to>
      <xdr:col>4</xdr:col>
      <xdr:colOff>152400</xdr:colOff>
      <xdr:row>712</xdr:row>
      <xdr:rowOff>152400</xdr:rowOff>
    </xdr:to>
    <xdr:pic>
      <xdr:nvPicPr>
        <xdr:cNvPr id="365" name="Obrázek 36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8968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713</xdr:row>
      <xdr:rowOff>0</xdr:rowOff>
    </xdr:from>
    <xdr:to>
      <xdr:col>4</xdr:col>
      <xdr:colOff>152400</xdr:colOff>
      <xdr:row>713</xdr:row>
      <xdr:rowOff>152400</xdr:rowOff>
    </xdr:to>
    <xdr:pic>
      <xdr:nvPicPr>
        <xdr:cNvPr id="366" name="Obrázek 36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9303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715</xdr:row>
      <xdr:rowOff>0</xdr:rowOff>
    </xdr:from>
    <xdr:to>
      <xdr:col>4</xdr:col>
      <xdr:colOff>152400</xdr:colOff>
      <xdr:row>715</xdr:row>
      <xdr:rowOff>152400</xdr:rowOff>
    </xdr:to>
    <xdr:pic>
      <xdr:nvPicPr>
        <xdr:cNvPr id="367" name="Obrázek 36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40476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718</xdr:row>
      <xdr:rowOff>0</xdr:rowOff>
    </xdr:from>
    <xdr:to>
      <xdr:col>4</xdr:col>
      <xdr:colOff>152400</xdr:colOff>
      <xdr:row>718</xdr:row>
      <xdr:rowOff>152400</xdr:rowOff>
    </xdr:to>
    <xdr:pic>
      <xdr:nvPicPr>
        <xdr:cNvPr id="368" name="Obrázek 36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42153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719</xdr:row>
      <xdr:rowOff>0</xdr:rowOff>
    </xdr:from>
    <xdr:to>
      <xdr:col>4</xdr:col>
      <xdr:colOff>152400</xdr:colOff>
      <xdr:row>719</xdr:row>
      <xdr:rowOff>152400</xdr:rowOff>
    </xdr:to>
    <xdr:pic>
      <xdr:nvPicPr>
        <xdr:cNvPr id="369" name="Obrázek 36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42656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721</xdr:row>
      <xdr:rowOff>0</xdr:rowOff>
    </xdr:from>
    <xdr:to>
      <xdr:col>4</xdr:col>
      <xdr:colOff>152400</xdr:colOff>
      <xdr:row>721</xdr:row>
      <xdr:rowOff>152400</xdr:rowOff>
    </xdr:to>
    <xdr:pic>
      <xdr:nvPicPr>
        <xdr:cNvPr id="370" name="Obrázek 36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4366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722</xdr:row>
      <xdr:rowOff>0</xdr:rowOff>
    </xdr:from>
    <xdr:to>
      <xdr:col>4</xdr:col>
      <xdr:colOff>152400</xdr:colOff>
      <xdr:row>722</xdr:row>
      <xdr:rowOff>152400</xdr:rowOff>
    </xdr:to>
    <xdr:pic>
      <xdr:nvPicPr>
        <xdr:cNvPr id="371" name="Obrázek 37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43997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724</xdr:row>
      <xdr:rowOff>0</xdr:rowOff>
    </xdr:from>
    <xdr:to>
      <xdr:col>4</xdr:col>
      <xdr:colOff>152400</xdr:colOff>
      <xdr:row>724</xdr:row>
      <xdr:rowOff>152400</xdr:rowOff>
    </xdr:to>
    <xdr:pic>
      <xdr:nvPicPr>
        <xdr:cNvPr id="372" name="Obrázek 37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45170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727</xdr:row>
      <xdr:rowOff>0</xdr:rowOff>
    </xdr:from>
    <xdr:to>
      <xdr:col>4</xdr:col>
      <xdr:colOff>152400</xdr:colOff>
      <xdr:row>727</xdr:row>
      <xdr:rowOff>152400</xdr:rowOff>
    </xdr:to>
    <xdr:pic>
      <xdr:nvPicPr>
        <xdr:cNvPr id="373" name="Obrázek 372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46679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734</xdr:row>
      <xdr:rowOff>0</xdr:rowOff>
    </xdr:from>
    <xdr:to>
      <xdr:col>4</xdr:col>
      <xdr:colOff>152400</xdr:colOff>
      <xdr:row>734</xdr:row>
      <xdr:rowOff>152400</xdr:rowOff>
    </xdr:to>
    <xdr:pic>
      <xdr:nvPicPr>
        <xdr:cNvPr id="374" name="Obrázek 373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0367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735</xdr:row>
      <xdr:rowOff>0</xdr:rowOff>
    </xdr:from>
    <xdr:to>
      <xdr:col>4</xdr:col>
      <xdr:colOff>152400</xdr:colOff>
      <xdr:row>735</xdr:row>
      <xdr:rowOff>152400</xdr:rowOff>
    </xdr:to>
    <xdr:pic>
      <xdr:nvPicPr>
        <xdr:cNvPr id="375" name="Obrázek 37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1038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736</xdr:row>
      <xdr:rowOff>0</xdr:rowOff>
    </xdr:from>
    <xdr:to>
      <xdr:col>4</xdr:col>
      <xdr:colOff>152400</xdr:colOff>
      <xdr:row>736</xdr:row>
      <xdr:rowOff>152400</xdr:rowOff>
    </xdr:to>
    <xdr:pic>
      <xdr:nvPicPr>
        <xdr:cNvPr id="376" name="Obrázek 37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1541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738</xdr:row>
      <xdr:rowOff>0</xdr:rowOff>
    </xdr:from>
    <xdr:to>
      <xdr:col>4</xdr:col>
      <xdr:colOff>152400</xdr:colOff>
      <xdr:row>738</xdr:row>
      <xdr:rowOff>152400</xdr:rowOff>
    </xdr:to>
    <xdr:pic>
      <xdr:nvPicPr>
        <xdr:cNvPr id="377" name="Obrázek 37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2546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745</xdr:row>
      <xdr:rowOff>0</xdr:rowOff>
    </xdr:from>
    <xdr:to>
      <xdr:col>4</xdr:col>
      <xdr:colOff>152400</xdr:colOff>
      <xdr:row>745</xdr:row>
      <xdr:rowOff>152400</xdr:rowOff>
    </xdr:to>
    <xdr:pic>
      <xdr:nvPicPr>
        <xdr:cNvPr id="378" name="Obrázek 37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5899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746</xdr:row>
      <xdr:rowOff>0</xdr:rowOff>
    </xdr:from>
    <xdr:to>
      <xdr:col>4</xdr:col>
      <xdr:colOff>152400</xdr:colOff>
      <xdr:row>746</xdr:row>
      <xdr:rowOff>152400</xdr:rowOff>
    </xdr:to>
    <xdr:pic>
      <xdr:nvPicPr>
        <xdr:cNvPr id="379" name="Obrázek 378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623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747</xdr:row>
      <xdr:rowOff>0</xdr:rowOff>
    </xdr:from>
    <xdr:to>
      <xdr:col>4</xdr:col>
      <xdr:colOff>152400</xdr:colOff>
      <xdr:row>747</xdr:row>
      <xdr:rowOff>152400</xdr:rowOff>
    </xdr:to>
    <xdr:pic>
      <xdr:nvPicPr>
        <xdr:cNvPr id="380" name="Obrázek 37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6737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748</xdr:row>
      <xdr:rowOff>0</xdr:rowOff>
    </xdr:from>
    <xdr:to>
      <xdr:col>4</xdr:col>
      <xdr:colOff>152400</xdr:colOff>
      <xdr:row>748</xdr:row>
      <xdr:rowOff>152400</xdr:rowOff>
    </xdr:to>
    <xdr:pic>
      <xdr:nvPicPr>
        <xdr:cNvPr id="381" name="Obrázek 38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7240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750</xdr:row>
      <xdr:rowOff>0</xdr:rowOff>
    </xdr:from>
    <xdr:to>
      <xdr:col>4</xdr:col>
      <xdr:colOff>152400</xdr:colOff>
      <xdr:row>750</xdr:row>
      <xdr:rowOff>152400</xdr:rowOff>
    </xdr:to>
    <xdr:pic>
      <xdr:nvPicPr>
        <xdr:cNvPr id="382" name="Obrázek 38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79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753</xdr:row>
      <xdr:rowOff>0</xdr:rowOff>
    </xdr:from>
    <xdr:to>
      <xdr:col>4</xdr:col>
      <xdr:colOff>152400</xdr:colOff>
      <xdr:row>753</xdr:row>
      <xdr:rowOff>152400</xdr:rowOff>
    </xdr:to>
    <xdr:pic>
      <xdr:nvPicPr>
        <xdr:cNvPr id="383" name="Obrázek 38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9252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754</xdr:row>
      <xdr:rowOff>0</xdr:rowOff>
    </xdr:from>
    <xdr:to>
      <xdr:col>4</xdr:col>
      <xdr:colOff>152400</xdr:colOff>
      <xdr:row>754</xdr:row>
      <xdr:rowOff>152400</xdr:rowOff>
    </xdr:to>
    <xdr:pic>
      <xdr:nvPicPr>
        <xdr:cNvPr id="384" name="Obrázek 38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9755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755</xdr:row>
      <xdr:rowOff>0</xdr:rowOff>
    </xdr:from>
    <xdr:to>
      <xdr:col>4</xdr:col>
      <xdr:colOff>152400</xdr:colOff>
      <xdr:row>755</xdr:row>
      <xdr:rowOff>152400</xdr:rowOff>
    </xdr:to>
    <xdr:pic>
      <xdr:nvPicPr>
        <xdr:cNvPr id="385" name="Obrázek 38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0258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757</xdr:row>
      <xdr:rowOff>0</xdr:rowOff>
    </xdr:from>
    <xdr:to>
      <xdr:col>4</xdr:col>
      <xdr:colOff>152400</xdr:colOff>
      <xdr:row>757</xdr:row>
      <xdr:rowOff>152400</xdr:rowOff>
    </xdr:to>
    <xdr:pic>
      <xdr:nvPicPr>
        <xdr:cNvPr id="386" name="Obrázek 385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1264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759</xdr:row>
      <xdr:rowOff>0</xdr:rowOff>
    </xdr:from>
    <xdr:to>
      <xdr:col>4</xdr:col>
      <xdr:colOff>152400</xdr:colOff>
      <xdr:row>759</xdr:row>
      <xdr:rowOff>152400</xdr:rowOff>
    </xdr:to>
    <xdr:pic>
      <xdr:nvPicPr>
        <xdr:cNvPr id="387" name="Obrázek 38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2437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762</xdr:row>
      <xdr:rowOff>0</xdr:rowOff>
    </xdr:from>
    <xdr:to>
      <xdr:col>4</xdr:col>
      <xdr:colOff>152400</xdr:colOff>
      <xdr:row>762</xdr:row>
      <xdr:rowOff>152400</xdr:rowOff>
    </xdr:to>
    <xdr:pic>
      <xdr:nvPicPr>
        <xdr:cNvPr id="388" name="Obrázek 38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4114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764</xdr:row>
      <xdr:rowOff>0</xdr:rowOff>
    </xdr:from>
    <xdr:to>
      <xdr:col>4</xdr:col>
      <xdr:colOff>152400</xdr:colOff>
      <xdr:row>764</xdr:row>
      <xdr:rowOff>152400</xdr:rowOff>
    </xdr:to>
    <xdr:pic>
      <xdr:nvPicPr>
        <xdr:cNvPr id="389" name="Obrázek 38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4952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765</xdr:row>
      <xdr:rowOff>0</xdr:rowOff>
    </xdr:from>
    <xdr:to>
      <xdr:col>4</xdr:col>
      <xdr:colOff>152400</xdr:colOff>
      <xdr:row>765</xdr:row>
      <xdr:rowOff>152400</xdr:rowOff>
    </xdr:to>
    <xdr:pic>
      <xdr:nvPicPr>
        <xdr:cNvPr id="390" name="Obrázek 38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5287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766</xdr:row>
      <xdr:rowOff>0</xdr:rowOff>
    </xdr:from>
    <xdr:to>
      <xdr:col>4</xdr:col>
      <xdr:colOff>152400</xdr:colOff>
      <xdr:row>766</xdr:row>
      <xdr:rowOff>152400</xdr:rowOff>
    </xdr:to>
    <xdr:pic>
      <xdr:nvPicPr>
        <xdr:cNvPr id="391" name="Obrázek 39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5790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770</xdr:row>
      <xdr:rowOff>0</xdr:rowOff>
    </xdr:from>
    <xdr:to>
      <xdr:col>4</xdr:col>
      <xdr:colOff>152400</xdr:colOff>
      <xdr:row>770</xdr:row>
      <xdr:rowOff>152400</xdr:rowOff>
    </xdr:to>
    <xdr:pic>
      <xdr:nvPicPr>
        <xdr:cNvPr id="392" name="Obrázek 39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796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771</xdr:row>
      <xdr:rowOff>0</xdr:rowOff>
    </xdr:from>
    <xdr:to>
      <xdr:col>4</xdr:col>
      <xdr:colOff>152400</xdr:colOff>
      <xdr:row>771</xdr:row>
      <xdr:rowOff>152400</xdr:rowOff>
    </xdr:to>
    <xdr:pic>
      <xdr:nvPicPr>
        <xdr:cNvPr id="393" name="Obrázek 39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8305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772</xdr:row>
      <xdr:rowOff>0</xdr:rowOff>
    </xdr:from>
    <xdr:to>
      <xdr:col>4</xdr:col>
      <xdr:colOff>152400</xdr:colOff>
      <xdr:row>772</xdr:row>
      <xdr:rowOff>152400</xdr:rowOff>
    </xdr:to>
    <xdr:pic>
      <xdr:nvPicPr>
        <xdr:cNvPr id="394" name="Obrázek 39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880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773</xdr:row>
      <xdr:rowOff>0</xdr:rowOff>
    </xdr:from>
    <xdr:to>
      <xdr:col>4</xdr:col>
      <xdr:colOff>152400</xdr:colOff>
      <xdr:row>773</xdr:row>
      <xdr:rowOff>152400</xdr:rowOff>
    </xdr:to>
    <xdr:pic>
      <xdr:nvPicPr>
        <xdr:cNvPr id="395" name="Obrázek 394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9143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775</xdr:row>
      <xdr:rowOff>0</xdr:rowOff>
    </xdr:from>
    <xdr:to>
      <xdr:col>4</xdr:col>
      <xdr:colOff>152400</xdr:colOff>
      <xdr:row>775</xdr:row>
      <xdr:rowOff>152400</xdr:rowOff>
    </xdr:to>
    <xdr:pic>
      <xdr:nvPicPr>
        <xdr:cNvPr id="396" name="Obrázek 39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0484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777</xdr:row>
      <xdr:rowOff>0</xdr:rowOff>
    </xdr:from>
    <xdr:to>
      <xdr:col>4</xdr:col>
      <xdr:colOff>152400</xdr:colOff>
      <xdr:row>777</xdr:row>
      <xdr:rowOff>152400</xdr:rowOff>
    </xdr:to>
    <xdr:pic>
      <xdr:nvPicPr>
        <xdr:cNvPr id="397" name="Obrázek 39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1825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780</xdr:row>
      <xdr:rowOff>0</xdr:rowOff>
    </xdr:from>
    <xdr:to>
      <xdr:col>4</xdr:col>
      <xdr:colOff>152400</xdr:colOff>
      <xdr:row>780</xdr:row>
      <xdr:rowOff>152400</xdr:rowOff>
    </xdr:to>
    <xdr:pic>
      <xdr:nvPicPr>
        <xdr:cNvPr id="398" name="Obrázek 397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3166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781</xdr:row>
      <xdr:rowOff>0</xdr:rowOff>
    </xdr:from>
    <xdr:to>
      <xdr:col>4</xdr:col>
      <xdr:colOff>152400</xdr:colOff>
      <xdr:row>781</xdr:row>
      <xdr:rowOff>152400</xdr:rowOff>
    </xdr:to>
    <xdr:pic>
      <xdr:nvPicPr>
        <xdr:cNvPr id="399" name="Obrázek 39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3669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782</xdr:row>
      <xdr:rowOff>0</xdr:rowOff>
    </xdr:from>
    <xdr:to>
      <xdr:col>4</xdr:col>
      <xdr:colOff>152400</xdr:colOff>
      <xdr:row>782</xdr:row>
      <xdr:rowOff>152400</xdr:rowOff>
    </xdr:to>
    <xdr:pic>
      <xdr:nvPicPr>
        <xdr:cNvPr id="400" name="Obrázek 39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4004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783</xdr:row>
      <xdr:rowOff>0</xdr:rowOff>
    </xdr:from>
    <xdr:to>
      <xdr:col>4</xdr:col>
      <xdr:colOff>152400</xdr:colOff>
      <xdr:row>783</xdr:row>
      <xdr:rowOff>152400</xdr:rowOff>
    </xdr:to>
    <xdr:pic>
      <xdr:nvPicPr>
        <xdr:cNvPr id="401" name="Obrázek 40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4675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784</xdr:row>
      <xdr:rowOff>0</xdr:rowOff>
    </xdr:from>
    <xdr:to>
      <xdr:col>4</xdr:col>
      <xdr:colOff>152400</xdr:colOff>
      <xdr:row>784</xdr:row>
      <xdr:rowOff>152400</xdr:rowOff>
    </xdr:to>
    <xdr:pic>
      <xdr:nvPicPr>
        <xdr:cNvPr id="402" name="Obrázek 40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5010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785</xdr:row>
      <xdr:rowOff>0</xdr:rowOff>
    </xdr:from>
    <xdr:to>
      <xdr:col>4</xdr:col>
      <xdr:colOff>152400</xdr:colOff>
      <xdr:row>785</xdr:row>
      <xdr:rowOff>152400</xdr:rowOff>
    </xdr:to>
    <xdr:pic>
      <xdr:nvPicPr>
        <xdr:cNvPr id="403" name="Obrázek 40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5345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787</xdr:row>
      <xdr:rowOff>0</xdr:rowOff>
    </xdr:from>
    <xdr:to>
      <xdr:col>4</xdr:col>
      <xdr:colOff>152400</xdr:colOff>
      <xdr:row>787</xdr:row>
      <xdr:rowOff>152400</xdr:rowOff>
    </xdr:to>
    <xdr:pic>
      <xdr:nvPicPr>
        <xdr:cNvPr id="404" name="Obrázek 40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6184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791</xdr:row>
      <xdr:rowOff>0</xdr:rowOff>
    </xdr:from>
    <xdr:to>
      <xdr:col>4</xdr:col>
      <xdr:colOff>152400</xdr:colOff>
      <xdr:row>791</xdr:row>
      <xdr:rowOff>152400</xdr:rowOff>
    </xdr:to>
    <xdr:pic>
      <xdr:nvPicPr>
        <xdr:cNvPr id="405" name="Obrázek 40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8195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792</xdr:row>
      <xdr:rowOff>0</xdr:rowOff>
    </xdr:from>
    <xdr:to>
      <xdr:col>4</xdr:col>
      <xdr:colOff>152400</xdr:colOff>
      <xdr:row>792</xdr:row>
      <xdr:rowOff>152400</xdr:rowOff>
    </xdr:to>
    <xdr:pic>
      <xdr:nvPicPr>
        <xdr:cNvPr id="406" name="Obrázek 40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8531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794</xdr:row>
      <xdr:rowOff>0</xdr:rowOff>
    </xdr:from>
    <xdr:to>
      <xdr:col>4</xdr:col>
      <xdr:colOff>152400</xdr:colOff>
      <xdr:row>794</xdr:row>
      <xdr:rowOff>152400</xdr:rowOff>
    </xdr:to>
    <xdr:pic>
      <xdr:nvPicPr>
        <xdr:cNvPr id="407" name="Obrázek 406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9536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796</xdr:row>
      <xdr:rowOff>0</xdr:rowOff>
    </xdr:from>
    <xdr:to>
      <xdr:col>4</xdr:col>
      <xdr:colOff>152400</xdr:colOff>
      <xdr:row>796</xdr:row>
      <xdr:rowOff>152400</xdr:rowOff>
    </xdr:to>
    <xdr:pic>
      <xdr:nvPicPr>
        <xdr:cNvPr id="408" name="Obrázek 40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0375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799</xdr:row>
      <xdr:rowOff>0</xdr:rowOff>
    </xdr:from>
    <xdr:to>
      <xdr:col>4</xdr:col>
      <xdr:colOff>152400</xdr:colOff>
      <xdr:row>799</xdr:row>
      <xdr:rowOff>152400</xdr:rowOff>
    </xdr:to>
    <xdr:pic>
      <xdr:nvPicPr>
        <xdr:cNvPr id="409" name="Obrázek 40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2051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802</xdr:row>
      <xdr:rowOff>0</xdr:rowOff>
    </xdr:from>
    <xdr:to>
      <xdr:col>4</xdr:col>
      <xdr:colOff>152400</xdr:colOff>
      <xdr:row>802</xdr:row>
      <xdr:rowOff>152400</xdr:rowOff>
    </xdr:to>
    <xdr:pic>
      <xdr:nvPicPr>
        <xdr:cNvPr id="410" name="Obrázek 40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3392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805</xdr:row>
      <xdr:rowOff>0</xdr:rowOff>
    </xdr:from>
    <xdr:to>
      <xdr:col>4</xdr:col>
      <xdr:colOff>152400</xdr:colOff>
      <xdr:row>805</xdr:row>
      <xdr:rowOff>152400</xdr:rowOff>
    </xdr:to>
    <xdr:pic>
      <xdr:nvPicPr>
        <xdr:cNvPr id="411" name="Obrázek 41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4733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807</xdr:row>
      <xdr:rowOff>0</xdr:rowOff>
    </xdr:from>
    <xdr:to>
      <xdr:col>4</xdr:col>
      <xdr:colOff>152400</xdr:colOff>
      <xdr:row>807</xdr:row>
      <xdr:rowOff>152400</xdr:rowOff>
    </xdr:to>
    <xdr:pic>
      <xdr:nvPicPr>
        <xdr:cNvPr id="412" name="Obrázek 41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557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808</xdr:row>
      <xdr:rowOff>0</xdr:rowOff>
    </xdr:from>
    <xdr:to>
      <xdr:col>4</xdr:col>
      <xdr:colOff>152400</xdr:colOff>
      <xdr:row>808</xdr:row>
      <xdr:rowOff>152400</xdr:rowOff>
    </xdr:to>
    <xdr:pic>
      <xdr:nvPicPr>
        <xdr:cNvPr id="413" name="Obrázek 41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5907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809</xdr:row>
      <xdr:rowOff>0</xdr:rowOff>
    </xdr:from>
    <xdr:to>
      <xdr:col>4</xdr:col>
      <xdr:colOff>152400</xdr:colOff>
      <xdr:row>809</xdr:row>
      <xdr:rowOff>152400</xdr:rowOff>
    </xdr:to>
    <xdr:pic>
      <xdr:nvPicPr>
        <xdr:cNvPr id="414" name="Obrázek 41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6242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810</xdr:row>
      <xdr:rowOff>0</xdr:rowOff>
    </xdr:from>
    <xdr:to>
      <xdr:col>4</xdr:col>
      <xdr:colOff>152400</xdr:colOff>
      <xdr:row>810</xdr:row>
      <xdr:rowOff>152400</xdr:rowOff>
    </xdr:to>
    <xdr:pic>
      <xdr:nvPicPr>
        <xdr:cNvPr id="415" name="Obrázek 414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6913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812</xdr:row>
      <xdr:rowOff>0</xdr:rowOff>
    </xdr:from>
    <xdr:to>
      <xdr:col>4</xdr:col>
      <xdr:colOff>152400</xdr:colOff>
      <xdr:row>812</xdr:row>
      <xdr:rowOff>152400</xdr:rowOff>
    </xdr:to>
    <xdr:pic>
      <xdr:nvPicPr>
        <xdr:cNvPr id="416" name="Obrázek 41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7918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814</xdr:row>
      <xdr:rowOff>0</xdr:rowOff>
    </xdr:from>
    <xdr:to>
      <xdr:col>4</xdr:col>
      <xdr:colOff>152400</xdr:colOff>
      <xdr:row>814</xdr:row>
      <xdr:rowOff>152400</xdr:rowOff>
    </xdr:to>
    <xdr:pic>
      <xdr:nvPicPr>
        <xdr:cNvPr id="417" name="Obrázek 41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9260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815</xdr:row>
      <xdr:rowOff>0</xdr:rowOff>
    </xdr:from>
    <xdr:to>
      <xdr:col>4</xdr:col>
      <xdr:colOff>152400</xdr:colOff>
      <xdr:row>815</xdr:row>
      <xdr:rowOff>152400</xdr:rowOff>
    </xdr:to>
    <xdr:pic>
      <xdr:nvPicPr>
        <xdr:cNvPr id="418" name="Obrázek 41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976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816</xdr:row>
      <xdr:rowOff>0</xdr:rowOff>
    </xdr:from>
    <xdr:to>
      <xdr:col>4</xdr:col>
      <xdr:colOff>152400</xdr:colOff>
      <xdr:row>816</xdr:row>
      <xdr:rowOff>152400</xdr:rowOff>
    </xdr:to>
    <xdr:pic>
      <xdr:nvPicPr>
        <xdr:cNvPr id="419" name="Obrázek 41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0098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817</xdr:row>
      <xdr:rowOff>0</xdr:rowOff>
    </xdr:from>
    <xdr:to>
      <xdr:col>4</xdr:col>
      <xdr:colOff>152400</xdr:colOff>
      <xdr:row>817</xdr:row>
      <xdr:rowOff>152400</xdr:rowOff>
    </xdr:to>
    <xdr:pic>
      <xdr:nvPicPr>
        <xdr:cNvPr id="420" name="Obrázek 41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0768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821</xdr:row>
      <xdr:rowOff>0</xdr:rowOff>
    </xdr:from>
    <xdr:to>
      <xdr:col>4</xdr:col>
      <xdr:colOff>152400</xdr:colOff>
      <xdr:row>821</xdr:row>
      <xdr:rowOff>152400</xdr:rowOff>
    </xdr:to>
    <xdr:pic>
      <xdr:nvPicPr>
        <xdr:cNvPr id="421" name="Obrázek 42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2780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823</xdr:row>
      <xdr:rowOff>0</xdr:rowOff>
    </xdr:from>
    <xdr:to>
      <xdr:col>4</xdr:col>
      <xdr:colOff>152400</xdr:colOff>
      <xdr:row>823</xdr:row>
      <xdr:rowOff>152400</xdr:rowOff>
    </xdr:to>
    <xdr:pic>
      <xdr:nvPicPr>
        <xdr:cNvPr id="422" name="Obrázek 421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3618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824</xdr:row>
      <xdr:rowOff>0</xdr:rowOff>
    </xdr:from>
    <xdr:to>
      <xdr:col>4</xdr:col>
      <xdr:colOff>152400</xdr:colOff>
      <xdr:row>824</xdr:row>
      <xdr:rowOff>152400</xdr:rowOff>
    </xdr:to>
    <xdr:pic>
      <xdr:nvPicPr>
        <xdr:cNvPr id="423" name="Obrázek 42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4121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825</xdr:row>
      <xdr:rowOff>0</xdr:rowOff>
    </xdr:from>
    <xdr:to>
      <xdr:col>4</xdr:col>
      <xdr:colOff>152400</xdr:colOff>
      <xdr:row>825</xdr:row>
      <xdr:rowOff>152400</xdr:rowOff>
    </xdr:to>
    <xdr:pic>
      <xdr:nvPicPr>
        <xdr:cNvPr id="424" name="Obrázek 42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4624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828</xdr:row>
      <xdr:rowOff>0</xdr:rowOff>
    </xdr:from>
    <xdr:to>
      <xdr:col>4</xdr:col>
      <xdr:colOff>152400</xdr:colOff>
      <xdr:row>828</xdr:row>
      <xdr:rowOff>152400</xdr:rowOff>
    </xdr:to>
    <xdr:pic>
      <xdr:nvPicPr>
        <xdr:cNvPr id="425" name="Obrázek 424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5965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829</xdr:row>
      <xdr:rowOff>0</xdr:rowOff>
    </xdr:from>
    <xdr:to>
      <xdr:col>4</xdr:col>
      <xdr:colOff>152400</xdr:colOff>
      <xdr:row>829</xdr:row>
      <xdr:rowOff>152400</xdr:rowOff>
    </xdr:to>
    <xdr:pic>
      <xdr:nvPicPr>
        <xdr:cNvPr id="426" name="Obrázek 42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6468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830</xdr:row>
      <xdr:rowOff>0</xdr:rowOff>
    </xdr:from>
    <xdr:to>
      <xdr:col>4</xdr:col>
      <xdr:colOff>152400</xdr:colOff>
      <xdr:row>830</xdr:row>
      <xdr:rowOff>152400</xdr:rowOff>
    </xdr:to>
    <xdr:pic>
      <xdr:nvPicPr>
        <xdr:cNvPr id="427" name="Obrázek 42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6971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832</xdr:row>
      <xdr:rowOff>0</xdr:rowOff>
    </xdr:from>
    <xdr:to>
      <xdr:col>4</xdr:col>
      <xdr:colOff>152400</xdr:colOff>
      <xdr:row>832</xdr:row>
      <xdr:rowOff>152400</xdr:rowOff>
    </xdr:to>
    <xdr:pic>
      <xdr:nvPicPr>
        <xdr:cNvPr id="428" name="Obrázek 42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7977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834</xdr:row>
      <xdr:rowOff>0</xdr:rowOff>
    </xdr:from>
    <xdr:to>
      <xdr:col>4</xdr:col>
      <xdr:colOff>152400</xdr:colOff>
      <xdr:row>834</xdr:row>
      <xdr:rowOff>152400</xdr:rowOff>
    </xdr:to>
    <xdr:pic>
      <xdr:nvPicPr>
        <xdr:cNvPr id="429" name="Obrázek 42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8815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836</xdr:row>
      <xdr:rowOff>0</xdr:rowOff>
    </xdr:from>
    <xdr:to>
      <xdr:col>4</xdr:col>
      <xdr:colOff>152400</xdr:colOff>
      <xdr:row>836</xdr:row>
      <xdr:rowOff>152400</xdr:rowOff>
    </xdr:to>
    <xdr:pic>
      <xdr:nvPicPr>
        <xdr:cNvPr id="430" name="Obrázek 42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9653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840</xdr:row>
      <xdr:rowOff>0</xdr:rowOff>
    </xdr:from>
    <xdr:to>
      <xdr:col>4</xdr:col>
      <xdr:colOff>152400</xdr:colOff>
      <xdr:row>840</xdr:row>
      <xdr:rowOff>152400</xdr:rowOff>
    </xdr:to>
    <xdr:pic>
      <xdr:nvPicPr>
        <xdr:cNvPr id="431" name="Obrázek 43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1833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843</xdr:row>
      <xdr:rowOff>0</xdr:rowOff>
    </xdr:from>
    <xdr:to>
      <xdr:col>4</xdr:col>
      <xdr:colOff>152400</xdr:colOff>
      <xdr:row>843</xdr:row>
      <xdr:rowOff>152400</xdr:rowOff>
    </xdr:to>
    <xdr:pic>
      <xdr:nvPicPr>
        <xdr:cNvPr id="432" name="Obrázek 43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3174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846</xdr:row>
      <xdr:rowOff>0</xdr:rowOff>
    </xdr:from>
    <xdr:to>
      <xdr:col>4</xdr:col>
      <xdr:colOff>152400</xdr:colOff>
      <xdr:row>846</xdr:row>
      <xdr:rowOff>152400</xdr:rowOff>
    </xdr:to>
    <xdr:pic>
      <xdr:nvPicPr>
        <xdr:cNvPr id="433" name="Obrázek 43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4347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847</xdr:row>
      <xdr:rowOff>0</xdr:rowOff>
    </xdr:from>
    <xdr:to>
      <xdr:col>4</xdr:col>
      <xdr:colOff>152400</xdr:colOff>
      <xdr:row>847</xdr:row>
      <xdr:rowOff>152400</xdr:rowOff>
    </xdr:to>
    <xdr:pic>
      <xdr:nvPicPr>
        <xdr:cNvPr id="434" name="Obrázek 43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4682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848</xdr:row>
      <xdr:rowOff>0</xdr:rowOff>
    </xdr:from>
    <xdr:to>
      <xdr:col>4</xdr:col>
      <xdr:colOff>152400</xdr:colOff>
      <xdr:row>848</xdr:row>
      <xdr:rowOff>152400</xdr:rowOff>
    </xdr:to>
    <xdr:pic>
      <xdr:nvPicPr>
        <xdr:cNvPr id="435" name="Obrázek 43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5353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851</xdr:row>
      <xdr:rowOff>0</xdr:rowOff>
    </xdr:from>
    <xdr:to>
      <xdr:col>4</xdr:col>
      <xdr:colOff>152400</xdr:colOff>
      <xdr:row>851</xdr:row>
      <xdr:rowOff>152400</xdr:rowOff>
    </xdr:to>
    <xdr:pic>
      <xdr:nvPicPr>
        <xdr:cNvPr id="436" name="Obrázek 43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7029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852</xdr:row>
      <xdr:rowOff>0</xdr:rowOff>
    </xdr:from>
    <xdr:to>
      <xdr:col>4</xdr:col>
      <xdr:colOff>152400</xdr:colOff>
      <xdr:row>852</xdr:row>
      <xdr:rowOff>152400</xdr:rowOff>
    </xdr:to>
    <xdr:pic>
      <xdr:nvPicPr>
        <xdr:cNvPr id="437" name="Obrázek 436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7532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853</xdr:row>
      <xdr:rowOff>0</xdr:rowOff>
    </xdr:from>
    <xdr:to>
      <xdr:col>4</xdr:col>
      <xdr:colOff>152400</xdr:colOff>
      <xdr:row>853</xdr:row>
      <xdr:rowOff>152400</xdr:rowOff>
    </xdr:to>
    <xdr:pic>
      <xdr:nvPicPr>
        <xdr:cNvPr id="438" name="Obrázek 43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8203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854</xdr:row>
      <xdr:rowOff>0</xdr:rowOff>
    </xdr:from>
    <xdr:to>
      <xdr:col>4</xdr:col>
      <xdr:colOff>152400</xdr:colOff>
      <xdr:row>854</xdr:row>
      <xdr:rowOff>152400</xdr:rowOff>
    </xdr:to>
    <xdr:pic>
      <xdr:nvPicPr>
        <xdr:cNvPr id="439" name="Obrázek 43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8538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855</xdr:row>
      <xdr:rowOff>0</xdr:rowOff>
    </xdr:from>
    <xdr:to>
      <xdr:col>4</xdr:col>
      <xdr:colOff>152400</xdr:colOff>
      <xdr:row>855</xdr:row>
      <xdr:rowOff>152400</xdr:rowOff>
    </xdr:to>
    <xdr:pic>
      <xdr:nvPicPr>
        <xdr:cNvPr id="440" name="Obrázek 43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9041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857</xdr:row>
      <xdr:rowOff>0</xdr:rowOff>
    </xdr:from>
    <xdr:to>
      <xdr:col>4</xdr:col>
      <xdr:colOff>152400</xdr:colOff>
      <xdr:row>857</xdr:row>
      <xdr:rowOff>152400</xdr:rowOff>
    </xdr:to>
    <xdr:pic>
      <xdr:nvPicPr>
        <xdr:cNvPr id="441" name="Obrázek 440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0215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861</xdr:row>
      <xdr:rowOff>0</xdr:rowOff>
    </xdr:from>
    <xdr:to>
      <xdr:col>4</xdr:col>
      <xdr:colOff>152400</xdr:colOff>
      <xdr:row>861</xdr:row>
      <xdr:rowOff>152400</xdr:rowOff>
    </xdr:to>
    <xdr:pic>
      <xdr:nvPicPr>
        <xdr:cNvPr id="442" name="Obrázek 44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2226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862</xdr:row>
      <xdr:rowOff>0</xdr:rowOff>
    </xdr:from>
    <xdr:to>
      <xdr:col>4</xdr:col>
      <xdr:colOff>152400</xdr:colOff>
      <xdr:row>862</xdr:row>
      <xdr:rowOff>152400</xdr:rowOff>
    </xdr:to>
    <xdr:pic>
      <xdr:nvPicPr>
        <xdr:cNvPr id="443" name="Obrázek 44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2729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863</xdr:row>
      <xdr:rowOff>0</xdr:rowOff>
    </xdr:from>
    <xdr:to>
      <xdr:col>4</xdr:col>
      <xdr:colOff>152400</xdr:colOff>
      <xdr:row>863</xdr:row>
      <xdr:rowOff>152400</xdr:rowOff>
    </xdr:to>
    <xdr:pic>
      <xdr:nvPicPr>
        <xdr:cNvPr id="444" name="Obrázek 44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3232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868</xdr:row>
      <xdr:rowOff>0</xdr:rowOff>
    </xdr:from>
    <xdr:to>
      <xdr:col>4</xdr:col>
      <xdr:colOff>152400</xdr:colOff>
      <xdr:row>868</xdr:row>
      <xdr:rowOff>152400</xdr:rowOff>
    </xdr:to>
    <xdr:pic>
      <xdr:nvPicPr>
        <xdr:cNvPr id="445" name="Obrázek 44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5076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869</xdr:row>
      <xdr:rowOff>0</xdr:rowOff>
    </xdr:from>
    <xdr:to>
      <xdr:col>4</xdr:col>
      <xdr:colOff>152400</xdr:colOff>
      <xdr:row>869</xdr:row>
      <xdr:rowOff>152400</xdr:rowOff>
    </xdr:to>
    <xdr:pic>
      <xdr:nvPicPr>
        <xdr:cNvPr id="446" name="Obrázek 44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5411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870</xdr:row>
      <xdr:rowOff>0</xdr:rowOff>
    </xdr:from>
    <xdr:to>
      <xdr:col>4</xdr:col>
      <xdr:colOff>152400</xdr:colOff>
      <xdr:row>870</xdr:row>
      <xdr:rowOff>152400</xdr:rowOff>
    </xdr:to>
    <xdr:pic>
      <xdr:nvPicPr>
        <xdr:cNvPr id="447" name="Obrázek 44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5914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871</xdr:row>
      <xdr:rowOff>0</xdr:rowOff>
    </xdr:from>
    <xdr:to>
      <xdr:col>4</xdr:col>
      <xdr:colOff>152400</xdr:colOff>
      <xdr:row>871</xdr:row>
      <xdr:rowOff>152400</xdr:rowOff>
    </xdr:to>
    <xdr:pic>
      <xdr:nvPicPr>
        <xdr:cNvPr id="448" name="Obrázek 44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6417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872</xdr:row>
      <xdr:rowOff>0</xdr:rowOff>
    </xdr:from>
    <xdr:to>
      <xdr:col>4</xdr:col>
      <xdr:colOff>152400</xdr:colOff>
      <xdr:row>872</xdr:row>
      <xdr:rowOff>152400</xdr:rowOff>
    </xdr:to>
    <xdr:pic>
      <xdr:nvPicPr>
        <xdr:cNvPr id="449" name="Obrázek 44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6920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873</xdr:row>
      <xdr:rowOff>0</xdr:rowOff>
    </xdr:from>
    <xdr:to>
      <xdr:col>4</xdr:col>
      <xdr:colOff>152400</xdr:colOff>
      <xdr:row>873</xdr:row>
      <xdr:rowOff>152400</xdr:rowOff>
    </xdr:to>
    <xdr:pic>
      <xdr:nvPicPr>
        <xdr:cNvPr id="450" name="Obrázek 44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7591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876</xdr:row>
      <xdr:rowOff>0</xdr:rowOff>
    </xdr:from>
    <xdr:to>
      <xdr:col>4</xdr:col>
      <xdr:colOff>152400</xdr:colOff>
      <xdr:row>876</xdr:row>
      <xdr:rowOff>152400</xdr:rowOff>
    </xdr:to>
    <xdr:pic>
      <xdr:nvPicPr>
        <xdr:cNvPr id="451" name="Obrázek 45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910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877</xdr:row>
      <xdr:rowOff>0</xdr:rowOff>
    </xdr:from>
    <xdr:to>
      <xdr:col>4</xdr:col>
      <xdr:colOff>152400</xdr:colOff>
      <xdr:row>877</xdr:row>
      <xdr:rowOff>152400</xdr:rowOff>
    </xdr:to>
    <xdr:pic>
      <xdr:nvPicPr>
        <xdr:cNvPr id="452" name="Obrázek 45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9435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881</xdr:row>
      <xdr:rowOff>0</xdr:rowOff>
    </xdr:from>
    <xdr:to>
      <xdr:col>4</xdr:col>
      <xdr:colOff>152400</xdr:colOff>
      <xdr:row>881</xdr:row>
      <xdr:rowOff>152400</xdr:rowOff>
    </xdr:to>
    <xdr:pic>
      <xdr:nvPicPr>
        <xdr:cNvPr id="453" name="Obrázek 45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1446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883</xdr:row>
      <xdr:rowOff>0</xdr:rowOff>
    </xdr:from>
    <xdr:to>
      <xdr:col>4</xdr:col>
      <xdr:colOff>152400</xdr:colOff>
      <xdr:row>883</xdr:row>
      <xdr:rowOff>152400</xdr:rowOff>
    </xdr:to>
    <xdr:pic>
      <xdr:nvPicPr>
        <xdr:cNvPr id="454" name="Obrázek 45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2285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884</xdr:row>
      <xdr:rowOff>0</xdr:rowOff>
    </xdr:from>
    <xdr:to>
      <xdr:col>4</xdr:col>
      <xdr:colOff>152400</xdr:colOff>
      <xdr:row>884</xdr:row>
      <xdr:rowOff>152400</xdr:rowOff>
    </xdr:to>
    <xdr:pic>
      <xdr:nvPicPr>
        <xdr:cNvPr id="455" name="Obrázek 45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2620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885</xdr:row>
      <xdr:rowOff>0</xdr:rowOff>
    </xdr:from>
    <xdr:to>
      <xdr:col>4</xdr:col>
      <xdr:colOff>152400</xdr:colOff>
      <xdr:row>885</xdr:row>
      <xdr:rowOff>152400</xdr:rowOff>
    </xdr:to>
    <xdr:pic>
      <xdr:nvPicPr>
        <xdr:cNvPr id="456" name="Obrázek 45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329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886</xdr:row>
      <xdr:rowOff>0</xdr:rowOff>
    </xdr:from>
    <xdr:to>
      <xdr:col>4</xdr:col>
      <xdr:colOff>152400</xdr:colOff>
      <xdr:row>886</xdr:row>
      <xdr:rowOff>152400</xdr:rowOff>
    </xdr:to>
    <xdr:pic>
      <xdr:nvPicPr>
        <xdr:cNvPr id="457" name="Obrázek 45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3793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887</xdr:row>
      <xdr:rowOff>0</xdr:rowOff>
    </xdr:from>
    <xdr:to>
      <xdr:col>4</xdr:col>
      <xdr:colOff>152400</xdr:colOff>
      <xdr:row>887</xdr:row>
      <xdr:rowOff>152400</xdr:rowOff>
    </xdr:to>
    <xdr:pic>
      <xdr:nvPicPr>
        <xdr:cNvPr id="458" name="Obrázek 457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4129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892</xdr:row>
      <xdr:rowOff>0</xdr:rowOff>
    </xdr:from>
    <xdr:to>
      <xdr:col>4</xdr:col>
      <xdr:colOff>152400</xdr:colOff>
      <xdr:row>892</xdr:row>
      <xdr:rowOff>152400</xdr:rowOff>
    </xdr:to>
    <xdr:pic>
      <xdr:nvPicPr>
        <xdr:cNvPr id="459" name="Obrázek 45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6308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894</xdr:row>
      <xdr:rowOff>0</xdr:rowOff>
    </xdr:from>
    <xdr:to>
      <xdr:col>4</xdr:col>
      <xdr:colOff>152400</xdr:colOff>
      <xdr:row>894</xdr:row>
      <xdr:rowOff>152400</xdr:rowOff>
    </xdr:to>
    <xdr:pic>
      <xdr:nvPicPr>
        <xdr:cNvPr id="460" name="Obrázek 45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7146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895</xdr:row>
      <xdr:rowOff>0</xdr:rowOff>
    </xdr:from>
    <xdr:to>
      <xdr:col>4</xdr:col>
      <xdr:colOff>152400</xdr:colOff>
      <xdr:row>895</xdr:row>
      <xdr:rowOff>152400</xdr:rowOff>
    </xdr:to>
    <xdr:pic>
      <xdr:nvPicPr>
        <xdr:cNvPr id="461" name="Obrázek 46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748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896</xdr:row>
      <xdr:rowOff>0</xdr:rowOff>
    </xdr:from>
    <xdr:to>
      <xdr:col>4</xdr:col>
      <xdr:colOff>152400</xdr:colOff>
      <xdr:row>896</xdr:row>
      <xdr:rowOff>152400</xdr:rowOff>
    </xdr:to>
    <xdr:pic>
      <xdr:nvPicPr>
        <xdr:cNvPr id="462" name="Obrázek 46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7984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897</xdr:row>
      <xdr:rowOff>0</xdr:rowOff>
    </xdr:from>
    <xdr:to>
      <xdr:col>4</xdr:col>
      <xdr:colOff>152400</xdr:colOff>
      <xdr:row>897</xdr:row>
      <xdr:rowOff>152400</xdr:rowOff>
    </xdr:to>
    <xdr:pic>
      <xdr:nvPicPr>
        <xdr:cNvPr id="463" name="Obrázek 46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8320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898</xdr:row>
      <xdr:rowOff>0</xdr:rowOff>
    </xdr:from>
    <xdr:to>
      <xdr:col>4</xdr:col>
      <xdr:colOff>152400</xdr:colOff>
      <xdr:row>898</xdr:row>
      <xdr:rowOff>152400</xdr:rowOff>
    </xdr:to>
    <xdr:pic>
      <xdr:nvPicPr>
        <xdr:cNvPr id="464" name="Obrázek 463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8655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902</xdr:row>
      <xdr:rowOff>0</xdr:rowOff>
    </xdr:from>
    <xdr:to>
      <xdr:col>4</xdr:col>
      <xdr:colOff>152400</xdr:colOff>
      <xdr:row>902</xdr:row>
      <xdr:rowOff>152400</xdr:rowOff>
    </xdr:to>
    <xdr:pic>
      <xdr:nvPicPr>
        <xdr:cNvPr id="465" name="Obrázek 46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0834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906</xdr:row>
      <xdr:rowOff>0</xdr:rowOff>
    </xdr:from>
    <xdr:to>
      <xdr:col>4</xdr:col>
      <xdr:colOff>152400</xdr:colOff>
      <xdr:row>906</xdr:row>
      <xdr:rowOff>152400</xdr:rowOff>
    </xdr:to>
    <xdr:pic>
      <xdr:nvPicPr>
        <xdr:cNvPr id="466" name="Obrázek 46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2511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907</xdr:row>
      <xdr:rowOff>0</xdr:rowOff>
    </xdr:from>
    <xdr:to>
      <xdr:col>4</xdr:col>
      <xdr:colOff>152400</xdr:colOff>
      <xdr:row>907</xdr:row>
      <xdr:rowOff>152400</xdr:rowOff>
    </xdr:to>
    <xdr:pic>
      <xdr:nvPicPr>
        <xdr:cNvPr id="467" name="Obrázek 46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3014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908</xdr:row>
      <xdr:rowOff>0</xdr:rowOff>
    </xdr:from>
    <xdr:to>
      <xdr:col>4</xdr:col>
      <xdr:colOff>152400</xdr:colOff>
      <xdr:row>908</xdr:row>
      <xdr:rowOff>152400</xdr:rowOff>
    </xdr:to>
    <xdr:pic>
      <xdr:nvPicPr>
        <xdr:cNvPr id="468" name="Obrázek 467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334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909</xdr:row>
      <xdr:rowOff>0</xdr:rowOff>
    </xdr:from>
    <xdr:to>
      <xdr:col>4</xdr:col>
      <xdr:colOff>152400</xdr:colOff>
      <xdr:row>909</xdr:row>
      <xdr:rowOff>152400</xdr:rowOff>
    </xdr:to>
    <xdr:pic>
      <xdr:nvPicPr>
        <xdr:cNvPr id="469" name="Obrázek 46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3852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910</xdr:row>
      <xdr:rowOff>0</xdr:rowOff>
    </xdr:from>
    <xdr:to>
      <xdr:col>4</xdr:col>
      <xdr:colOff>152400</xdr:colOff>
      <xdr:row>910</xdr:row>
      <xdr:rowOff>152400</xdr:rowOff>
    </xdr:to>
    <xdr:pic>
      <xdr:nvPicPr>
        <xdr:cNvPr id="470" name="Obrázek 469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4355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911</xdr:row>
      <xdr:rowOff>0</xdr:rowOff>
    </xdr:from>
    <xdr:to>
      <xdr:col>4</xdr:col>
      <xdr:colOff>152400</xdr:colOff>
      <xdr:row>911</xdr:row>
      <xdr:rowOff>152400</xdr:rowOff>
    </xdr:to>
    <xdr:pic>
      <xdr:nvPicPr>
        <xdr:cNvPr id="471" name="Obrázek 47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4858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913</xdr:row>
      <xdr:rowOff>0</xdr:rowOff>
    </xdr:from>
    <xdr:to>
      <xdr:col>4</xdr:col>
      <xdr:colOff>152400</xdr:colOff>
      <xdr:row>913</xdr:row>
      <xdr:rowOff>152400</xdr:rowOff>
    </xdr:to>
    <xdr:pic>
      <xdr:nvPicPr>
        <xdr:cNvPr id="472" name="Obrázek 47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6199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915</xdr:row>
      <xdr:rowOff>0</xdr:rowOff>
    </xdr:from>
    <xdr:to>
      <xdr:col>4</xdr:col>
      <xdr:colOff>152400</xdr:colOff>
      <xdr:row>915</xdr:row>
      <xdr:rowOff>152400</xdr:rowOff>
    </xdr:to>
    <xdr:pic>
      <xdr:nvPicPr>
        <xdr:cNvPr id="473" name="Obrázek 47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7372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916</xdr:row>
      <xdr:rowOff>0</xdr:rowOff>
    </xdr:from>
    <xdr:to>
      <xdr:col>4</xdr:col>
      <xdr:colOff>152400</xdr:colOff>
      <xdr:row>916</xdr:row>
      <xdr:rowOff>152400</xdr:rowOff>
    </xdr:to>
    <xdr:pic>
      <xdr:nvPicPr>
        <xdr:cNvPr id="474" name="Obrázek 47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7708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920</xdr:row>
      <xdr:rowOff>0</xdr:rowOff>
    </xdr:from>
    <xdr:to>
      <xdr:col>4</xdr:col>
      <xdr:colOff>152400</xdr:colOff>
      <xdr:row>920</xdr:row>
      <xdr:rowOff>152400</xdr:rowOff>
    </xdr:to>
    <xdr:pic>
      <xdr:nvPicPr>
        <xdr:cNvPr id="475" name="Obrázek 47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40222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925</xdr:row>
      <xdr:rowOff>0</xdr:rowOff>
    </xdr:from>
    <xdr:to>
      <xdr:col>4</xdr:col>
      <xdr:colOff>152400</xdr:colOff>
      <xdr:row>925</xdr:row>
      <xdr:rowOff>152400</xdr:rowOff>
    </xdr:to>
    <xdr:pic>
      <xdr:nvPicPr>
        <xdr:cNvPr id="476" name="Obrázek 475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43072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927</xdr:row>
      <xdr:rowOff>0</xdr:rowOff>
    </xdr:from>
    <xdr:to>
      <xdr:col>4</xdr:col>
      <xdr:colOff>152400</xdr:colOff>
      <xdr:row>927</xdr:row>
      <xdr:rowOff>152400</xdr:rowOff>
    </xdr:to>
    <xdr:pic>
      <xdr:nvPicPr>
        <xdr:cNvPr id="477" name="Obrázek 476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43910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929</xdr:row>
      <xdr:rowOff>0</xdr:rowOff>
    </xdr:from>
    <xdr:to>
      <xdr:col>4</xdr:col>
      <xdr:colOff>152400</xdr:colOff>
      <xdr:row>929</xdr:row>
      <xdr:rowOff>152400</xdr:rowOff>
    </xdr:to>
    <xdr:pic>
      <xdr:nvPicPr>
        <xdr:cNvPr id="478" name="Obrázek 47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44916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930</xdr:row>
      <xdr:rowOff>0</xdr:rowOff>
    </xdr:from>
    <xdr:to>
      <xdr:col>4</xdr:col>
      <xdr:colOff>152400</xdr:colOff>
      <xdr:row>930</xdr:row>
      <xdr:rowOff>152400</xdr:rowOff>
    </xdr:to>
    <xdr:pic>
      <xdr:nvPicPr>
        <xdr:cNvPr id="479" name="Obrázek 47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45419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933</xdr:row>
      <xdr:rowOff>0</xdr:rowOff>
    </xdr:from>
    <xdr:to>
      <xdr:col>4</xdr:col>
      <xdr:colOff>152400</xdr:colOff>
      <xdr:row>933</xdr:row>
      <xdr:rowOff>152400</xdr:rowOff>
    </xdr:to>
    <xdr:pic>
      <xdr:nvPicPr>
        <xdr:cNvPr id="480" name="Obrázek 47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46928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934</xdr:row>
      <xdr:rowOff>0</xdr:rowOff>
    </xdr:from>
    <xdr:to>
      <xdr:col>4</xdr:col>
      <xdr:colOff>152400</xdr:colOff>
      <xdr:row>934</xdr:row>
      <xdr:rowOff>152400</xdr:rowOff>
    </xdr:to>
    <xdr:pic>
      <xdr:nvPicPr>
        <xdr:cNvPr id="481" name="Obrázek 48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47598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936</xdr:row>
      <xdr:rowOff>0</xdr:rowOff>
    </xdr:from>
    <xdr:to>
      <xdr:col>4</xdr:col>
      <xdr:colOff>152400</xdr:colOff>
      <xdr:row>936</xdr:row>
      <xdr:rowOff>152400</xdr:rowOff>
    </xdr:to>
    <xdr:pic>
      <xdr:nvPicPr>
        <xdr:cNvPr id="482" name="Obrázek 48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48604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938</xdr:row>
      <xdr:rowOff>0</xdr:rowOff>
    </xdr:from>
    <xdr:to>
      <xdr:col>4</xdr:col>
      <xdr:colOff>152400</xdr:colOff>
      <xdr:row>938</xdr:row>
      <xdr:rowOff>152400</xdr:rowOff>
    </xdr:to>
    <xdr:pic>
      <xdr:nvPicPr>
        <xdr:cNvPr id="483" name="Obrázek 482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49442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152400</xdr:colOff>
      <xdr:row>940</xdr:row>
      <xdr:rowOff>152400</xdr:rowOff>
    </xdr:to>
    <xdr:pic>
      <xdr:nvPicPr>
        <xdr:cNvPr id="484" name="Obrázek 48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0281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942</xdr:row>
      <xdr:rowOff>0</xdr:rowOff>
    </xdr:from>
    <xdr:to>
      <xdr:col>4</xdr:col>
      <xdr:colOff>152400</xdr:colOff>
      <xdr:row>942</xdr:row>
      <xdr:rowOff>152400</xdr:rowOff>
    </xdr:to>
    <xdr:pic>
      <xdr:nvPicPr>
        <xdr:cNvPr id="485" name="Obrázek 48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1119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943</xdr:row>
      <xdr:rowOff>0</xdr:rowOff>
    </xdr:from>
    <xdr:to>
      <xdr:col>4</xdr:col>
      <xdr:colOff>152400</xdr:colOff>
      <xdr:row>943</xdr:row>
      <xdr:rowOff>152400</xdr:rowOff>
    </xdr:to>
    <xdr:pic>
      <xdr:nvPicPr>
        <xdr:cNvPr id="486" name="Obrázek 48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1622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946</xdr:row>
      <xdr:rowOff>0</xdr:rowOff>
    </xdr:from>
    <xdr:to>
      <xdr:col>4</xdr:col>
      <xdr:colOff>152400</xdr:colOff>
      <xdr:row>946</xdr:row>
      <xdr:rowOff>152400</xdr:rowOff>
    </xdr:to>
    <xdr:pic>
      <xdr:nvPicPr>
        <xdr:cNvPr id="487" name="Obrázek 48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3298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948</xdr:row>
      <xdr:rowOff>0</xdr:rowOff>
    </xdr:from>
    <xdr:to>
      <xdr:col>4</xdr:col>
      <xdr:colOff>152400</xdr:colOff>
      <xdr:row>948</xdr:row>
      <xdr:rowOff>152400</xdr:rowOff>
    </xdr:to>
    <xdr:pic>
      <xdr:nvPicPr>
        <xdr:cNvPr id="488" name="Obrázek 487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4136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950</xdr:row>
      <xdr:rowOff>0</xdr:rowOff>
    </xdr:from>
    <xdr:to>
      <xdr:col>4</xdr:col>
      <xdr:colOff>152400</xdr:colOff>
      <xdr:row>950</xdr:row>
      <xdr:rowOff>152400</xdr:rowOff>
    </xdr:to>
    <xdr:pic>
      <xdr:nvPicPr>
        <xdr:cNvPr id="489" name="Obrázek 48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4974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951</xdr:row>
      <xdr:rowOff>0</xdr:rowOff>
    </xdr:from>
    <xdr:to>
      <xdr:col>4</xdr:col>
      <xdr:colOff>152400</xdr:colOff>
      <xdr:row>951</xdr:row>
      <xdr:rowOff>152400</xdr:rowOff>
    </xdr:to>
    <xdr:pic>
      <xdr:nvPicPr>
        <xdr:cNvPr id="490" name="Obrázek 48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5477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952</xdr:row>
      <xdr:rowOff>0</xdr:rowOff>
    </xdr:from>
    <xdr:to>
      <xdr:col>4</xdr:col>
      <xdr:colOff>152400</xdr:colOff>
      <xdr:row>952</xdr:row>
      <xdr:rowOff>152400</xdr:rowOff>
    </xdr:to>
    <xdr:pic>
      <xdr:nvPicPr>
        <xdr:cNvPr id="491" name="Obrázek 49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6148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953</xdr:row>
      <xdr:rowOff>0</xdr:rowOff>
    </xdr:from>
    <xdr:to>
      <xdr:col>4</xdr:col>
      <xdr:colOff>152400</xdr:colOff>
      <xdr:row>953</xdr:row>
      <xdr:rowOff>152400</xdr:rowOff>
    </xdr:to>
    <xdr:pic>
      <xdr:nvPicPr>
        <xdr:cNvPr id="492" name="Obrázek 49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6483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954</xdr:row>
      <xdr:rowOff>0</xdr:rowOff>
    </xdr:from>
    <xdr:to>
      <xdr:col>4</xdr:col>
      <xdr:colOff>152400</xdr:colOff>
      <xdr:row>954</xdr:row>
      <xdr:rowOff>152400</xdr:rowOff>
    </xdr:to>
    <xdr:pic>
      <xdr:nvPicPr>
        <xdr:cNvPr id="493" name="Obrázek 49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7321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956</xdr:row>
      <xdr:rowOff>0</xdr:rowOff>
    </xdr:from>
    <xdr:to>
      <xdr:col>4</xdr:col>
      <xdr:colOff>152400</xdr:colOff>
      <xdr:row>956</xdr:row>
      <xdr:rowOff>152400</xdr:rowOff>
    </xdr:to>
    <xdr:pic>
      <xdr:nvPicPr>
        <xdr:cNvPr id="494" name="Obrázek 49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8327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958</xdr:row>
      <xdr:rowOff>0</xdr:rowOff>
    </xdr:from>
    <xdr:to>
      <xdr:col>4</xdr:col>
      <xdr:colOff>152400</xdr:colOff>
      <xdr:row>958</xdr:row>
      <xdr:rowOff>152400</xdr:rowOff>
    </xdr:to>
    <xdr:pic>
      <xdr:nvPicPr>
        <xdr:cNvPr id="495" name="Obrázek 49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9668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962</xdr:row>
      <xdr:rowOff>0</xdr:rowOff>
    </xdr:from>
    <xdr:to>
      <xdr:col>4</xdr:col>
      <xdr:colOff>152400</xdr:colOff>
      <xdr:row>962</xdr:row>
      <xdr:rowOff>152400</xdr:rowOff>
    </xdr:to>
    <xdr:pic>
      <xdr:nvPicPr>
        <xdr:cNvPr id="496" name="Obrázek 49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62015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963</xdr:row>
      <xdr:rowOff>0</xdr:rowOff>
    </xdr:from>
    <xdr:to>
      <xdr:col>4</xdr:col>
      <xdr:colOff>152400</xdr:colOff>
      <xdr:row>963</xdr:row>
      <xdr:rowOff>152400</xdr:rowOff>
    </xdr:to>
    <xdr:pic>
      <xdr:nvPicPr>
        <xdr:cNvPr id="497" name="Obrázek 49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62518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965</xdr:row>
      <xdr:rowOff>0</xdr:rowOff>
    </xdr:from>
    <xdr:to>
      <xdr:col>4</xdr:col>
      <xdr:colOff>152400</xdr:colOff>
      <xdr:row>965</xdr:row>
      <xdr:rowOff>152400</xdr:rowOff>
    </xdr:to>
    <xdr:pic>
      <xdr:nvPicPr>
        <xdr:cNvPr id="498" name="Obrázek 49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63356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968</xdr:row>
      <xdr:rowOff>0</xdr:rowOff>
    </xdr:from>
    <xdr:to>
      <xdr:col>4</xdr:col>
      <xdr:colOff>152400</xdr:colOff>
      <xdr:row>968</xdr:row>
      <xdr:rowOff>152400</xdr:rowOff>
    </xdr:to>
    <xdr:pic>
      <xdr:nvPicPr>
        <xdr:cNvPr id="499" name="Obrázek 49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64865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969</xdr:row>
      <xdr:rowOff>0</xdr:rowOff>
    </xdr:from>
    <xdr:to>
      <xdr:col>4</xdr:col>
      <xdr:colOff>152400</xdr:colOff>
      <xdr:row>969</xdr:row>
      <xdr:rowOff>152400</xdr:rowOff>
    </xdr:to>
    <xdr:pic>
      <xdr:nvPicPr>
        <xdr:cNvPr id="500" name="Obrázek 49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65536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970</xdr:row>
      <xdr:rowOff>0</xdr:rowOff>
    </xdr:from>
    <xdr:to>
      <xdr:col>4</xdr:col>
      <xdr:colOff>152400</xdr:colOff>
      <xdr:row>970</xdr:row>
      <xdr:rowOff>152400</xdr:rowOff>
    </xdr:to>
    <xdr:pic>
      <xdr:nvPicPr>
        <xdr:cNvPr id="501" name="Obrázek 500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65871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974</xdr:row>
      <xdr:rowOff>0</xdr:rowOff>
    </xdr:from>
    <xdr:to>
      <xdr:col>4</xdr:col>
      <xdr:colOff>152400</xdr:colOff>
      <xdr:row>974</xdr:row>
      <xdr:rowOff>152400</xdr:rowOff>
    </xdr:to>
    <xdr:pic>
      <xdr:nvPicPr>
        <xdr:cNvPr id="502" name="Obrázek 50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67883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975</xdr:row>
      <xdr:rowOff>0</xdr:rowOff>
    </xdr:from>
    <xdr:to>
      <xdr:col>4</xdr:col>
      <xdr:colOff>152400</xdr:colOff>
      <xdr:row>975</xdr:row>
      <xdr:rowOff>152400</xdr:rowOff>
    </xdr:to>
    <xdr:pic>
      <xdr:nvPicPr>
        <xdr:cNvPr id="503" name="Obrázek 50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68218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978</xdr:row>
      <xdr:rowOff>0</xdr:rowOff>
    </xdr:from>
    <xdr:to>
      <xdr:col>4</xdr:col>
      <xdr:colOff>152400</xdr:colOff>
      <xdr:row>978</xdr:row>
      <xdr:rowOff>152400</xdr:rowOff>
    </xdr:to>
    <xdr:pic>
      <xdr:nvPicPr>
        <xdr:cNvPr id="504" name="Obrázek 50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6939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980</xdr:row>
      <xdr:rowOff>0</xdr:rowOff>
    </xdr:from>
    <xdr:to>
      <xdr:col>4</xdr:col>
      <xdr:colOff>152400</xdr:colOff>
      <xdr:row>980</xdr:row>
      <xdr:rowOff>152400</xdr:rowOff>
    </xdr:to>
    <xdr:pic>
      <xdr:nvPicPr>
        <xdr:cNvPr id="505" name="Obrázek 504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70397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983</xdr:row>
      <xdr:rowOff>0</xdr:rowOff>
    </xdr:from>
    <xdr:to>
      <xdr:col>4</xdr:col>
      <xdr:colOff>152400</xdr:colOff>
      <xdr:row>983</xdr:row>
      <xdr:rowOff>152400</xdr:rowOff>
    </xdr:to>
    <xdr:pic>
      <xdr:nvPicPr>
        <xdr:cNvPr id="506" name="Obrázek 50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71571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984</xdr:row>
      <xdr:rowOff>0</xdr:rowOff>
    </xdr:from>
    <xdr:to>
      <xdr:col>4</xdr:col>
      <xdr:colOff>152400</xdr:colOff>
      <xdr:row>984</xdr:row>
      <xdr:rowOff>152400</xdr:rowOff>
    </xdr:to>
    <xdr:pic>
      <xdr:nvPicPr>
        <xdr:cNvPr id="507" name="Obrázek 50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72074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985</xdr:row>
      <xdr:rowOff>0</xdr:rowOff>
    </xdr:from>
    <xdr:to>
      <xdr:col>4</xdr:col>
      <xdr:colOff>152400</xdr:colOff>
      <xdr:row>985</xdr:row>
      <xdr:rowOff>152400</xdr:rowOff>
    </xdr:to>
    <xdr:pic>
      <xdr:nvPicPr>
        <xdr:cNvPr id="508" name="Obrázek 50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72577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987</xdr:row>
      <xdr:rowOff>0</xdr:rowOff>
    </xdr:from>
    <xdr:to>
      <xdr:col>4</xdr:col>
      <xdr:colOff>152400</xdr:colOff>
      <xdr:row>987</xdr:row>
      <xdr:rowOff>152400</xdr:rowOff>
    </xdr:to>
    <xdr:pic>
      <xdr:nvPicPr>
        <xdr:cNvPr id="509" name="Obrázek 50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73415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989</xdr:row>
      <xdr:rowOff>0</xdr:rowOff>
    </xdr:from>
    <xdr:to>
      <xdr:col>4</xdr:col>
      <xdr:colOff>152400</xdr:colOff>
      <xdr:row>989</xdr:row>
      <xdr:rowOff>152400</xdr:rowOff>
    </xdr:to>
    <xdr:pic>
      <xdr:nvPicPr>
        <xdr:cNvPr id="510" name="Obrázek 50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74421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992</xdr:row>
      <xdr:rowOff>0</xdr:rowOff>
    </xdr:from>
    <xdr:to>
      <xdr:col>4</xdr:col>
      <xdr:colOff>152400</xdr:colOff>
      <xdr:row>992</xdr:row>
      <xdr:rowOff>152400</xdr:rowOff>
    </xdr:to>
    <xdr:pic>
      <xdr:nvPicPr>
        <xdr:cNvPr id="511" name="Obrázek 510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76097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996</xdr:row>
      <xdr:rowOff>0</xdr:rowOff>
    </xdr:from>
    <xdr:to>
      <xdr:col>4</xdr:col>
      <xdr:colOff>152400</xdr:colOff>
      <xdr:row>996</xdr:row>
      <xdr:rowOff>152400</xdr:rowOff>
    </xdr:to>
    <xdr:pic>
      <xdr:nvPicPr>
        <xdr:cNvPr id="512" name="Obrázek 51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78109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998</xdr:row>
      <xdr:rowOff>0</xdr:rowOff>
    </xdr:from>
    <xdr:to>
      <xdr:col>4</xdr:col>
      <xdr:colOff>152400</xdr:colOff>
      <xdr:row>998</xdr:row>
      <xdr:rowOff>152400</xdr:rowOff>
    </xdr:to>
    <xdr:pic>
      <xdr:nvPicPr>
        <xdr:cNvPr id="513" name="Obrázek 51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79115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999</xdr:row>
      <xdr:rowOff>0</xdr:rowOff>
    </xdr:from>
    <xdr:to>
      <xdr:col>4</xdr:col>
      <xdr:colOff>152400</xdr:colOff>
      <xdr:row>999</xdr:row>
      <xdr:rowOff>152400</xdr:rowOff>
    </xdr:to>
    <xdr:pic>
      <xdr:nvPicPr>
        <xdr:cNvPr id="514" name="Obrázek 51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79785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1000</xdr:row>
      <xdr:rowOff>0</xdr:rowOff>
    </xdr:from>
    <xdr:to>
      <xdr:col>4</xdr:col>
      <xdr:colOff>152400</xdr:colOff>
      <xdr:row>1000</xdr:row>
      <xdr:rowOff>152400</xdr:rowOff>
    </xdr:to>
    <xdr:pic>
      <xdr:nvPicPr>
        <xdr:cNvPr id="515" name="Obrázek 514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0288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1002</xdr:row>
      <xdr:rowOff>0</xdr:rowOff>
    </xdr:from>
    <xdr:to>
      <xdr:col>4</xdr:col>
      <xdr:colOff>152400</xdr:colOff>
      <xdr:row>1002</xdr:row>
      <xdr:rowOff>152400</xdr:rowOff>
    </xdr:to>
    <xdr:pic>
      <xdr:nvPicPr>
        <xdr:cNvPr id="516" name="Obrázek 515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1294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1004</xdr:row>
      <xdr:rowOff>0</xdr:rowOff>
    </xdr:from>
    <xdr:to>
      <xdr:col>4</xdr:col>
      <xdr:colOff>152400</xdr:colOff>
      <xdr:row>1004</xdr:row>
      <xdr:rowOff>152400</xdr:rowOff>
    </xdr:to>
    <xdr:pic>
      <xdr:nvPicPr>
        <xdr:cNvPr id="517" name="Obrázek 51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2132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1006</xdr:row>
      <xdr:rowOff>0</xdr:rowOff>
    </xdr:from>
    <xdr:to>
      <xdr:col>4</xdr:col>
      <xdr:colOff>152400</xdr:colOff>
      <xdr:row>1006</xdr:row>
      <xdr:rowOff>152400</xdr:rowOff>
    </xdr:to>
    <xdr:pic>
      <xdr:nvPicPr>
        <xdr:cNvPr id="518" name="Obrázek 51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2970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1008</xdr:row>
      <xdr:rowOff>0</xdr:rowOff>
    </xdr:from>
    <xdr:to>
      <xdr:col>4</xdr:col>
      <xdr:colOff>152400</xdr:colOff>
      <xdr:row>1008</xdr:row>
      <xdr:rowOff>152400</xdr:rowOff>
    </xdr:to>
    <xdr:pic>
      <xdr:nvPicPr>
        <xdr:cNvPr id="519" name="Obrázek 518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3809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1009</xdr:row>
      <xdr:rowOff>0</xdr:rowOff>
    </xdr:from>
    <xdr:to>
      <xdr:col>4</xdr:col>
      <xdr:colOff>152400</xdr:colOff>
      <xdr:row>1009</xdr:row>
      <xdr:rowOff>152400</xdr:rowOff>
    </xdr:to>
    <xdr:pic>
      <xdr:nvPicPr>
        <xdr:cNvPr id="520" name="Obrázek 51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4311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1011</xdr:row>
      <xdr:rowOff>0</xdr:rowOff>
    </xdr:from>
    <xdr:to>
      <xdr:col>4</xdr:col>
      <xdr:colOff>152400</xdr:colOff>
      <xdr:row>1011</xdr:row>
      <xdr:rowOff>152400</xdr:rowOff>
    </xdr:to>
    <xdr:pic>
      <xdr:nvPicPr>
        <xdr:cNvPr id="521" name="Obrázek 520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5317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1015</xdr:row>
      <xdr:rowOff>0</xdr:rowOff>
    </xdr:from>
    <xdr:to>
      <xdr:col>4</xdr:col>
      <xdr:colOff>152400</xdr:colOff>
      <xdr:row>1015</xdr:row>
      <xdr:rowOff>152400</xdr:rowOff>
    </xdr:to>
    <xdr:pic>
      <xdr:nvPicPr>
        <xdr:cNvPr id="522" name="Obrázek 52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7497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1016</xdr:row>
      <xdr:rowOff>0</xdr:rowOff>
    </xdr:from>
    <xdr:to>
      <xdr:col>4</xdr:col>
      <xdr:colOff>152400</xdr:colOff>
      <xdr:row>1016</xdr:row>
      <xdr:rowOff>152400</xdr:rowOff>
    </xdr:to>
    <xdr:pic>
      <xdr:nvPicPr>
        <xdr:cNvPr id="523" name="Obrázek 52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783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1018</xdr:row>
      <xdr:rowOff>0</xdr:rowOff>
    </xdr:from>
    <xdr:to>
      <xdr:col>4</xdr:col>
      <xdr:colOff>152400</xdr:colOff>
      <xdr:row>1018</xdr:row>
      <xdr:rowOff>152400</xdr:rowOff>
    </xdr:to>
    <xdr:pic>
      <xdr:nvPicPr>
        <xdr:cNvPr id="524" name="Obrázek 52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8838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1019</xdr:row>
      <xdr:rowOff>0</xdr:rowOff>
    </xdr:from>
    <xdr:to>
      <xdr:col>4</xdr:col>
      <xdr:colOff>152400</xdr:colOff>
      <xdr:row>1019</xdr:row>
      <xdr:rowOff>152400</xdr:rowOff>
    </xdr:to>
    <xdr:pic>
      <xdr:nvPicPr>
        <xdr:cNvPr id="525" name="Obrázek 52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9173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1022</xdr:row>
      <xdr:rowOff>0</xdr:rowOff>
    </xdr:from>
    <xdr:to>
      <xdr:col>4</xdr:col>
      <xdr:colOff>152400</xdr:colOff>
      <xdr:row>1022</xdr:row>
      <xdr:rowOff>152400</xdr:rowOff>
    </xdr:to>
    <xdr:pic>
      <xdr:nvPicPr>
        <xdr:cNvPr id="526" name="Obrázek 52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90849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1024</xdr:row>
      <xdr:rowOff>0</xdr:rowOff>
    </xdr:from>
    <xdr:to>
      <xdr:col>4</xdr:col>
      <xdr:colOff>152400</xdr:colOff>
      <xdr:row>1024</xdr:row>
      <xdr:rowOff>152400</xdr:rowOff>
    </xdr:to>
    <xdr:pic>
      <xdr:nvPicPr>
        <xdr:cNvPr id="527" name="Obrázek 52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91855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1025</xdr:row>
      <xdr:rowOff>0</xdr:rowOff>
    </xdr:from>
    <xdr:to>
      <xdr:col>4</xdr:col>
      <xdr:colOff>152400</xdr:colOff>
      <xdr:row>1025</xdr:row>
      <xdr:rowOff>152400</xdr:rowOff>
    </xdr:to>
    <xdr:pic>
      <xdr:nvPicPr>
        <xdr:cNvPr id="528" name="Obrázek 527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92191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1028</xdr:row>
      <xdr:rowOff>0</xdr:rowOff>
    </xdr:from>
    <xdr:to>
      <xdr:col>4</xdr:col>
      <xdr:colOff>152400</xdr:colOff>
      <xdr:row>1028</xdr:row>
      <xdr:rowOff>152400</xdr:rowOff>
    </xdr:to>
    <xdr:pic>
      <xdr:nvPicPr>
        <xdr:cNvPr id="529" name="Obrázek 528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94035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1032</xdr:row>
      <xdr:rowOff>0</xdr:rowOff>
    </xdr:from>
    <xdr:to>
      <xdr:col>4</xdr:col>
      <xdr:colOff>152400</xdr:colOff>
      <xdr:row>1032</xdr:row>
      <xdr:rowOff>152400</xdr:rowOff>
    </xdr:to>
    <xdr:pic>
      <xdr:nvPicPr>
        <xdr:cNvPr id="530" name="Obrázek 52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96214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1033</xdr:row>
      <xdr:rowOff>0</xdr:rowOff>
    </xdr:from>
    <xdr:to>
      <xdr:col>4</xdr:col>
      <xdr:colOff>152400</xdr:colOff>
      <xdr:row>1033</xdr:row>
      <xdr:rowOff>152400</xdr:rowOff>
    </xdr:to>
    <xdr:pic>
      <xdr:nvPicPr>
        <xdr:cNvPr id="531" name="Obrázek 53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96884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1036</xdr:row>
      <xdr:rowOff>0</xdr:rowOff>
    </xdr:from>
    <xdr:to>
      <xdr:col>4</xdr:col>
      <xdr:colOff>152400</xdr:colOff>
      <xdr:row>1036</xdr:row>
      <xdr:rowOff>152400</xdr:rowOff>
    </xdr:to>
    <xdr:pic>
      <xdr:nvPicPr>
        <xdr:cNvPr id="532" name="Obrázek 53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98226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1038</xdr:row>
      <xdr:rowOff>0</xdr:rowOff>
    </xdr:from>
    <xdr:to>
      <xdr:col>4</xdr:col>
      <xdr:colOff>152400</xdr:colOff>
      <xdr:row>1038</xdr:row>
      <xdr:rowOff>152400</xdr:rowOff>
    </xdr:to>
    <xdr:pic>
      <xdr:nvPicPr>
        <xdr:cNvPr id="533" name="Obrázek 53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99064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1041</xdr:row>
      <xdr:rowOff>0</xdr:rowOff>
    </xdr:from>
    <xdr:to>
      <xdr:col>4</xdr:col>
      <xdr:colOff>152400</xdr:colOff>
      <xdr:row>1041</xdr:row>
      <xdr:rowOff>152400</xdr:rowOff>
    </xdr:to>
    <xdr:pic>
      <xdr:nvPicPr>
        <xdr:cNvPr id="534" name="Obrázek 53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0237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1042</xdr:row>
      <xdr:rowOff>0</xdr:rowOff>
    </xdr:from>
    <xdr:to>
      <xdr:col>4</xdr:col>
      <xdr:colOff>152400</xdr:colOff>
      <xdr:row>1042</xdr:row>
      <xdr:rowOff>152400</xdr:rowOff>
    </xdr:to>
    <xdr:pic>
      <xdr:nvPicPr>
        <xdr:cNvPr id="535" name="Obrázek 53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0573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1043</xdr:row>
      <xdr:rowOff>0</xdr:rowOff>
    </xdr:from>
    <xdr:to>
      <xdr:col>4</xdr:col>
      <xdr:colOff>152400</xdr:colOff>
      <xdr:row>1043</xdr:row>
      <xdr:rowOff>152400</xdr:rowOff>
    </xdr:to>
    <xdr:pic>
      <xdr:nvPicPr>
        <xdr:cNvPr id="536" name="Obrázek 53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0908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1046</xdr:row>
      <xdr:rowOff>0</xdr:rowOff>
    </xdr:from>
    <xdr:to>
      <xdr:col>4</xdr:col>
      <xdr:colOff>152400</xdr:colOff>
      <xdr:row>1046</xdr:row>
      <xdr:rowOff>152400</xdr:rowOff>
    </xdr:to>
    <xdr:pic>
      <xdr:nvPicPr>
        <xdr:cNvPr id="537" name="Obrázek 53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2584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1050</xdr:row>
      <xdr:rowOff>0</xdr:rowOff>
    </xdr:from>
    <xdr:to>
      <xdr:col>4</xdr:col>
      <xdr:colOff>152400</xdr:colOff>
      <xdr:row>1050</xdr:row>
      <xdr:rowOff>152400</xdr:rowOff>
    </xdr:to>
    <xdr:pic>
      <xdr:nvPicPr>
        <xdr:cNvPr id="538" name="Obrázek 53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4764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1051</xdr:row>
      <xdr:rowOff>0</xdr:rowOff>
    </xdr:from>
    <xdr:to>
      <xdr:col>4</xdr:col>
      <xdr:colOff>152400</xdr:colOff>
      <xdr:row>1051</xdr:row>
      <xdr:rowOff>152400</xdr:rowOff>
    </xdr:to>
    <xdr:pic>
      <xdr:nvPicPr>
        <xdr:cNvPr id="539" name="Obrázek 53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5434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1054</xdr:row>
      <xdr:rowOff>0</xdr:rowOff>
    </xdr:from>
    <xdr:to>
      <xdr:col>4</xdr:col>
      <xdr:colOff>152400</xdr:colOff>
      <xdr:row>1054</xdr:row>
      <xdr:rowOff>152400</xdr:rowOff>
    </xdr:to>
    <xdr:pic>
      <xdr:nvPicPr>
        <xdr:cNvPr id="540" name="Obrázek 53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7278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1055</xdr:row>
      <xdr:rowOff>0</xdr:rowOff>
    </xdr:from>
    <xdr:to>
      <xdr:col>4</xdr:col>
      <xdr:colOff>152400</xdr:colOff>
      <xdr:row>1055</xdr:row>
      <xdr:rowOff>152400</xdr:rowOff>
    </xdr:to>
    <xdr:pic>
      <xdr:nvPicPr>
        <xdr:cNvPr id="541" name="Obrázek 54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7781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1056</xdr:row>
      <xdr:rowOff>0</xdr:rowOff>
    </xdr:from>
    <xdr:to>
      <xdr:col>4</xdr:col>
      <xdr:colOff>152400</xdr:colOff>
      <xdr:row>1056</xdr:row>
      <xdr:rowOff>152400</xdr:rowOff>
    </xdr:to>
    <xdr:pic>
      <xdr:nvPicPr>
        <xdr:cNvPr id="542" name="Obrázek 54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8284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1058</xdr:row>
      <xdr:rowOff>0</xdr:rowOff>
    </xdr:from>
    <xdr:to>
      <xdr:col>4</xdr:col>
      <xdr:colOff>152400</xdr:colOff>
      <xdr:row>1058</xdr:row>
      <xdr:rowOff>152400</xdr:rowOff>
    </xdr:to>
    <xdr:pic>
      <xdr:nvPicPr>
        <xdr:cNvPr id="543" name="Obrázek 54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9457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1059</xdr:row>
      <xdr:rowOff>0</xdr:rowOff>
    </xdr:from>
    <xdr:to>
      <xdr:col>4</xdr:col>
      <xdr:colOff>152400</xdr:colOff>
      <xdr:row>1059</xdr:row>
      <xdr:rowOff>152400</xdr:rowOff>
    </xdr:to>
    <xdr:pic>
      <xdr:nvPicPr>
        <xdr:cNvPr id="544" name="Obrázek 54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9960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1063</xdr:row>
      <xdr:rowOff>0</xdr:rowOff>
    </xdr:from>
    <xdr:to>
      <xdr:col>4</xdr:col>
      <xdr:colOff>152400</xdr:colOff>
      <xdr:row>1063</xdr:row>
      <xdr:rowOff>152400</xdr:rowOff>
    </xdr:to>
    <xdr:pic>
      <xdr:nvPicPr>
        <xdr:cNvPr id="545" name="Obrázek 54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1972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1064</xdr:row>
      <xdr:rowOff>0</xdr:rowOff>
    </xdr:from>
    <xdr:to>
      <xdr:col>4</xdr:col>
      <xdr:colOff>152400</xdr:colOff>
      <xdr:row>1064</xdr:row>
      <xdr:rowOff>152400</xdr:rowOff>
    </xdr:to>
    <xdr:pic>
      <xdr:nvPicPr>
        <xdr:cNvPr id="546" name="Obrázek 54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2475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1065</xdr:row>
      <xdr:rowOff>0</xdr:rowOff>
    </xdr:from>
    <xdr:to>
      <xdr:col>4</xdr:col>
      <xdr:colOff>152400</xdr:colOff>
      <xdr:row>1065</xdr:row>
      <xdr:rowOff>152400</xdr:rowOff>
    </xdr:to>
    <xdr:pic>
      <xdr:nvPicPr>
        <xdr:cNvPr id="547" name="Obrázek 54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297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1068</xdr:row>
      <xdr:rowOff>0</xdr:rowOff>
    </xdr:from>
    <xdr:to>
      <xdr:col>4</xdr:col>
      <xdr:colOff>152400</xdr:colOff>
      <xdr:row>1068</xdr:row>
      <xdr:rowOff>152400</xdr:rowOff>
    </xdr:to>
    <xdr:pic>
      <xdr:nvPicPr>
        <xdr:cNvPr id="548" name="Obrázek 54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4319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1069</xdr:row>
      <xdr:rowOff>0</xdr:rowOff>
    </xdr:from>
    <xdr:to>
      <xdr:col>4</xdr:col>
      <xdr:colOff>152400</xdr:colOff>
      <xdr:row>1069</xdr:row>
      <xdr:rowOff>152400</xdr:rowOff>
    </xdr:to>
    <xdr:pic>
      <xdr:nvPicPr>
        <xdr:cNvPr id="549" name="Obrázek 54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4654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1071</xdr:row>
      <xdr:rowOff>0</xdr:rowOff>
    </xdr:from>
    <xdr:to>
      <xdr:col>4</xdr:col>
      <xdr:colOff>152400</xdr:colOff>
      <xdr:row>1071</xdr:row>
      <xdr:rowOff>152400</xdr:rowOff>
    </xdr:to>
    <xdr:pic>
      <xdr:nvPicPr>
        <xdr:cNvPr id="550" name="Obrázek 54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549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1072</xdr:row>
      <xdr:rowOff>0</xdr:rowOff>
    </xdr:from>
    <xdr:to>
      <xdr:col>4</xdr:col>
      <xdr:colOff>152400</xdr:colOff>
      <xdr:row>1072</xdr:row>
      <xdr:rowOff>152400</xdr:rowOff>
    </xdr:to>
    <xdr:pic>
      <xdr:nvPicPr>
        <xdr:cNvPr id="551" name="Obrázek 55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5828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1074</xdr:row>
      <xdr:rowOff>0</xdr:rowOff>
    </xdr:from>
    <xdr:to>
      <xdr:col>4</xdr:col>
      <xdr:colOff>152400</xdr:colOff>
      <xdr:row>1074</xdr:row>
      <xdr:rowOff>152400</xdr:rowOff>
    </xdr:to>
    <xdr:pic>
      <xdr:nvPicPr>
        <xdr:cNvPr id="552" name="Obrázek 55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6666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1075</xdr:row>
      <xdr:rowOff>0</xdr:rowOff>
    </xdr:from>
    <xdr:to>
      <xdr:col>4</xdr:col>
      <xdr:colOff>152400</xdr:colOff>
      <xdr:row>1075</xdr:row>
      <xdr:rowOff>152400</xdr:rowOff>
    </xdr:to>
    <xdr:pic>
      <xdr:nvPicPr>
        <xdr:cNvPr id="553" name="Obrázek 55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716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1076</xdr:row>
      <xdr:rowOff>0</xdr:rowOff>
    </xdr:from>
    <xdr:to>
      <xdr:col>4</xdr:col>
      <xdr:colOff>152400</xdr:colOff>
      <xdr:row>1076</xdr:row>
      <xdr:rowOff>152400</xdr:rowOff>
    </xdr:to>
    <xdr:pic>
      <xdr:nvPicPr>
        <xdr:cNvPr id="554" name="Obrázek 55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7672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1077</xdr:row>
      <xdr:rowOff>0</xdr:rowOff>
    </xdr:from>
    <xdr:to>
      <xdr:col>4</xdr:col>
      <xdr:colOff>152400</xdr:colOff>
      <xdr:row>1077</xdr:row>
      <xdr:rowOff>152400</xdr:rowOff>
    </xdr:to>
    <xdr:pic>
      <xdr:nvPicPr>
        <xdr:cNvPr id="555" name="Obrázek 55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8175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1078</xdr:row>
      <xdr:rowOff>0</xdr:rowOff>
    </xdr:from>
    <xdr:to>
      <xdr:col>4</xdr:col>
      <xdr:colOff>152400</xdr:colOff>
      <xdr:row>1078</xdr:row>
      <xdr:rowOff>152400</xdr:rowOff>
    </xdr:to>
    <xdr:pic>
      <xdr:nvPicPr>
        <xdr:cNvPr id="556" name="Obrázek 55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9013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1079</xdr:row>
      <xdr:rowOff>0</xdr:rowOff>
    </xdr:from>
    <xdr:to>
      <xdr:col>4</xdr:col>
      <xdr:colOff>152400</xdr:colOff>
      <xdr:row>1079</xdr:row>
      <xdr:rowOff>152400</xdr:rowOff>
    </xdr:to>
    <xdr:pic>
      <xdr:nvPicPr>
        <xdr:cNvPr id="557" name="Obrázek 55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9516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1080</xdr:row>
      <xdr:rowOff>0</xdr:rowOff>
    </xdr:from>
    <xdr:to>
      <xdr:col>4</xdr:col>
      <xdr:colOff>152400</xdr:colOff>
      <xdr:row>1080</xdr:row>
      <xdr:rowOff>152400</xdr:rowOff>
    </xdr:to>
    <xdr:pic>
      <xdr:nvPicPr>
        <xdr:cNvPr id="558" name="Obrázek 55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9851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1086</xdr:row>
      <xdr:rowOff>0</xdr:rowOff>
    </xdr:from>
    <xdr:to>
      <xdr:col>4</xdr:col>
      <xdr:colOff>152400</xdr:colOff>
      <xdr:row>1086</xdr:row>
      <xdr:rowOff>152400</xdr:rowOff>
    </xdr:to>
    <xdr:pic>
      <xdr:nvPicPr>
        <xdr:cNvPr id="559" name="Obrázek 55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23036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1088</xdr:row>
      <xdr:rowOff>0</xdr:rowOff>
    </xdr:from>
    <xdr:to>
      <xdr:col>4</xdr:col>
      <xdr:colOff>152400</xdr:colOff>
      <xdr:row>1088</xdr:row>
      <xdr:rowOff>152400</xdr:rowOff>
    </xdr:to>
    <xdr:pic>
      <xdr:nvPicPr>
        <xdr:cNvPr id="560" name="Obrázek 55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2387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1090</xdr:row>
      <xdr:rowOff>0</xdr:rowOff>
    </xdr:from>
    <xdr:to>
      <xdr:col>4</xdr:col>
      <xdr:colOff>152400</xdr:colOff>
      <xdr:row>1090</xdr:row>
      <xdr:rowOff>152400</xdr:rowOff>
    </xdr:to>
    <xdr:pic>
      <xdr:nvPicPr>
        <xdr:cNvPr id="561" name="Obrázek 56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24880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1091</xdr:row>
      <xdr:rowOff>0</xdr:rowOff>
    </xdr:from>
    <xdr:to>
      <xdr:col>4</xdr:col>
      <xdr:colOff>152400</xdr:colOff>
      <xdr:row>1091</xdr:row>
      <xdr:rowOff>152400</xdr:rowOff>
    </xdr:to>
    <xdr:pic>
      <xdr:nvPicPr>
        <xdr:cNvPr id="562" name="Obrázek 56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25383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1092</xdr:row>
      <xdr:rowOff>0</xdr:rowOff>
    </xdr:from>
    <xdr:to>
      <xdr:col>4</xdr:col>
      <xdr:colOff>152400</xdr:colOff>
      <xdr:row>1092</xdr:row>
      <xdr:rowOff>152400</xdr:rowOff>
    </xdr:to>
    <xdr:pic>
      <xdr:nvPicPr>
        <xdr:cNvPr id="563" name="Obrázek 56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25886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1094</xdr:row>
      <xdr:rowOff>0</xdr:rowOff>
    </xdr:from>
    <xdr:to>
      <xdr:col>4</xdr:col>
      <xdr:colOff>152400</xdr:colOff>
      <xdr:row>1094</xdr:row>
      <xdr:rowOff>152400</xdr:rowOff>
    </xdr:to>
    <xdr:pic>
      <xdr:nvPicPr>
        <xdr:cNvPr id="564" name="Obrázek 56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26724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1099</xdr:row>
      <xdr:rowOff>0</xdr:rowOff>
    </xdr:from>
    <xdr:to>
      <xdr:col>4</xdr:col>
      <xdr:colOff>152400</xdr:colOff>
      <xdr:row>1099</xdr:row>
      <xdr:rowOff>152400</xdr:rowOff>
    </xdr:to>
    <xdr:pic>
      <xdr:nvPicPr>
        <xdr:cNvPr id="565" name="Obrázek 56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28736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1103</xdr:row>
      <xdr:rowOff>0</xdr:rowOff>
    </xdr:from>
    <xdr:to>
      <xdr:col>4</xdr:col>
      <xdr:colOff>152400</xdr:colOff>
      <xdr:row>1103</xdr:row>
      <xdr:rowOff>152400</xdr:rowOff>
    </xdr:to>
    <xdr:pic>
      <xdr:nvPicPr>
        <xdr:cNvPr id="566" name="Obrázek 56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0915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1106</xdr:row>
      <xdr:rowOff>0</xdr:rowOff>
    </xdr:from>
    <xdr:to>
      <xdr:col>4</xdr:col>
      <xdr:colOff>152400</xdr:colOff>
      <xdr:row>1106</xdr:row>
      <xdr:rowOff>152400</xdr:rowOff>
    </xdr:to>
    <xdr:pic>
      <xdr:nvPicPr>
        <xdr:cNvPr id="567" name="Obrázek 56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2089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1107</xdr:row>
      <xdr:rowOff>0</xdr:rowOff>
    </xdr:from>
    <xdr:to>
      <xdr:col>4</xdr:col>
      <xdr:colOff>152400</xdr:colOff>
      <xdr:row>1107</xdr:row>
      <xdr:rowOff>152400</xdr:rowOff>
    </xdr:to>
    <xdr:pic>
      <xdr:nvPicPr>
        <xdr:cNvPr id="568" name="Obrázek 56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2759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1108</xdr:row>
      <xdr:rowOff>0</xdr:rowOff>
    </xdr:from>
    <xdr:to>
      <xdr:col>4</xdr:col>
      <xdr:colOff>152400</xdr:colOff>
      <xdr:row>1108</xdr:row>
      <xdr:rowOff>152400</xdr:rowOff>
    </xdr:to>
    <xdr:pic>
      <xdr:nvPicPr>
        <xdr:cNvPr id="569" name="Obrázek 56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3095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1110</xdr:row>
      <xdr:rowOff>0</xdr:rowOff>
    </xdr:from>
    <xdr:to>
      <xdr:col>4</xdr:col>
      <xdr:colOff>152400</xdr:colOff>
      <xdr:row>1110</xdr:row>
      <xdr:rowOff>152400</xdr:rowOff>
    </xdr:to>
    <xdr:pic>
      <xdr:nvPicPr>
        <xdr:cNvPr id="570" name="Obrázek 56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4101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1111</xdr:row>
      <xdr:rowOff>0</xdr:rowOff>
    </xdr:from>
    <xdr:to>
      <xdr:col>4</xdr:col>
      <xdr:colOff>152400</xdr:colOff>
      <xdr:row>1111</xdr:row>
      <xdr:rowOff>152400</xdr:rowOff>
    </xdr:to>
    <xdr:pic>
      <xdr:nvPicPr>
        <xdr:cNvPr id="571" name="Obrázek 57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4603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1112</xdr:row>
      <xdr:rowOff>0</xdr:rowOff>
    </xdr:from>
    <xdr:to>
      <xdr:col>4</xdr:col>
      <xdr:colOff>152400</xdr:colOff>
      <xdr:row>1112</xdr:row>
      <xdr:rowOff>152400</xdr:rowOff>
    </xdr:to>
    <xdr:pic>
      <xdr:nvPicPr>
        <xdr:cNvPr id="572" name="Obrázek 57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5106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1114</xdr:row>
      <xdr:rowOff>0</xdr:rowOff>
    </xdr:from>
    <xdr:to>
      <xdr:col>4</xdr:col>
      <xdr:colOff>152400</xdr:colOff>
      <xdr:row>1114</xdr:row>
      <xdr:rowOff>152400</xdr:rowOff>
    </xdr:to>
    <xdr:pic>
      <xdr:nvPicPr>
        <xdr:cNvPr id="573" name="Obrázek 57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6112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1116</xdr:row>
      <xdr:rowOff>0</xdr:rowOff>
    </xdr:from>
    <xdr:to>
      <xdr:col>4</xdr:col>
      <xdr:colOff>152400</xdr:colOff>
      <xdr:row>1116</xdr:row>
      <xdr:rowOff>152400</xdr:rowOff>
    </xdr:to>
    <xdr:pic>
      <xdr:nvPicPr>
        <xdr:cNvPr id="574" name="Obrázek 57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7286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1118</xdr:row>
      <xdr:rowOff>0</xdr:rowOff>
    </xdr:from>
    <xdr:to>
      <xdr:col>4</xdr:col>
      <xdr:colOff>152400</xdr:colOff>
      <xdr:row>1118</xdr:row>
      <xdr:rowOff>152400</xdr:rowOff>
    </xdr:to>
    <xdr:pic>
      <xdr:nvPicPr>
        <xdr:cNvPr id="575" name="Obrázek 57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8124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1119</xdr:row>
      <xdr:rowOff>0</xdr:rowOff>
    </xdr:from>
    <xdr:to>
      <xdr:col>4</xdr:col>
      <xdr:colOff>152400</xdr:colOff>
      <xdr:row>1119</xdr:row>
      <xdr:rowOff>152400</xdr:rowOff>
    </xdr:to>
    <xdr:pic>
      <xdr:nvPicPr>
        <xdr:cNvPr id="576" name="Obrázek 57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8627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1120</xdr:row>
      <xdr:rowOff>0</xdr:rowOff>
    </xdr:from>
    <xdr:to>
      <xdr:col>4</xdr:col>
      <xdr:colOff>152400</xdr:colOff>
      <xdr:row>1120</xdr:row>
      <xdr:rowOff>152400</xdr:rowOff>
    </xdr:to>
    <xdr:pic>
      <xdr:nvPicPr>
        <xdr:cNvPr id="577" name="Obrázek 57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9130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1121</xdr:row>
      <xdr:rowOff>0</xdr:rowOff>
    </xdr:from>
    <xdr:to>
      <xdr:col>4</xdr:col>
      <xdr:colOff>152400</xdr:colOff>
      <xdr:row>1121</xdr:row>
      <xdr:rowOff>152400</xdr:rowOff>
    </xdr:to>
    <xdr:pic>
      <xdr:nvPicPr>
        <xdr:cNvPr id="578" name="Obrázek 57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9633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1128</xdr:row>
      <xdr:rowOff>0</xdr:rowOff>
    </xdr:from>
    <xdr:to>
      <xdr:col>4</xdr:col>
      <xdr:colOff>152400</xdr:colOff>
      <xdr:row>1128</xdr:row>
      <xdr:rowOff>152400</xdr:rowOff>
    </xdr:to>
    <xdr:pic>
      <xdr:nvPicPr>
        <xdr:cNvPr id="579" name="Obrázek 57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42650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1129</xdr:row>
      <xdr:rowOff>0</xdr:rowOff>
    </xdr:from>
    <xdr:to>
      <xdr:col>4</xdr:col>
      <xdr:colOff>152400</xdr:colOff>
      <xdr:row>1129</xdr:row>
      <xdr:rowOff>152400</xdr:rowOff>
    </xdr:to>
    <xdr:pic>
      <xdr:nvPicPr>
        <xdr:cNvPr id="580" name="Obrázek 57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42985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1130</xdr:row>
      <xdr:rowOff>0</xdr:rowOff>
    </xdr:from>
    <xdr:to>
      <xdr:col>4</xdr:col>
      <xdr:colOff>152400</xdr:colOff>
      <xdr:row>1130</xdr:row>
      <xdr:rowOff>152400</xdr:rowOff>
    </xdr:to>
    <xdr:pic>
      <xdr:nvPicPr>
        <xdr:cNvPr id="581" name="Obrázek 58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43488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1134</xdr:row>
      <xdr:rowOff>0</xdr:rowOff>
    </xdr:from>
    <xdr:to>
      <xdr:col>4</xdr:col>
      <xdr:colOff>152400</xdr:colOff>
      <xdr:row>1134</xdr:row>
      <xdr:rowOff>152400</xdr:rowOff>
    </xdr:to>
    <xdr:pic>
      <xdr:nvPicPr>
        <xdr:cNvPr id="582" name="Obrázek 58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45332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1135</xdr:row>
      <xdr:rowOff>0</xdr:rowOff>
    </xdr:from>
    <xdr:to>
      <xdr:col>4</xdr:col>
      <xdr:colOff>152400</xdr:colOff>
      <xdr:row>1135</xdr:row>
      <xdr:rowOff>152400</xdr:rowOff>
    </xdr:to>
    <xdr:pic>
      <xdr:nvPicPr>
        <xdr:cNvPr id="583" name="Obrázek 58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45668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1138</xdr:row>
      <xdr:rowOff>0</xdr:rowOff>
    </xdr:from>
    <xdr:to>
      <xdr:col>4</xdr:col>
      <xdr:colOff>152400</xdr:colOff>
      <xdr:row>1138</xdr:row>
      <xdr:rowOff>152400</xdr:rowOff>
    </xdr:to>
    <xdr:pic>
      <xdr:nvPicPr>
        <xdr:cNvPr id="584" name="Obrázek 58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47009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1140</xdr:row>
      <xdr:rowOff>0</xdr:rowOff>
    </xdr:from>
    <xdr:to>
      <xdr:col>4</xdr:col>
      <xdr:colOff>152400</xdr:colOff>
      <xdr:row>1140</xdr:row>
      <xdr:rowOff>152400</xdr:rowOff>
    </xdr:to>
    <xdr:pic>
      <xdr:nvPicPr>
        <xdr:cNvPr id="585" name="Obrázek 58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48015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1141</xdr:row>
      <xdr:rowOff>0</xdr:rowOff>
    </xdr:from>
    <xdr:to>
      <xdr:col>4</xdr:col>
      <xdr:colOff>152400</xdr:colOff>
      <xdr:row>1141</xdr:row>
      <xdr:rowOff>152400</xdr:rowOff>
    </xdr:to>
    <xdr:pic>
      <xdr:nvPicPr>
        <xdr:cNvPr id="586" name="Obrázek 58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48518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1143</xdr:row>
      <xdr:rowOff>0</xdr:rowOff>
    </xdr:from>
    <xdr:to>
      <xdr:col>4</xdr:col>
      <xdr:colOff>152400</xdr:colOff>
      <xdr:row>1143</xdr:row>
      <xdr:rowOff>152400</xdr:rowOff>
    </xdr:to>
    <xdr:pic>
      <xdr:nvPicPr>
        <xdr:cNvPr id="587" name="Obrázek 58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49356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1146</xdr:row>
      <xdr:rowOff>0</xdr:rowOff>
    </xdr:from>
    <xdr:to>
      <xdr:col>4</xdr:col>
      <xdr:colOff>152400</xdr:colOff>
      <xdr:row>1146</xdr:row>
      <xdr:rowOff>152400</xdr:rowOff>
    </xdr:to>
    <xdr:pic>
      <xdr:nvPicPr>
        <xdr:cNvPr id="588" name="Obrázek 58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50529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1149</xdr:row>
      <xdr:rowOff>0</xdr:rowOff>
    </xdr:from>
    <xdr:to>
      <xdr:col>4</xdr:col>
      <xdr:colOff>152400</xdr:colOff>
      <xdr:row>1149</xdr:row>
      <xdr:rowOff>152400</xdr:rowOff>
    </xdr:to>
    <xdr:pic>
      <xdr:nvPicPr>
        <xdr:cNvPr id="589" name="Obrázek 58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51870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1150</xdr:row>
      <xdr:rowOff>0</xdr:rowOff>
    </xdr:from>
    <xdr:to>
      <xdr:col>4</xdr:col>
      <xdr:colOff>152400</xdr:colOff>
      <xdr:row>1150</xdr:row>
      <xdr:rowOff>152400</xdr:rowOff>
    </xdr:to>
    <xdr:pic>
      <xdr:nvPicPr>
        <xdr:cNvPr id="590" name="Obrázek 58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52373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1152</xdr:row>
      <xdr:rowOff>0</xdr:rowOff>
    </xdr:from>
    <xdr:to>
      <xdr:col>4</xdr:col>
      <xdr:colOff>152400</xdr:colOff>
      <xdr:row>1152</xdr:row>
      <xdr:rowOff>152400</xdr:rowOff>
    </xdr:to>
    <xdr:pic>
      <xdr:nvPicPr>
        <xdr:cNvPr id="591" name="Obrázek 59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5321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1153</xdr:row>
      <xdr:rowOff>0</xdr:rowOff>
    </xdr:from>
    <xdr:to>
      <xdr:col>4</xdr:col>
      <xdr:colOff>152400</xdr:colOff>
      <xdr:row>1153</xdr:row>
      <xdr:rowOff>152400</xdr:rowOff>
    </xdr:to>
    <xdr:pic>
      <xdr:nvPicPr>
        <xdr:cNvPr id="592" name="Obrázek 59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53714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1154</xdr:row>
      <xdr:rowOff>0</xdr:rowOff>
    </xdr:from>
    <xdr:to>
      <xdr:col>4</xdr:col>
      <xdr:colOff>152400</xdr:colOff>
      <xdr:row>1154</xdr:row>
      <xdr:rowOff>152400</xdr:rowOff>
    </xdr:to>
    <xdr:pic>
      <xdr:nvPicPr>
        <xdr:cNvPr id="593" name="Obrázek 59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54553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1158</xdr:row>
      <xdr:rowOff>0</xdr:rowOff>
    </xdr:from>
    <xdr:to>
      <xdr:col>4</xdr:col>
      <xdr:colOff>152400</xdr:colOff>
      <xdr:row>1158</xdr:row>
      <xdr:rowOff>152400</xdr:rowOff>
    </xdr:to>
    <xdr:pic>
      <xdr:nvPicPr>
        <xdr:cNvPr id="594" name="Obrázek 59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56564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1160</xdr:row>
      <xdr:rowOff>0</xdr:rowOff>
    </xdr:from>
    <xdr:to>
      <xdr:col>4</xdr:col>
      <xdr:colOff>152400</xdr:colOff>
      <xdr:row>1160</xdr:row>
      <xdr:rowOff>152400</xdr:rowOff>
    </xdr:to>
    <xdr:pic>
      <xdr:nvPicPr>
        <xdr:cNvPr id="595" name="Obrázek 594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5740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1163</xdr:row>
      <xdr:rowOff>0</xdr:rowOff>
    </xdr:from>
    <xdr:to>
      <xdr:col>4</xdr:col>
      <xdr:colOff>152400</xdr:colOff>
      <xdr:row>1163</xdr:row>
      <xdr:rowOff>152400</xdr:rowOff>
    </xdr:to>
    <xdr:pic>
      <xdr:nvPicPr>
        <xdr:cNvPr id="596" name="Obrázek 59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5907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1165</xdr:row>
      <xdr:rowOff>0</xdr:rowOff>
    </xdr:from>
    <xdr:to>
      <xdr:col>4</xdr:col>
      <xdr:colOff>152400</xdr:colOff>
      <xdr:row>1165</xdr:row>
      <xdr:rowOff>152400</xdr:rowOff>
    </xdr:to>
    <xdr:pic>
      <xdr:nvPicPr>
        <xdr:cNvPr id="597" name="Obrázek 59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60085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1167</xdr:row>
      <xdr:rowOff>0</xdr:rowOff>
    </xdr:from>
    <xdr:to>
      <xdr:col>4</xdr:col>
      <xdr:colOff>152400</xdr:colOff>
      <xdr:row>1167</xdr:row>
      <xdr:rowOff>152400</xdr:rowOff>
    </xdr:to>
    <xdr:pic>
      <xdr:nvPicPr>
        <xdr:cNvPr id="598" name="Obrázek 597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61091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1168</xdr:row>
      <xdr:rowOff>0</xdr:rowOff>
    </xdr:from>
    <xdr:to>
      <xdr:col>4</xdr:col>
      <xdr:colOff>152400</xdr:colOff>
      <xdr:row>1168</xdr:row>
      <xdr:rowOff>152400</xdr:rowOff>
    </xdr:to>
    <xdr:pic>
      <xdr:nvPicPr>
        <xdr:cNvPr id="599" name="Obrázek 59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6159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1175</xdr:row>
      <xdr:rowOff>0</xdr:rowOff>
    </xdr:from>
    <xdr:to>
      <xdr:col>4</xdr:col>
      <xdr:colOff>152400</xdr:colOff>
      <xdr:row>1175</xdr:row>
      <xdr:rowOff>152400</xdr:rowOff>
    </xdr:to>
    <xdr:pic>
      <xdr:nvPicPr>
        <xdr:cNvPr id="600" name="Obrázek 59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64779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1176</xdr:row>
      <xdr:rowOff>0</xdr:rowOff>
    </xdr:from>
    <xdr:to>
      <xdr:col>4</xdr:col>
      <xdr:colOff>152400</xdr:colOff>
      <xdr:row>1176</xdr:row>
      <xdr:rowOff>152400</xdr:rowOff>
    </xdr:to>
    <xdr:pic>
      <xdr:nvPicPr>
        <xdr:cNvPr id="601" name="Obrázek 60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65282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1179</xdr:row>
      <xdr:rowOff>0</xdr:rowOff>
    </xdr:from>
    <xdr:to>
      <xdr:col>4</xdr:col>
      <xdr:colOff>152400</xdr:colOff>
      <xdr:row>1179</xdr:row>
      <xdr:rowOff>152400</xdr:rowOff>
    </xdr:to>
    <xdr:pic>
      <xdr:nvPicPr>
        <xdr:cNvPr id="602" name="Obrázek 60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67126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1181</xdr:row>
      <xdr:rowOff>0</xdr:rowOff>
    </xdr:from>
    <xdr:to>
      <xdr:col>4</xdr:col>
      <xdr:colOff>152400</xdr:colOff>
      <xdr:row>1181</xdr:row>
      <xdr:rowOff>152400</xdr:rowOff>
    </xdr:to>
    <xdr:pic>
      <xdr:nvPicPr>
        <xdr:cNvPr id="603" name="Obrázek 60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67964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1184</xdr:row>
      <xdr:rowOff>0</xdr:rowOff>
    </xdr:from>
    <xdr:to>
      <xdr:col>4</xdr:col>
      <xdr:colOff>152400</xdr:colOff>
      <xdr:row>1184</xdr:row>
      <xdr:rowOff>152400</xdr:rowOff>
    </xdr:to>
    <xdr:pic>
      <xdr:nvPicPr>
        <xdr:cNvPr id="604" name="Obrázek 60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69473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1192</xdr:row>
      <xdr:rowOff>0</xdr:rowOff>
    </xdr:from>
    <xdr:to>
      <xdr:col>4</xdr:col>
      <xdr:colOff>152400</xdr:colOff>
      <xdr:row>1192</xdr:row>
      <xdr:rowOff>152400</xdr:rowOff>
    </xdr:to>
    <xdr:pic>
      <xdr:nvPicPr>
        <xdr:cNvPr id="605" name="Obrázek 60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73496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1193</xdr:row>
      <xdr:rowOff>0</xdr:rowOff>
    </xdr:from>
    <xdr:to>
      <xdr:col>4</xdr:col>
      <xdr:colOff>152400</xdr:colOff>
      <xdr:row>1193</xdr:row>
      <xdr:rowOff>152400</xdr:rowOff>
    </xdr:to>
    <xdr:pic>
      <xdr:nvPicPr>
        <xdr:cNvPr id="606" name="Obrázek 60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73831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1194</xdr:row>
      <xdr:rowOff>0</xdr:rowOff>
    </xdr:from>
    <xdr:to>
      <xdr:col>4</xdr:col>
      <xdr:colOff>152400</xdr:colOff>
      <xdr:row>1194</xdr:row>
      <xdr:rowOff>152400</xdr:rowOff>
    </xdr:to>
    <xdr:pic>
      <xdr:nvPicPr>
        <xdr:cNvPr id="607" name="Obrázek 60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74502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1197</xdr:row>
      <xdr:rowOff>0</xdr:rowOff>
    </xdr:from>
    <xdr:to>
      <xdr:col>4</xdr:col>
      <xdr:colOff>152400</xdr:colOff>
      <xdr:row>1197</xdr:row>
      <xdr:rowOff>152400</xdr:rowOff>
    </xdr:to>
    <xdr:pic>
      <xdr:nvPicPr>
        <xdr:cNvPr id="608" name="Obrázek 60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75843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1198</xdr:row>
      <xdr:rowOff>0</xdr:rowOff>
    </xdr:from>
    <xdr:to>
      <xdr:col>4</xdr:col>
      <xdr:colOff>152400</xdr:colOff>
      <xdr:row>1198</xdr:row>
      <xdr:rowOff>152400</xdr:rowOff>
    </xdr:to>
    <xdr:pic>
      <xdr:nvPicPr>
        <xdr:cNvPr id="609" name="Obrázek 60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76178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1200</xdr:row>
      <xdr:rowOff>0</xdr:rowOff>
    </xdr:from>
    <xdr:to>
      <xdr:col>4</xdr:col>
      <xdr:colOff>152400</xdr:colOff>
      <xdr:row>1200</xdr:row>
      <xdr:rowOff>152400</xdr:rowOff>
    </xdr:to>
    <xdr:pic>
      <xdr:nvPicPr>
        <xdr:cNvPr id="610" name="Obrázek 60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77016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1202</xdr:row>
      <xdr:rowOff>0</xdr:rowOff>
    </xdr:from>
    <xdr:to>
      <xdr:col>4</xdr:col>
      <xdr:colOff>152400</xdr:colOff>
      <xdr:row>1202</xdr:row>
      <xdr:rowOff>152400</xdr:rowOff>
    </xdr:to>
    <xdr:pic>
      <xdr:nvPicPr>
        <xdr:cNvPr id="611" name="Obrázek 61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77687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1203</xdr:row>
      <xdr:rowOff>0</xdr:rowOff>
    </xdr:from>
    <xdr:to>
      <xdr:col>4</xdr:col>
      <xdr:colOff>152400</xdr:colOff>
      <xdr:row>1203</xdr:row>
      <xdr:rowOff>152400</xdr:rowOff>
    </xdr:to>
    <xdr:pic>
      <xdr:nvPicPr>
        <xdr:cNvPr id="612" name="Obrázek 61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78190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1204</xdr:row>
      <xdr:rowOff>0</xdr:rowOff>
    </xdr:from>
    <xdr:to>
      <xdr:col>4</xdr:col>
      <xdr:colOff>152400</xdr:colOff>
      <xdr:row>1204</xdr:row>
      <xdr:rowOff>152400</xdr:rowOff>
    </xdr:to>
    <xdr:pic>
      <xdr:nvPicPr>
        <xdr:cNvPr id="613" name="Obrázek 61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78693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1206</xdr:row>
      <xdr:rowOff>0</xdr:rowOff>
    </xdr:from>
    <xdr:to>
      <xdr:col>4</xdr:col>
      <xdr:colOff>152400</xdr:colOff>
      <xdr:row>1206</xdr:row>
      <xdr:rowOff>152400</xdr:rowOff>
    </xdr:to>
    <xdr:pic>
      <xdr:nvPicPr>
        <xdr:cNvPr id="614" name="Obrázek 613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79531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1207</xdr:row>
      <xdr:rowOff>0</xdr:rowOff>
    </xdr:from>
    <xdr:to>
      <xdr:col>4</xdr:col>
      <xdr:colOff>152400</xdr:colOff>
      <xdr:row>1207</xdr:row>
      <xdr:rowOff>152400</xdr:rowOff>
    </xdr:to>
    <xdr:pic>
      <xdr:nvPicPr>
        <xdr:cNvPr id="615" name="Obrázek 61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80034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1208</xdr:row>
      <xdr:rowOff>0</xdr:rowOff>
    </xdr:from>
    <xdr:to>
      <xdr:col>4</xdr:col>
      <xdr:colOff>152400</xdr:colOff>
      <xdr:row>1208</xdr:row>
      <xdr:rowOff>152400</xdr:rowOff>
    </xdr:to>
    <xdr:pic>
      <xdr:nvPicPr>
        <xdr:cNvPr id="616" name="Obrázek 61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80537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1209</xdr:row>
      <xdr:rowOff>0</xdr:rowOff>
    </xdr:from>
    <xdr:to>
      <xdr:col>4</xdr:col>
      <xdr:colOff>152400</xdr:colOff>
      <xdr:row>1209</xdr:row>
      <xdr:rowOff>152400</xdr:rowOff>
    </xdr:to>
    <xdr:pic>
      <xdr:nvPicPr>
        <xdr:cNvPr id="617" name="Obrázek 61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81207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1210</xdr:row>
      <xdr:rowOff>0</xdr:rowOff>
    </xdr:from>
    <xdr:to>
      <xdr:col>4</xdr:col>
      <xdr:colOff>152400</xdr:colOff>
      <xdr:row>1210</xdr:row>
      <xdr:rowOff>152400</xdr:rowOff>
    </xdr:to>
    <xdr:pic>
      <xdr:nvPicPr>
        <xdr:cNvPr id="618" name="Obrázek 61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81710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1211</xdr:row>
      <xdr:rowOff>0</xdr:rowOff>
    </xdr:from>
    <xdr:to>
      <xdr:col>4</xdr:col>
      <xdr:colOff>152400</xdr:colOff>
      <xdr:row>1211</xdr:row>
      <xdr:rowOff>152400</xdr:rowOff>
    </xdr:to>
    <xdr:pic>
      <xdr:nvPicPr>
        <xdr:cNvPr id="619" name="Obrázek 61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82381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1212</xdr:row>
      <xdr:rowOff>0</xdr:rowOff>
    </xdr:from>
    <xdr:to>
      <xdr:col>4</xdr:col>
      <xdr:colOff>152400</xdr:colOff>
      <xdr:row>1212</xdr:row>
      <xdr:rowOff>152400</xdr:rowOff>
    </xdr:to>
    <xdr:pic>
      <xdr:nvPicPr>
        <xdr:cNvPr id="620" name="Obrázek 619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82884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1214</xdr:row>
      <xdr:rowOff>0</xdr:rowOff>
    </xdr:from>
    <xdr:to>
      <xdr:col>4</xdr:col>
      <xdr:colOff>152400</xdr:colOff>
      <xdr:row>1214</xdr:row>
      <xdr:rowOff>152400</xdr:rowOff>
    </xdr:to>
    <xdr:pic>
      <xdr:nvPicPr>
        <xdr:cNvPr id="621" name="Obrázek 62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83890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1215</xdr:row>
      <xdr:rowOff>0</xdr:rowOff>
    </xdr:from>
    <xdr:to>
      <xdr:col>4</xdr:col>
      <xdr:colOff>152400</xdr:colOff>
      <xdr:row>1215</xdr:row>
      <xdr:rowOff>152400</xdr:rowOff>
    </xdr:to>
    <xdr:pic>
      <xdr:nvPicPr>
        <xdr:cNvPr id="622" name="Obrázek 62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84225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1219</xdr:row>
      <xdr:rowOff>0</xdr:rowOff>
    </xdr:from>
    <xdr:to>
      <xdr:col>4</xdr:col>
      <xdr:colOff>152400</xdr:colOff>
      <xdr:row>1219</xdr:row>
      <xdr:rowOff>152400</xdr:rowOff>
    </xdr:to>
    <xdr:pic>
      <xdr:nvPicPr>
        <xdr:cNvPr id="623" name="Obrázek 622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86572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1224</xdr:row>
      <xdr:rowOff>0</xdr:rowOff>
    </xdr:from>
    <xdr:to>
      <xdr:col>4</xdr:col>
      <xdr:colOff>152400</xdr:colOff>
      <xdr:row>1224</xdr:row>
      <xdr:rowOff>152400</xdr:rowOff>
    </xdr:to>
    <xdr:pic>
      <xdr:nvPicPr>
        <xdr:cNvPr id="624" name="Obrázek 62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89254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1227</xdr:row>
      <xdr:rowOff>0</xdr:rowOff>
    </xdr:from>
    <xdr:to>
      <xdr:col>4</xdr:col>
      <xdr:colOff>152400</xdr:colOff>
      <xdr:row>1227</xdr:row>
      <xdr:rowOff>152400</xdr:rowOff>
    </xdr:to>
    <xdr:pic>
      <xdr:nvPicPr>
        <xdr:cNvPr id="625" name="Obrázek 624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90763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1233</xdr:row>
      <xdr:rowOff>0</xdr:rowOff>
    </xdr:from>
    <xdr:to>
      <xdr:col>4</xdr:col>
      <xdr:colOff>152400</xdr:colOff>
      <xdr:row>1233</xdr:row>
      <xdr:rowOff>152400</xdr:rowOff>
    </xdr:to>
    <xdr:pic>
      <xdr:nvPicPr>
        <xdr:cNvPr id="626" name="Obrázek 62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93780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1234</xdr:row>
      <xdr:rowOff>0</xdr:rowOff>
    </xdr:from>
    <xdr:to>
      <xdr:col>4</xdr:col>
      <xdr:colOff>152400</xdr:colOff>
      <xdr:row>1234</xdr:row>
      <xdr:rowOff>152400</xdr:rowOff>
    </xdr:to>
    <xdr:pic>
      <xdr:nvPicPr>
        <xdr:cNvPr id="627" name="Obrázek 62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94451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1235</xdr:row>
      <xdr:rowOff>0</xdr:rowOff>
    </xdr:from>
    <xdr:to>
      <xdr:col>4</xdr:col>
      <xdr:colOff>152400</xdr:colOff>
      <xdr:row>1235</xdr:row>
      <xdr:rowOff>152400</xdr:rowOff>
    </xdr:to>
    <xdr:pic>
      <xdr:nvPicPr>
        <xdr:cNvPr id="628" name="Obrázek 62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95289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1238</xdr:row>
      <xdr:rowOff>0</xdr:rowOff>
    </xdr:from>
    <xdr:to>
      <xdr:col>4</xdr:col>
      <xdr:colOff>152400</xdr:colOff>
      <xdr:row>1238</xdr:row>
      <xdr:rowOff>152400</xdr:rowOff>
    </xdr:to>
    <xdr:pic>
      <xdr:nvPicPr>
        <xdr:cNvPr id="629" name="Obrázek 628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9679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1239</xdr:row>
      <xdr:rowOff>0</xdr:rowOff>
    </xdr:from>
    <xdr:to>
      <xdr:col>4</xdr:col>
      <xdr:colOff>152400</xdr:colOff>
      <xdr:row>1239</xdr:row>
      <xdr:rowOff>152400</xdr:rowOff>
    </xdr:to>
    <xdr:pic>
      <xdr:nvPicPr>
        <xdr:cNvPr id="630" name="Obrázek 62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97301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1242</xdr:row>
      <xdr:rowOff>0</xdr:rowOff>
    </xdr:from>
    <xdr:to>
      <xdr:col>4</xdr:col>
      <xdr:colOff>152400</xdr:colOff>
      <xdr:row>1242</xdr:row>
      <xdr:rowOff>152400</xdr:rowOff>
    </xdr:to>
    <xdr:pic>
      <xdr:nvPicPr>
        <xdr:cNvPr id="631" name="Obrázek 63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98474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1243</xdr:row>
      <xdr:rowOff>0</xdr:rowOff>
    </xdr:from>
    <xdr:to>
      <xdr:col>4</xdr:col>
      <xdr:colOff>152400</xdr:colOff>
      <xdr:row>1243</xdr:row>
      <xdr:rowOff>152400</xdr:rowOff>
    </xdr:to>
    <xdr:pic>
      <xdr:nvPicPr>
        <xdr:cNvPr id="632" name="Obrázek 63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99145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1244</xdr:row>
      <xdr:rowOff>0</xdr:rowOff>
    </xdr:from>
    <xdr:to>
      <xdr:col>4</xdr:col>
      <xdr:colOff>152400</xdr:colOff>
      <xdr:row>1244</xdr:row>
      <xdr:rowOff>152400</xdr:rowOff>
    </xdr:to>
    <xdr:pic>
      <xdr:nvPicPr>
        <xdr:cNvPr id="633" name="Obrázek 63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99648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1246</xdr:row>
      <xdr:rowOff>0</xdr:rowOff>
    </xdr:from>
    <xdr:to>
      <xdr:col>4</xdr:col>
      <xdr:colOff>152400</xdr:colOff>
      <xdr:row>1246</xdr:row>
      <xdr:rowOff>152400</xdr:rowOff>
    </xdr:to>
    <xdr:pic>
      <xdr:nvPicPr>
        <xdr:cNvPr id="634" name="Obrázek 63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00486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1248</xdr:row>
      <xdr:rowOff>0</xdr:rowOff>
    </xdr:from>
    <xdr:to>
      <xdr:col>4</xdr:col>
      <xdr:colOff>152400</xdr:colOff>
      <xdr:row>1248</xdr:row>
      <xdr:rowOff>152400</xdr:rowOff>
    </xdr:to>
    <xdr:pic>
      <xdr:nvPicPr>
        <xdr:cNvPr id="635" name="Obrázek 63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01324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1250</xdr:row>
      <xdr:rowOff>0</xdr:rowOff>
    </xdr:from>
    <xdr:to>
      <xdr:col>4</xdr:col>
      <xdr:colOff>152400</xdr:colOff>
      <xdr:row>1250</xdr:row>
      <xdr:rowOff>152400</xdr:rowOff>
    </xdr:to>
    <xdr:pic>
      <xdr:nvPicPr>
        <xdr:cNvPr id="636" name="Obrázek 63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02330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1251</xdr:row>
      <xdr:rowOff>0</xdr:rowOff>
    </xdr:from>
    <xdr:to>
      <xdr:col>4</xdr:col>
      <xdr:colOff>152400</xdr:colOff>
      <xdr:row>1251</xdr:row>
      <xdr:rowOff>152400</xdr:rowOff>
    </xdr:to>
    <xdr:pic>
      <xdr:nvPicPr>
        <xdr:cNvPr id="637" name="Obrázek 63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03001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1256</xdr:row>
      <xdr:rowOff>0</xdr:rowOff>
    </xdr:from>
    <xdr:to>
      <xdr:col>4</xdr:col>
      <xdr:colOff>152400</xdr:colOff>
      <xdr:row>1256</xdr:row>
      <xdr:rowOff>152400</xdr:rowOff>
    </xdr:to>
    <xdr:pic>
      <xdr:nvPicPr>
        <xdr:cNvPr id="638" name="Obrázek 63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05515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1257</xdr:row>
      <xdr:rowOff>0</xdr:rowOff>
    </xdr:from>
    <xdr:to>
      <xdr:col>4</xdr:col>
      <xdr:colOff>152400</xdr:colOff>
      <xdr:row>1257</xdr:row>
      <xdr:rowOff>152400</xdr:rowOff>
    </xdr:to>
    <xdr:pic>
      <xdr:nvPicPr>
        <xdr:cNvPr id="639" name="Obrázek 63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05850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1258</xdr:row>
      <xdr:rowOff>0</xdr:rowOff>
    </xdr:from>
    <xdr:to>
      <xdr:col>4</xdr:col>
      <xdr:colOff>152400</xdr:colOff>
      <xdr:row>1258</xdr:row>
      <xdr:rowOff>152400</xdr:rowOff>
    </xdr:to>
    <xdr:pic>
      <xdr:nvPicPr>
        <xdr:cNvPr id="640" name="Obrázek 63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06186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1263</xdr:row>
      <xdr:rowOff>0</xdr:rowOff>
    </xdr:from>
    <xdr:to>
      <xdr:col>4</xdr:col>
      <xdr:colOff>152400</xdr:colOff>
      <xdr:row>1263</xdr:row>
      <xdr:rowOff>152400</xdr:rowOff>
    </xdr:to>
    <xdr:pic>
      <xdr:nvPicPr>
        <xdr:cNvPr id="641" name="Obrázek 64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08533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1268</xdr:row>
      <xdr:rowOff>0</xdr:rowOff>
    </xdr:from>
    <xdr:to>
      <xdr:col>4</xdr:col>
      <xdr:colOff>152400</xdr:colOff>
      <xdr:row>1268</xdr:row>
      <xdr:rowOff>152400</xdr:rowOff>
    </xdr:to>
    <xdr:pic>
      <xdr:nvPicPr>
        <xdr:cNvPr id="642" name="Obrázek 64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0544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1270</xdr:row>
      <xdr:rowOff>0</xdr:rowOff>
    </xdr:from>
    <xdr:to>
      <xdr:col>4</xdr:col>
      <xdr:colOff>152400</xdr:colOff>
      <xdr:row>1270</xdr:row>
      <xdr:rowOff>152400</xdr:rowOff>
    </xdr:to>
    <xdr:pic>
      <xdr:nvPicPr>
        <xdr:cNvPr id="643" name="Obrázek 64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1215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1271</xdr:row>
      <xdr:rowOff>0</xdr:rowOff>
    </xdr:from>
    <xdr:to>
      <xdr:col>4</xdr:col>
      <xdr:colOff>152400</xdr:colOff>
      <xdr:row>1271</xdr:row>
      <xdr:rowOff>152400</xdr:rowOff>
    </xdr:to>
    <xdr:pic>
      <xdr:nvPicPr>
        <xdr:cNvPr id="644" name="Obrázek 64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1718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1272</xdr:row>
      <xdr:rowOff>0</xdr:rowOff>
    </xdr:from>
    <xdr:to>
      <xdr:col>4</xdr:col>
      <xdr:colOff>152400</xdr:colOff>
      <xdr:row>1272</xdr:row>
      <xdr:rowOff>152400</xdr:rowOff>
    </xdr:to>
    <xdr:pic>
      <xdr:nvPicPr>
        <xdr:cNvPr id="645" name="Obrázek 64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2053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1274</xdr:row>
      <xdr:rowOff>0</xdr:rowOff>
    </xdr:from>
    <xdr:to>
      <xdr:col>4</xdr:col>
      <xdr:colOff>152400</xdr:colOff>
      <xdr:row>1274</xdr:row>
      <xdr:rowOff>152400</xdr:rowOff>
    </xdr:to>
    <xdr:pic>
      <xdr:nvPicPr>
        <xdr:cNvPr id="646" name="Obrázek 64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3059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1276</xdr:row>
      <xdr:rowOff>0</xdr:rowOff>
    </xdr:from>
    <xdr:to>
      <xdr:col>4</xdr:col>
      <xdr:colOff>152400</xdr:colOff>
      <xdr:row>1276</xdr:row>
      <xdr:rowOff>152400</xdr:rowOff>
    </xdr:to>
    <xdr:pic>
      <xdr:nvPicPr>
        <xdr:cNvPr id="647" name="Obrázek 64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3897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1277</xdr:row>
      <xdr:rowOff>0</xdr:rowOff>
    </xdr:from>
    <xdr:to>
      <xdr:col>4</xdr:col>
      <xdr:colOff>152400</xdr:colOff>
      <xdr:row>1277</xdr:row>
      <xdr:rowOff>152400</xdr:rowOff>
    </xdr:to>
    <xdr:pic>
      <xdr:nvPicPr>
        <xdr:cNvPr id="648" name="Obrázek 64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4400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1278</xdr:row>
      <xdr:rowOff>0</xdr:rowOff>
    </xdr:from>
    <xdr:to>
      <xdr:col>4</xdr:col>
      <xdr:colOff>152400</xdr:colOff>
      <xdr:row>1278</xdr:row>
      <xdr:rowOff>152400</xdr:rowOff>
    </xdr:to>
    <xdr:pic>
      <xdr:nvPicPr>
        <xdr:cNvPr id="649" name="Obrázek 64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5071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1280</xdr:row>
      <xdr:rowOff>0</xdr:rowOff>
    </xdr:from>
    <xdr:to>
      <xdr:col>4</xdr:col>
      <xdr:colOff>152400</xdr:colOff>
      <xdr:row>1280</xdr:row>
      <xdr:rowOff>152400</xdr:rowOff>
    </xdr:to>
    <xdr:pic>
      <xdr:nvPicPr>
        <xdr:cNvPr id="650" name="Obrázek 64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607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1282</xdr:row>
      <xdr:rowOff>0</xdr:rowOff>
    </xdr:from>
    <xdr:to>
      <xdr:col>4</xdr:col>
      <xdr:colOff>152400</xdr:colOff>
      <xdr:row>1282</xdr:row>
      <xdr:rowOff>152400</xdr:rowOff>
    </xdr:to>
    <xdr:pic>
      <xdr:nvPicPr>
        <xdr:cNvPr id="651" name="Obrázek 65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7250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1283</xdr:row>
      <xdr:rowOff>0</xdr:rowOff>
    </xdr:from>
    <xdr:to>
      <xdr:col>4</xdr:col>
      <xdr:colOff>152400</xdr:colOff>
      <xdr:row>1283</xdr:row>
      <xdr:rowOff>152400</xdr:rowOff>
    </xdr:to>
    <xdr:pic>
      <xdr:nvPicPr>
        <xdr:cNvPr id="652" name="Obrázek 65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7753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1285</xdr:row>
      <xdr:rowOff>0</xdr:rowOff>
    </xdr:from>
    <xdr:to>
      <xdr:col>4</xdr:col>
      <xdr:colOff>152400</xdr:colOff>
      <xdr:row>1285</xdr:row>
      <xdr:rowOff>152400</xdr:rowOff>
    </xdr:to>
    <xdr:pic>
      <xdr:nvPicPr>
        <xdr:cNvPr id="653" name="Obrázek 65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8423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1287</xdr:row>
      <xdr:rowOff>0</xdr:rowOff>
    </xdr:from>
    <xdr:to>
      <xdr:col>4</xdr:col>
      <xdr:colOff>152400</xdr:colOff>
      <xdr:row>1287</xdr:row>
      <xdr:rowOff>152400</xdr:rowOff>
    </xdr:to>
    <xdr:pic>
      <xdr:nvPicPr>
        <xdr:cNvPr id="654" name="Obrázek 65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942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1288</xdr:row>
      <xdr:rowOff>0</xdr:rowOff>
    </xdr:from>
    <xdr:to>
      <xdr:col>4</xdr:col>
      <xdr:colOff>152400</xdr:colOff>
      <xdr:row>1288</xdr:row>
      <xdr:rowOff>152400</xdr:rowOff>
    </xdr:to>
    <xdr:pic>
      <xdr:nvPicPr>
        <xdr:cNvPr id="655" name="Obrázek 65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9932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1289</xdr:row>
      <xdr:rowOff>0</xdr:rowOff>
    </xdr:from>
    <xdr:to>
      <xdr:col>4</xdr:col>
      <xdr:colOff>152400</xdr:colOff>
      <xdr:row>1289</xdr:row>
      <xdr:rowOff>152400</xdr:rowOff>
    </xdr:to>
    <xdr:pic>
      <xdr:nvPicPr>
        <xdr:cNvPr id="656" name="Obrázek 65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20435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1290</xdr:row>
      <xdr:rowOff>0</xdr:rowOff>
    </xdr:from>
    <xdr:to>
      <xdr:col>4</xdr:col>
      <xdr:colOff>152400</xdr:colOff>
      <xdr:row>1290</xdr:row>
      <xdr:rowOff>152400</xdr:rowOff>
    </xdr:to>
    <xdr:pic>
      <xdr:nvPicPr>
        <xdr:cNvPr id="657" name="Obrázek 65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20770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1291</xdr:row>
      <xdr:rowOff>0</xdr:rowOff>
    </xdr:from>
    <xdr:to>
      <xdr:col>4</xdr:col>
      <xdr:colOff>152400</xdr:colOff>
      <xdr:row>1291</xdr:row>
      <xdr:rowOff>152400</xdr:rowOff>
    </xdr:to>
    <xdr:pic>
      <xdr:nvPicPr>
        <xdr:cNvPr id="658" name="Obrázek 657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21106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1292</xdr:row>
      <xdr:rowOff>0</xdr:rowOff>
    </xdr:from>
    <xdr:to>
      <xdr:col>4</xdr:col>
      <xdr:colOff>152400</xdr:colOff>
      <xdr:row>1292</xdr:row>
      <xdr:rowOff>152400</xdr:rowOff>
    </xdr:to>
    <xdr:pic>
      <xdr:nvPicPr>
        <xdr:cNvPr id="659" name="Obrázek 65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21609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1293</xdr:row>
      <xdr:rowOff>0</xdr:rowOff>
    </xdr:from>
    <xdr:to>
      <xdr:col>4</xdr:col>
      <xdr:colOff>152400</xdr:colOff>
      <xdr:row>1293</xdr:row>
      <xdr:rowOff>152400</xdr:rowOff>
    </xdr:to>
    <xdr:pic>
      <xdr:nvPicPr>
        <xdr:cNvPr id="660" name="Obrázek 659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22112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1299</xdr:row>
      <xdr:rowOff>0</xdr:rowOff>
    </xdr:from>
    <xdr:to>
      <xdr:col>4</xdr:col>
      <xdr:colOff>152400</xdr:colOff>
      <xdr:row>1299</xdr:row>
      <xdr:rowOff>152400</xdr:rowOff>
    </xdr:to>
    <xdr:pic>
      <xdr:nvPicPr>
        <xdr:cNvPr id="661" name="Obrázek 66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25129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1301</xdr:row>
      <xdr:rowOff>0</xdr:rowOff>
    </xdr:from>
    <xdr:to>
      <xdr:col>4</xdr:col>
      <xdr:colOff>152400</xdr:colOff>
      <xdr:row>1301</xdr:row>
      <xdr:rowOff>152400</xdr:rowOff>
    </xdr:to>
    <xdr:pic>
      <xdr:nvPicPr>
        <xdr:cNvPr id="662" name="Obrázek 66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25800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1305</xdr:row>
      <xdr:rowOff>0</xdr:rowOff>
    </xdr:from>
    <xdr:to>
      <xdr:col>4</xdr:col>
      <xdr:colOff>152400</xdr:colOff>
      <xdr:row>1305</xdr:row>
      <xdr:rowOff>152400</xdr:rowOff>
    </xdr:to>
    <xdr:pic>
      <xdr:nvPicPr>
        <xdr:cNvPr id="663" name="Obrázek 66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27644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1307</xdr:row>
      <xdr:rowOff>0</xdr:rowOff>
    </xdr:from>
    <xdr:to>
      <xdr:col>4</xdr:col>
      <xdr:colOff>152400</xdr:colOff>
      <xdr:row>1307</xdr:row>
      <xdr:rowOff>152400</xdr:rowOff>
    </xdr:to>
    <xdr:pic>
      <xdr:nvPicPr>
        <xdr:cNvPr id="664" name="Obrázek 663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28482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1316</xdr:row>
      <xdr:rowOff>0</xdr:rowOff>
    </xdr:from>
    <xdr:to>
      <xdr:col>4</xdr:col>
      <xdr:colOff>152400</xdr:colOff>
      <xdr:row>1316</xdr:row>
      <xdr:rowOff>152400</xdr:rowOff>
    </xdr:to>
    <xdr:pic>
      <xdr:nvPicPr>
        <xdr:cNvPr id="665" name="Obrázek 66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32338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1317</xdr:row>
      <xdr:rowOff>0</xdr:rowOff>
    </xdr:from>
    <xdr:to>
      <xdr:col>4</xdr:col>
      <xdr:colOff>152400</xdr:colOff>
      <xdr:row>1317</xdr:row>
      <xdr:rowOff>152400</xdr:rowOff>
    </xdr:to>
    <xdr:pic>
      <xdr:nvPicPr>
        <xdr:cNvPr id="666" name="Obrázek 66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32673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1319</xdr:row>
      <xdr:rowOff>0</xdr:rowOff>
    </xdr:from>
    <xdr:to>
      <xdr:col>4</xdr:col>
      <xdr:colOff>152400</xdr:colOff>
      <xdr:row>1319</xdr:row>
      <xdr:rowOff>152400</xdr:rowOff>
    </xdr:to>
    <xdr:pic>
      <xdr:nvPicPr>
        <xdr:cNvPr id="667" name="Obrázek 66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33846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1322</xdr:row>
      <xdr:rowOff>0</xdr:rowOff>
    </xdr:from>
    <xdr:to>
      <xdr:col>4</xdr:col>
      <xdr:colOff>152400</xdr:colOff>
      <xdr:row>1322</xdr:row>
      <xdr:rowOff>152400</xdr:rowOff>
    </xdr:to>
    <xdr:pic>
      <xdr:nvPicPr>
        <xdr:cNvPr id="668" name="Obrázek 667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35355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1326</xdr:row>
      <xdr:rowOff>0</xdr:rowOff>
    </xdr:from>
    <xdr:to>
      <xdr:col>4</xdr:col>
      <xdr:colOff>152400</xdr:colOff>
      <xdr:row>1326</xdr:row>
      <xdr:rowOff>152400</xdr:rowOff>
    </xdr:to>
    <xdr:pic>
      <xdr:nvPicPr>
        <xdr:cNvPr id="669" name="Obrázek 66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37199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1327</xdr:row>
      <xdr:rowOff>0</xdr:rowOff>
    </xdr:from>
    <xdr:to>
      <xdr:col>4</xdr:col>
      <xdr:colOff>152400</xdr:colOff>
      <xdr:row>1327</xdr:row>
      <xdr:rowOff>152400</xdr:rowOff>
    </xdr:to>
    <xdr:pic>
      <xdr:nvPicPr>
        <xdr:cNvPr id="670" name="Obrázek 669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37870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1329</xdr:row>
      <xdr:rowOff>0</xdr:rowOff>
    </xdr:from>
    <xdr:to>
      <xdr:col>4</xdr:col>
      <xdr:colOff>152400</xdr:colOff>
      <xdr:row>1329</xdr:row>
      <xdr:rowOff>152400</xdr:rowOff>
    </xdr:to>
    <xdr:pic>
      <xdr:nvPicPr>
        <xdr:cNvPr id="671" name="Obrázek 67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38876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1330</xdr:row>
      <xdr:rowOff>0</xdr:rowOff>
    </xdr:from>
    <xdr:to>
      <xdr:col>4</xdr:col>
      <xdr:colOff>152400</xdr:colOff>
      <xdr:row>1330</xdr:row>
      <xdr:rowOff>152400</xdr:rowOff>
    </xdr:to>
    <xdr:pic>
      <xdr:nvPicPr>
        <xdr:cNvPr id="672" name="Obrázek 67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39211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1339</xdr:row>
      <xdr:rowOff>0</xdr:rowOff>
    </xdr:from>
    <xdr:to>
      <xdr:col>4</xdr:col>
      <xdr:colOff>152400</xdr:colOff>
      <xdr:row>1339</xdr:row>
      <xdr:rowOff>152400</xdr:rowOff>
    </xdr:to>
    <xdr:pic>
      <xdr:nvPicPr>
        <xdr:cNvPr id="673" name="Obrázek 67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43569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1343</xdr:row>
      <xdr:rowOff>0</xdr:rowOff>
    </xdr:from>
    <xdr:to>
      <xdr:col>4</xdr:col>
      <xdr:colOff>152400</xdr:colOff>
      <xdr:row>1343</xdr:row>
      <xdr:rowOff>152400</xdr:rowOff>
    </xdr:to>
    <xdr:pic>
      <xdr:nvPicPr>
        <xdr:cNvPr id="674" name="Obrázek 67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4541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152400</xdr:colOff>
      <xdr:row>1347</xdr:row>
      <xdr:rowOff>152400</xdr:rowOff>
    </xdr:to>
    <xdr:pic>
      <xdr:nvPicPr>
        <xdr:cNvPr id="675" name="Obrázek 67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47593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1348</xdr:row>
      <xdr:rowOff>0</xdr:rowOff>
    </xdr:from>
    <xdr:to>
      <xdr:col>4</xdr:col>
      <xdr:colOff>152400</xdr:colOff>
      <xdr:row>1348</xdr:row>
      <xdr:rowOff>152400</xdr:rowOff>
    </xdr:to>
    <xdr:pic>
      <xdr:nvPicPr>
        <xdr:cNvPr id="676" name="Obrázek 67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47928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podrobnosti('781');" TargetMode="External"/><Relationship Id="rId671" Type="http://schemas.openxmlformats.org/officeDocument/2006/relationships/hyperlink" Target="javascript:podrobnosti('7456');" TargetMode="External"/><Relationship Id="rId769" Type="http://schemas.openxmlformats.org/officeDocument/2006/relationships/hyperlink" Target="javascript:podrobnosti('8378');" TargetMode="External"/><Relationship Id="rId976" Type="http://schemas.openxmlformats.org/officeDocument/2006/relationships/hyperlink" Target="javascript:podrobnosti('7339');" TargetMode="External"/><Relationship Id="rId21" Type="http://schemas.openxmlformats.org/officeDocument/2006/relationships/hyperlink" Target="javascript:podrobnosti('5795');" TargetMode="External"/><Relationship Id="rId324" Type="http://schemas.openxmlformats.org/officeDocument/2006/relationships/hyperlink" Target="javascript:podrobnosti('8120');" TargetMode="External"/><Relationship Id="rId531" Type="http://schemas.openxmlformats.org/officeDocument/2006/relationships/hyperlink" Target="javascript:podrobnosti('75');" TargetMode="External"/><Relationship Id="rId629" Type="http://schemas.openxmlformats.org/officeDocument/2006/relationships/hyperlink" Target="javascript:podrobnosti('6328');" TargetMode="External"/><Relationship Id="rId1161" Type="http://schemas.openxmlformats.org/officeDocument/2006/relationships/hyperlink" Target="javascript:podrobnosti('5258');" TargetMode="External"/><Relationship Id="rId1259" Type="http://schemas.openxmlformats.org/officeDocument/2006/relationships/hyperlink" Target="javascript:podrobnosti('8227');" TargetMode="External"/><Relationship Id="rId170" Type="http://schemas.openxmlformats.org/officeDocument/2006/relationships/hyperlink" Target="javascript:podrobnosti('632');" TargetMode="External"/><Relationship Id="rId836" Type="http://schemas.openxmlformats.org/officeDocument/2006/relationships/hyperlink" Target="javascript:podrobnosti('5534');" TargetMode="External"/><Relationship Id="rId1021" Type="http://schemas.openxmlformats.org/officeDocument/2006/relationships/hyperlink" Target="javascript:podrobnosti('5466');" TargetMode="External"/><Relationship Id="rId1119" Type="http://schemas.openxmlformats.org/officeDocument/2006/relationships/hyperlink" Target="javascript:podrobnosti('7826');" TargetMode="External"/><Relationship Id="rId268" Type="http://schemas.openxmlformats.org/officeDocument/2006/relationships/hyperlink" Target="javascript:podrobnosti('8285');" TargetMode="External"/><Relationship Id="rId475" Type="http://schemas.openxmlformats.org/officeDocument/2006/relationships/hyperlink" Target="javascript:podrobnosti('6738');" TargetMode="External"/><Relationship Id="rId682" Type="http://schemas.openxmlformats.org/officeDocument/2006/relationships/hyperlink" Target="javascript:podrobnosti('5035');" TargetMode="External"/><Relationship Id="rId903" Type="http://schemas.openxmlformats.org/officeDocument/2006/relationships/hyperlink" Target="javascript:podrobnosti('7340');" TargetMode="External"/><Relationship Id="rId1326" Type="http://schemas.openxmlformats.org/officeDocument/2006/relationships/hyperlink" Target="javascript:podrobnosti('6209');" TargetMode="External"/><Relationship Id="rId32" Type="http://schemas.openxmlformats.org/officeDocument/2006/relationships/hyperlink" Target="javascript:podrobnosti('6804');" TargetMode="External"/><Relationship Id="rId128" Type="http://schemas.openxmlformats.org/officeDocument/2006/relationships/hyperlink" Target="javascript:podrobnosti('764');" TargetMode="External"/><Relationship Id="rId335" Type="http://schemas.openxmlformats.org/officeDocument/2006/relationships/hyperlink" Target="javascript:podrobnosti('1257');" TargetMode="External"/><Relationship Id="rId542" Type="http://schemas.openxmlformats.org/officeDocument/2006/relationships/hyperlink" Target="javascript:podrobnosti('5741');" TargetMode="External"/><Relationship Id="rId987" Type="http://schemas.openxmlformats.org/officeDocument/2006/relationships/hyperlink" Target="javascript:podrobnosti('7196');" TargetMode="External"/><Relationship Id="rId1172" Type="http://schemas.openxmlformats.org/officeDocument/2006/relationships/hyperlink" Target="javascript:podrobnosti('5260');" TargetMode="External"/><Relationship Id="rId181" Type="http://schemas.openxmlformats.org/officeDocument/2006/relationships/hyperlink" Target="javascript:podrobnosti('5677');" TargetMode="External"/><Relationship Id="rId402" Type="http://schemas.openxmlformats.org/officeDocument/2006/relationships/hyperlink" Target="javascript:podrobnosti('637');" TargetMode="External"/><Relationship Id="rId847" Type="http://schemas.openxmlformats.org/officeDocument/2006/relationships/hyperlink" Target="javascript:podrobnosti('8214');" TargetMode="External"/><Relationship Id="rId1032" Type="http://schemas.openxmlformats.org/officeDocument/2006/relationships/hyperlink" Target="javascript:podrobnosti('7069');" TargetMode="External"/><Relationship Id="rId279" Type="http://schemas.openxmlformats.org/officeDocument/2006/relationships/hyperlink" Target="javascript:podrobnosti('198');" TargetMode="External"/><Relationship Id="rId486" Type="http://schemas.openxmlformats.org/officeDocument/2006/relationships/hyperlink" Target="javascript:podrobnosti('8382');" TargetMode="External"/><Relationship Id="rId693" Type="http://schemas.openxmlformats.org/officeDocument/2006/relationships/hyperlink" Target="javascript:podrobnosti('8173');" TargetMode="External"/><Relationship Id="rId707" Type="http://schemas.openxmlformats.org/officeDocument/2006/relationships/hyperlink" Target="javascript:podrobnosti('6277');" TargetMode="External"/><Relationship Id="rId914" Type="http://schemas.openxmlformats.org/officeDocument/2006/relationships/hyperlink" Target="javascript:podrobnosti('8252');" TargetMode="External"/><Relationship Id="rId1337" Type="http://schemas.openxmlformats.org/officeDocument/2006/relationships/hyperlink" Target="javascript:podrobnosti('1230');" TargetMode="External"/><Relationship Id="rId43" Type="http://schemas.openxmlformats.org/officeDocument/2006/relationships/hyperlink" Target="javascript:podrobnosti('724');" TargetMode="External"/><Relationship Id="rId139" Type="http://schemas.openxmlformats.org/officeDocument/2006/relationships/hyperlink" Target="javascript:podrobnosti('383');" TargetMode="External"/><Relationship Id="rId346" Type="http://schemas.openxmlformats.org/officeDocument/2006/relationships/hyperlink" Target="javascript:podrobnosti('376');" TargetMode="External"/><Relationship Id="rId553" Type="http://schemas.openxmlformats.org/officeDocument/2006/relationships/hyperlink" Target="javascript:podrobnosti('7184');" TargetMode="External"/><Relationship Id="rId760" Type="http://schemas.openxmlformats.org/officeDocument/2006/relationships/hyperlink" Target="javascript:podrobnosti('6649');" TargetMode="External"/><Relationship Id="rId998" Type="http://schemas.openxmlformats.org/officeDocument/2006/relationships/hyperlink" Target="javascript:podrobnosti('6392');" TargetMode="External"/><Relationship Id="rId1183" Type="http://schemas.openxmlformats.org/officeDocument/2006/relationships/hyperlink" Target="javascript:podrobnosti('8348');" TargetMode="External"/><Relationship Id="rId192" Type="http://schemas.openxmlformats.org/officeDocument/2006/relationships/hyperlink" Target="javascript:podrobnosti('7467');" TargetMode="External"/><Relationship Id="rId206" Type="http://schemas.openxmlformats.org/officeDocument/2006/relationships/hyperlink" Target="javascript:podrobnosti('6889');" TargetMode="External"/><Relationship Id="rId413" Type="http://schemas.openxmlformats.org/officeDocument/2006/relationships/hyperlink" Target="javascript:podrobnosti('8104');" TargetMode="External"/><Relationship Id="rId858" Type="http://schemas.openxmlformats.org/officeDocument/2006/relationships/hyperlink" Target="javascript:podrobnosti('8309');" TargetMode="External"/><Relationship Id="rId1043" Type="http://schemas.openxmlformats.org/officeDocument/2006/relationships/hyperlink" Target="javascript:podrobnosti('6750');" TargetMode="External"/><Relationship Id="rId497" Type="http://schemas.openxmlformats.org/officeDocument/2006/relationships/hyperlink" Target="javascript:podrobnosti('7833');" TargetMode="External"/><Relationship Id="rId620" Type="http://schemas.openxmlformats.org/officeDocument/2006/relationships/hyperlink" Target="javascript:podrobnosti('8326');" TargetMode="External"/><Relationship Id="rId718" Type="http://schemas.openxmlformats.org/officeDocument/2006/relationships/hyperlink" Target="javascript:podrobnosti('7601');" TargetMode="External"/><Relationship Id="rId925" Type="http://schemas.openxmlformats.org/officeDocument/2006/relationships/hyperlink" Target="javascript:podrobnosti('7798');" TargetMode="External"/><Relationship Id="rId1250" Type="http://schemas.openxmlformats.org/officeDocument/2006/relationships/hyperlink" Target="javascript:podrobnosti('1073');" TargetMode="External"/><Relationship Id="rId1348" Type="http://schemas.openxmlformats.org/officeDocument/2006/relationships/hyperlink" Target="javascript:podrobnosti('6545');" TargetMode="External"/><Relationship Id="rId357" Type="http://schemas.openxmlformats.org/officeDocument/2006/relationships/hyperlink" Target="javascript:podrobnosti('5362');" TargetMode="External"/><Relationship Id="rId1110" Type="http://schemas.openxmlformats.org/officeDocument/2006/relationships/hyperlink" Target="javascript:podrobnosti('7593');" TargetMode="External"/><Relationship Id="rId1194" Type="http://schemas.openxmlformats.org/officeDocument/2006/relationships/hyperlink" Target="javascript:podrobnosti('7624');" TargetMode="External"/><Relationship Id="rId1208" Type="http://schemas.openxmlformats.org/officeDocument/2006/relationships/hyperlink" Target="javascript:podrobnosti('7003');" TargetMode="External"/><Relationship Id="rId54" Type="http://schemas.openxmlformats.org/officeDocument/2006/relationships/hyperlink" Target="javascript:podrobnosti('5762');" TargetMode="External"/><Relationship Id="rId217" Type="http://schemas.openxmlformats.org/officeDocument/2006/relationships/hyperlink" Target="javascript:podrobnosti('5356');" TargetMode="External"/><Relationship Id="rId564" Type="http://schemas.openxmlformats.org/officeDocument/2006/relationships/hyperlink" Target="javascript:podrobnosti('5693');" TargetMode="External"/><Relationship Id="rId771" Type="http://schemas.openxmlformats.org/officeDocument/2006/relationships/hyperlink" Target="javascript:podrobnosti('5661');" TargetMode="External"/><Relationship Id="rId869" Type="http://schemas.openxmlformats.org/officeDocument/2006/relationships/hyperlink" Target="javascript:podrobnosti('8402');" TargetMode="External"/><Relationship Id="rId424" Type="http://schemas.openxmlformats.org/officeDocument/2006/relationships/hyperlink" Target="javascript:podrobnosti('6593');" TargetMode="External"/><Relationship Id="rId631" Type="http://schemas.openxmlformats.org/officeDocument/2006/relationships/hyperlink" Target="javascript:podrobnosti('8296');" TargetMode="External"/><Relationship Id="rId729" Type="http://schemas.openxmlformats.org/officeDocument/2006/relationships/hyperlink" Target="javascript:podrobnosti('5235');" TargetMode="External"/><Relationship Id="rId1054" Type="http://schemas.openxmlformats.org/officeDocument/2006/relationships/hyperlink" Target="javascript:podrobnosti('6252');" TargetMode="External"/><Relationship Id="rId1261" Type="http://schemas.openxmlformats.org/officeDocument/2006/relationships/hyperlink" Target="javascript:podrobnosti('8353');" TargetMode="External"/><Relationship Id="rId270" Type="http://schemas.openxmlformats.org/officeDocument/2006/relationships/hyperlink" Target="javascript:podrobnosti('7551');" TargetMode="External"/><Relationship Id="rId936" Type="http://schemas.openxmlformats.org/officeDocument/2006/relationships/hyperlink" Target="javascript:podrobnosti('5801');" TargetMode="External"/><Relationship Id="rId1121" Type="http://schemas.openxmlformats.org/officeDocument/2006/relationships/hyperlink" Target="javascript:podrobnosti('5288');" TargetMode="External"/><Relationship Id="rId1219" Type="http://schemas.openxmlformats.org/officeDocument/2006/relationships/hyperlink" Target="javascript:podrobnosti('8000');" TargetMode="External"/><Relationship Id="rId65" Type="http://schemas.openxmlformats.org/officeDocument/2006/relationships/hyperlink" Target="javascript:podrobnosti('8051');" TargetMode="External"/><Relationship Id="rId130" Type="http://schemas.openxmlformats.org/officeDocument/2006/relationships/hyperlink" Target="javascript:podrobnosti('6860');" TargetMode="External"/><Relationship Id="rId368" Type="http://schemas.openxmlformats.org/officeDocument/2006/relationships/hyperlink" Target="javascript:podrobnosti('5684');" TargetMode="External"/><Relationship Id="rId575" Type="http://schemas.openxmlformats.org/officeDocument/2006/relationships/hyperlink" Target="javascript:podrobnosti('5376');" TargetMode="External"/><Relationship Id="rId782" Type="http://schemas.openxmlformats.org/officeDocument/2006/relationships/hyperlink" Target="javascript:podrobnosti('610');" TargetMode="External"/><Relationship Id="rId228" Type="http://schemas.openxmlformats.org/officeDocument/2006/relationships/hyperlink" Target="javascript:podrobnosti('8332');" TargetMode="External"/><Relationship Id="rId435" Type="http://schemas.openxmlformats.org/officeDocument/2006/relationships/hyperlink" Target="javascript:podrobnosti('6938');" TargetMode="External"/><Relationship Id="rId642" Type="http://schemas.openxmlformats.org/officeDocument/2006/relationships/hyperlink" Target="javascript:podrobnosti('7212');" TargetMode="External"/><Relationship Id="rId1065" Type="http://schemas.openxmlformats.org/officeDocument/2006/relationships/hyperlink" Target="javascript:podrobnosti('333');" TargetMode="External"/><Relationship Id="rId1272" Type="http://schemas.openxmlformats.org/officeDocument/2006/relationships/hyperlink" Target="javascript:podrobnosti('1148');" TargetMode="External"/><Relationship Id="rId281" Type="http://schemas.openxmlformats.org/officeDocument/2006/relationships/hyperlink" Target="javascript:podrobnosti('1232');" TargetMode="External"/><Relationship Id="rId502" Type="http://schemas.openxmlformats.org/officeDocument/2006/relationships/hyperlink" Target="javascript:podrobnosti('7538');" TargetMode="External"/><Relationship Id="rId947" Type="http://schemas.openxmlformats.org/officeDocument/2006/relationships/hyperlink" Target="javascript:podrobnosti('5426');" TargetMode="External"/><Relationship Id="rId1132" Type="http://schemas.openxmlformats.org/officeDocument/2006/relationships/hyperlink" Target="javascript:podrobnosti('8081');" TargetMode="External"/><Relationship Id="rId76" Type="http://schemas.openxmlformats.org/officeDocument/2006/relationships/hyperlink" Target="javascript:podrobnosti('8072');" TargetMode="External"/><Relationship Id="rId141" Type="http://schemas.openxmlformats.org/officeDocument/2006/relationships/hyperlink" Target="javascript:podrobnosti('8390');" TargetMode="External"/><Relationship Id="rId379" Type="http://schemas.openxmlformats.org/officeDocument/2006/relationships/hyperlink" Target="javascript:podrobnosti('7120');" TargetMode="External"/><Relationship Id="rId586" Type="http://schemas.openxmlformats.org/officeDocument/2006/relationships/hyperlink" Target="javascript:podrobnosti('8429');" TargetMode="External"/><Relationship Id="rId793" Type="http://schemas.openxmlformats.org/officeDocument/2006/relationships/hyperlink" Target="javascript:podrobnosti('7333');" TargetMode="External"/><Relationship Id="rId807" Type="http://schemas.openxmlformats.org/officeDocument/2006/relationships/hyperlink" Target="javascript:podrobnosti('6942');" TargetMode="External"/><Relationship Id="rId7" Type="http://schemas.openxmlformats.org/officeDocument/2006/relationships/hyperlink" Target="javascript:podrobnosti('8185');" TargetMode="External"/><Relationship Id="rId239" Type="http://schemas.openxmlformats.org/officeDocument/2006/relationships/hyperlink" Target="javascript:podrobnosti('844');" TargetMode="External"/><Relationship Id="rId446" Type="http://schemas.openxmlformats.org/officeDocument/2006/relationships/hyperlink" Target="javascript:podrobnosti('5171');" TargetMode="External"/><Relationship Id="rId653" Type="http://schemas.openxmlformats.org/officeDocument/2006/relationships/hyperlink" Target="javascript:podrobnosti('8324');" TargetMode="External"/><Relationship Id="rId1076" Type="http://schemas.openxmlformats.org/officeDocument/2006/relationships/hyperlink" Target="javascript:podrobnosti('8263');" TargetMode="External"/><Relationship Id="rId1283" Type="http://schemas.openxmlformats.org/officeDocument/2006/relationships/hyperlink" Target="javascript:podrobnosti('8371');" TargetMode="External"/><Relationship Id="rId292" Type="http://schemas.openxmlformats.org/officeDocument/2006/relationships/hyperlink" Target="javascript:podrobnosti('574');" TargetMode="External"/><Relationship Id="rId306" Type="http://schemas.openxmlformats.org/officeDocument/2006/relationships/hyperlink" Target="javascript:podrobnosti('8076');" TargetMode="External"/><Relationship Id="rId860" Type="http://schemas.openxmlformats.org/officeDocument/2006/relationships/hyperlink" Target="javascript:podrobnosti('6561');" TargetMode="External"/><Relationship Id="rId958" Type="http://schemas.openxmlformats.org/officeDocument/2006/relationships/hyperlink" Target="javascript:podrobnosti('8168');" TargetMode="External"/><Relationship Id="rId1143" Type="http://schemas.openxmlformats.org/officeDocument/2006/relationships/hyperlink" Target="javascript:podrobnosti('7547');" TargetMode="External"/><Relationship Id="rId87" Type="http://schemas.openxmlformats.org/officeDocument/2006/relationships/hyperlink" Target="javascript:podrobnosti('837');" TargetMode="External"/><Relationship Id="rId513" Type="http://schemas.openxmlformats.org/officeDocument/2006/relationships/hyperlink" Target="javascript:podrobnosti('5636');" TargetMode="External"/><Relationship Id="rId597" Type="http://schemas.openxmlformats.org/officeDocument/2006/relationships/hyperlink" Target="javascript:podrobnosti('7511');" TargetMode="External"/><Relationship Id="rId720" Type="http://schemas.openxmlformats.org/officeDocument/2006/relationships/hyperlink" Target="javascript:podrobnosti('5117');" TargetMode="External"/><Relationship Id="rId818" Type="http://schemas.openxmlformats.org/officeDocument/2006/relationships/hyperlink" Target="javascript:podrobnosti('8063');" TargetMode="External"/><Relationship Id="rId1350" Type="http://schemas.openxmlformats.org/officeDocument/2006/relationships/drawing" Target="../drawings/drawing1.xml"/><Relationship Id="rId152" Type="http://schemas.openxmlformats.org/officeDocument/2006/relationships/hyperlink" Target="javascript:podrobnosti('7121');" TargetMode="External"/><Relationship Id="rId457" Type="http://schemas.openxmlformats.org/officeDocument/2006/relationships/hyperlink" Target="javascript:podrobnosti('5175');" TargetMode="External"/><Relationship Id="rId1003" Type="http://schemas.openxmlformats.org/officeDocument/2006/relationships/hyperlink" Target="javascript:podrobnosti('5716');" TargetMode="External"/><Relationship Id="rId1087" Type="http://schemas.openxmlformats.org/officeDocument/2006/relationships/hyperlink" Target="javascript:podrobnosti('7465');" TargetMode="External"/><Relationship Id="rId1210" Type="http://schemas.openxmlformats.org/officeDocument/2006/relationships/hyperlink" Target="javascript:podrobnosti('5899');" TargetMode="External"/><Relationship Id="rId1294" Type="http://schemas.openxmlformats.org/officeDocument/2006/relationships/hyperlink" Target="javascript:podrobnosti('5155');" TargetMode="External"/><Relationship Id="rId1308" Type="http://schemas.openxmlformats.org/officeDocument/2006/relationships/hyperlink" Target="javascript:podrobnosti('8145');" TargetMode="External"/><Relationship Id="rId664" Type="http://schemas.openxmlformats.org/officeDocument/2006/relationships/hyperlink" Target="javascript:podrobnosti('5353');" TargetMode="External"/><Relationship Id="rId871" Type="http://schemas.openxmlformats.org/officeDocument/2006/relationships/hyperlink" Target="javascript:podrobnosti('8387');" TargetMode="External"/><Relationship Id="rId969" Type="http://schemas.openxmlformats.org/officeDocument/2006/relationships/hyperlink" Target="javascript:podrobnosti('7574');" TargetMode="External"/><Relationship Id="rId14" Type="http://schemas.openxmlformats.org/officeDocument/2006/relationships/hyperlink" Target="javascript:podrobnosti('7791');" TargetMode="External"/><Relationship Id="rId317" Type="http://schemas.openxmlformats.org/officeDocument/2006/relationships/hyperlink" Target="javascript:podrobnosti('6678');" TargetMode="External"/><Relationship Id="rId524" Type="http://schemas.openxmlformats.org/officeDocument/2006/relationships/hyperlink" Target="javascript:podrobnosti('5164');" TargetMode="External"/><Relationship Id="rId731" Type="http://schemas.openxmlformats.org/officeDocument/2006/relationships/hyperlink" Target="javascript:podrobnosti('5602');" TargetMode="External"/><Relationship Id="rId1154" Type="http://schemas.openxmlformats.org/officeDocument/2006/relationships/hyperlink" Target="javascript:podrobnosti('8403');" TargetMode="External"/><Relationship Id="rId98" Type="http://schemas.openxmlformats.org/officeDocument/2006/relationships/hyperlink" Target="javascript:podrobnosti('8250');" TargetMode="External"/><Relationship Id="rId163" Type="http://schemas.openxmlformats.org/officeDocument/2006/relationships/hyperlink" Target="javascript:podrobnosti('1253');" TargetMode="External"/><Relationship Id="rId370" Type="http://schemas.openxmlformats.org/officeDocument/2006/relationships/hyperlink" Target="javascript:podrobnosti('8078');" TargetMode="External"/><Relationship Id="rId829" Type="http://schemas.openxmlformats.org/officeDocument/2006/relationships/hyperlink" Target="javascript:podrobnosti('783');" TargetMode="External"/><Relationship Id="rId1014" Type="http://schemas.openxmlformats.org/officeDocument/2006/relationships/hyperlink" Target="javascript:podrobnosti('368');" TargetMode="External"/><Relationship Id="rId1221" Type="http://schemas.openxmlformats.org/officeDocument/2006/relationships/hyperlink" Target="javascript:podrobnosti('7952');" TargetMode="External"/><Relationship Id="rId230" Type="http://schemas.openxmlformats.org/officeDocument/2006/relationships/hyperlink" Target="javascript:podrobnosti('6686');" TargetMode="External"/><Relationship Id="rId468" Type="http://schemas.openxmlformats.org/officeDocument/2006/relationships/hyperlink" Target="javascript:podrobnosti('5040');" TargetMode="External"/><Relationship Id="rId675" Type="http://schemas.openxmlformats.org/officeDocument/2006/relationships/hyperlink" Target="javascript:podrobnosti('348');" TargetMode="External"/><Relationship Id="rId882" Type="http://schemas.openxmlformats.org/officeDocument/2006/relationships/hyperlink" Target="javascript:podrobnosti('712');" TargetMode="External"/><Relationship Id="rId1098" Type="http://schemas.openxmlformats.org/officeDocument/2006/relationships/hyperlink" Target="javascript:podrobnosti('8084');" TargetMode="External"/><Relationship Id="rId1319" Type="http://schemas.openxmlformats.org/officeDocument/2006/relationships/hyperlink" Target="javascript:podrobnosti('7438');" TargetMode="External"/><Relationship Id="rId25" Type="http://schemas.openxmlformats.org/officeDocument/2006/relationships/hyperlink" Target="javascript:podrobnosti('7088');" TargetMode="External"/><Relationship Id="rId328" Type="http://schemas.openxmlformats.org/officeDocument/2006/relationships/hyperlink" Target="javascript:podrobnosti('5885');" TargetMode="External"/><Relationship Id="rId535" Type="http://schemas.openxmlformats.org/officeDocument/2006/relationships/hyperlink" Target="javascript:podrobnosti('6167');" TargetMode="External"/><Relationship Id="rId742" Type="http://schemas.openxmlformats.org/officeDocument/2006/relationships/hyperlink" Target="javascript:podrobnosti('1084');" TargetMode="External"/><Relationship Id="rId1165" Type="http://schemas.openxmlformats.org/officeDocument/2006/relationships/hyperlink" Target="javascript:podrobnosti('5371');" TargetMode="External"/><Relationship Id="rId174" Type="http://schemas.openxmlformats.org/officeDocument/2006/relationships/hyperlink" Target="javascript:podrobnosti('142');" TargetMode="External"/><Relationship Id="rId381" Type="http://schemas.openxmlformats.org/officeDocument/2006/relationships/hyperlink" Target="javascript:podrobnosti('5700');" TargetMode="External"/><Relationship Id="rId602" Type="http://schemas.openxmlformats.org/officeDocument/2006/relationships/hyperlink" Target="javascript:podrobnosti('1049');" TargetMode="External"/><Relationship Id="rId1025" Type="http://schemas.openxmlformats.org/officeDocument/2006/relationships/hyperlink" Target="javascript:podrobnosti('289');" TargetMode="External"/><Relationship Id="rId1232" Type="http://schemas.openxmlformats.org/officeDocument/2006/relationships/hyperlink" Target="javascript:podrobnosti('7785');" TargetMode="External"/><Relationship Id="rId241" Type="http://schemas.openxmlformats.org/officeDocument/2006/relationships/hyperlink" Target="javascript:podrobnosti('741');" TargetMode="External"/><Relationship Id="rId479" Type="http://schemas.openxmlformats.org/officeDocument/2006/relationships/hyperlink" Target="javascript:podrobnosti('7126');" TargetMode="External"/><Relationship Id="rId686" Type="http://schemas.openxmlformats.org/officeDocument/2006/relationships/hyperlink" Target="javascript:podrobnosti('8419');" TargetMode="External"/><Relationship Id="rId893" Type="http://schemas.openxmlformats.org/officeDocument/2006/relationships/hyperlink" Target="javascript:podrobnosti('8074');" TargetMode="External"/><Relationship Id="rId907" Type="http://schemas.openxmlformats.org/officeDocument/2006/relationships/hyperlink" Target="javascript:podrobnosti('8319');" TargetMode="External"/><Relationship Id="rId36" Type="http://schemas.openxmlformats.org/officeDocument/2006/relationships/hyperlink" Target="javascript:podrobnosti('5603');" TargetMode="External"/><Relationship Id="rId339" Type="http://schemas.openxmlformats.org/officeDocument/2006/relationships/hyperlink" Target="javascript:podrobnosti('8166');" TargetMode="External"/><Relationship Id="rId546" Type="http://schemas.openxmlformats.org/officeDocument/2006/relationships/hyperlink" Target="javascript:podrobnosti('319');" TargetMode="External"/><Relationship Id="rId753" Type="http://schemas.openxmlformats.org/officeDocument/2006/relationships/hyperlink" Target="javascript:podrobnosti('8383');" TargetMode="External"/><Relationship Id="rId1176" Type="http://schemas.openxmlformats.org/officeDocument/2006/relationships/hyperlink" Target="javascript:podrobnosti('5798');" TargetMode="External"/><Relationship Id="rId101" Type="http://schemas.openxmlformats.org/officeDocument/2006/relationships/hyperlink" Target="javascript:podrobnosti('8046');" TargetMode="External"/><Relationship Id="rId185" Type="http://schemas.openxmlformats.org/officeDocument/2006/relationships/hyperlink" Target="javascript:podrobnosti('8404');" TargetMode="External"/><Relationship Id="rId406" Type="http://schemas.openxmlformats.org/officeDocument/2006/relationships/hyperlink" Target="javascript:podrobnosti('215');" TargetMode="External"/><Relationship Id="rId960" Type="http://schemas.openxmlformats.org/officeDocument/2006/relationships/hyperlink" Target="javascript:podrobnosti('5380');" TargetMode="External"/><Relationship Id="rId1036" Type="http://schemas.openxmlformats.org/officeDocument/2006/relationships/hyperlink" Target="javascript:podrobnosti('1008');" TargetMode="External"/><Relationship Id="rId1243" Type="http://schemas.openxmlformats.org/officeDocument/2006/relationships/hyperlink" Target="javascript:podrobnosti('7858');" TargetMode="External"/><Relationship Id="rId392" Type="http://schemas.openxmlformats.org/officeDocument/2006/relationships/hyperlink" Target="javascript:podrobnosti('7726');" TargetMode="External"/><Relationship Id="rId613" Type="http://schemas.openxmlformats.org/officeDocument/2006/relationships/hyperlink" Target="javascript:podrobnosti('6890');" TargetMode="External"/><Relationship Id="rId697" Type="http://schemas.openxmlformats.org/officeDocument/2006/relationships/hyperlink" Target="javascript:podrobnosti('6543');" TargetMode="External"/><Relationship Id="rId820" Type="http://schemas.openxmlformats.org/officeDocument/2006/relationships/hyperlink" Target="javascript:podrobnosti('5350');" TargetMode="External"/><Relationship Id="rId918" Type="http://schemas.openxmlformats.org/officeDocument/2006/relationships/hyperlink" Target="javascript:podrobnosti('6149');" TargetMode="External"/><Relationship Id="rId252" Type="http://schemas.openxmlformats.org/officeDocument/2006/relationships/hyperlink" Target="javascript:podrobnosti('6278');" TargetMode="External"/><Relationship Id="rId1103" Type="http://schemas.openxmlformats.org/officeDocument/2006/relationships/hyperlink" Target="javascript:podrobnosti('7095');" TargetMode="External"/><Relationship Id="rId1187" Type="http://schemas.openxmlformats.org/officeDocument/2006/relationships/hyperlink" Target="javascript:podrobnosti('840');" TargetMode="External"/><Relationship Id="rId1310" Type="http://schemas.openxmlformats.org/officeDocument/2006/relationships/hyperlink" Target="javascript:podrobnosti('8163');" TargetMode="External"/><Relationship Id="rId47" Type="http://schemas.openxmlformats.org/officeDocument/2006/relationships/hyperlink" Target="javascript:podrobnosti('304');" TargetMode="External"/><Relationship Id="rId112" Type="http://schemas.openxmlformats.org/officeDocument/2006/relationships/hyperlink" Target="javascript:podrobnosti('5847');" TargetMode="External"/><Relationship Id="rId557" Type="http://schemas.openxmlformats.org/officeDocument/2006/relationships/hyperlink" Target="javascript:podrobnosti('1222');" TargetMode="External"/><Relationship Id="rId764" Type="http://schemas.openxmlformats.org/officeDocument/2006/relationships/hyperlink" Target="javascript:podrobnosti('550');" TargetMode="External"/><Relationship Id="rId971" Type="http://schemas.openxmlformats.org/officeDocument/2006/relationships/hyperlink" Target="javascript:podrobnosti('6629');" TargetMode="External"/><Relationship Id="rId196" Type="http://schemas.openxmlformats.org/officeDocument/2006/relationships/hyperlink" Target="javascript:podrobnosti('5313');" TargetMode="External"/><Relationship Id="rId417" Type="http://schemas.openxmlformats.org/officeDocument/2006/relationships/hyperlink" Target="javascript:podrobnosti('6134');" TargetMode="External"/><Relationship Id="rId624" Type="http://schemas.openxmlformats.org/officeDocument/2006/relationships/hyperlink" Target="javascript:podrobnosti('6736');" TargetMode="External"/><Relationship Id="rId831" Type="http://schemas.openxmlformats.org/officeDocument/2006/relationships/hyperlink" Target="javascript:podrobnosti('6544');" TargetMode="External"/><Relationship Id="rId1047" Type="http://schemas.openxmlformats.org/officeDocument/2006/relationships/hyperlink" Target="javascript:podrobnosti('5276');" TargetMode="External"/><Relationship Id="rId1254" Type="http://schemas.openxmlformats.org/officeDocument/2006/relationships/hyperlink" Target="javascript:podrobnosti('1212');" TargetMode="External"/><Relationship Id="rId263" Type="http://schemas.openxmlformats.org/officeDocument/2006/relationships/hyperlink" Target="javascript:podrobnosti('7549');" TargetMode="External"/><Relationship Id="rId470" Type="http://schemas.openxmlformats.org/officeDocument/2006/relationships/hyperlink" Target="javascript:podrobnosti('8242');" TargetMode="External"/><Relationship Id="rId929" Type="http://schemas.openxmlformats.org/officeDocument/2006/relationships/hyperlink" Target="javascript:podrobnosti('6780');" TargetMode="External"/><Relationship Id="rId1114" Type="http://schemas.openxmlformats.org/officeDocument/2006/relationships/hyperlink" Target="javascript:podrobnosti('6084');" TargetMode="External"/><Relationship Id="rId1321" Type="http://schemas.openxmlformats.org/officeDocument/2006/relationships/hyperlink" Target="javascript:podrobnosti('5128');" TargetMode="External"/><Relationship Id="rId58" Type="http://schemas.openxmlformats.org/officeDocument/2006/relationships/hyperlink" Target="javascript:podrobnosti('318');" TargetMode="External"/><Relationship Id="rId123" Type="http://schemas.openxmlformats.org/officeDocument/2006/relationships/hyperlink" Target="javascript:podrobnosti('8142');" TargetMode="External"/><Relationship Id="rId330" Type="http://schemas.openxmlformats.org/officeDocument/2006/relationships/hyperlink" Target="javascript:podrobnosti('286');" TargetMode="External"/><Relationship Id="rId568" Type="http://schemas.openxmlformats.org/officeDocument/2006/relationships/hyperlink" Target="javascript:podrobnosti('6927');" TargetMode="External"/><Relationship Id="rId775" Type="http://schemas.openxmlformats.org/officeDocument/2006/relationships/hyperlink" Target="javascript:podrobnosti('6727');" TargetMode="External"/><Relationship Id="rId982" Type="http://schemas.openxmlformats.org/officeDocument/2006/relationships/hyperlink" Target="javascript:podrobnosti('1273');" TargetMode="External"/><Relationship Id="rId1198" Type="http://schemas.openxmlformats.org/officeDocument/2006/relationships/hyperlink" Target="javascript:podrobnosti('8352');" TargetMode="External"/><Relationship Id="rId428" Type="http://schemas.openxmlformats.org/officeDocument/2006/relationships/hyperlink" Target="javascript:podrobnosti('8392');" TargetMode="External"/><Relationship Id="rId635" Type="http://schemas.openxmlformats.org/officeDocument/2006/relationships/hyperlink" Target="javascript:podrobnosti('78');" TargetMode="External"/><Relationship Id="rId842" Type="http://schemas.openxmlformats.org/officeDocument/2006/relationships/hyperlink" Target="javascript:podrobnosti('8176');" TargetMode="External"/><Relationship Id="rId1058" Type="http://schemas.openxmlformats.org/officeDocument/2006/relationships/hyperlink" Target="javascript:podrobnosti('8358');" TargetMode="External"/><Relationship Id="rId1265" Type="http://schemas.openxmlformats.org/officeDocument/2006/relationships/hyperlink" Target="javascript:podrobnosti('5444');" TargetMode="External"/><Relationship Id="rId274" Type="http://schemas.openxmlformats.org/officeDocument/2006/relationships/hyperlink" Target="javascript:podrobnosti('5545');" TargetMode="External"/><Relationship Id="rId481" Type="http://schemas.openxmlformats.org/officeDocument/2006/relationships/hyperlink" Target="javascript:podrobnosti('6242');" TargetMode="External"/><Relationship Id="rId702" Type="http://schemas.openxmlformats.org/officeDocument/2006/relationships/hyperlink" Target="javascript:podrobnosti('7672');" TargetMode="External"/><Relationship Id="rId1125" Type="http://schemas.openxmlformats.org/officeDocument/2006/relationships/hyperlink" Target="javascript:podrobnosti('5671');" TargetMode="External"/><Relationship Id="rId1332" Type="http://schemas.openxmlformats.org/officeDocument/2006/relationships/hyperlink" Target="javascript:podrobnosti('8301');" TargetMode="External"/><Relationship Id="rId69" Type="http://schemas.openxmlformats.org/officeDocument/2006/relationships/hyperlink" Target="javascript:podrobnosti('1260');" TargetMode="External"/><Relationship Id="rId134" Type="http://schemas.openxmlformats.org/officeDocument/2006/relationships/hyperlink" Target="javascript:podrobnosti('6817');" TargetMode="External"/><Relationship Id="rId579" Type="http://schemas.openxmlformats.org/officeDocument/2006/relationships/hyperlink" Target="javascript:podrobnosti('7302');" TargetMode="External"/><Relationship Id="rId786" Type="http://schemas.openxmlformats.org/officeDocument/2006/relationships/hyperlink" Target="javascript:podrobnosti('5988');" TargetMode="External"/><Relationship Id="rId993" Type="http://schemas.openxmlformats.org/officeDocument/2006/relationships/hyperlink" Target="javascript:podrobnosti('5686');" TargetMode="External"/><Relationship Id="rId341" Type="http://schemas.openxmlformats.org/officeDocument/2006/relationships/hyperlink" Target="javascript:podrobnosti('1282');" TargetMode="External"/><Relationship Id="rId439" Type="http://schemas.openxmlformats.org/officeDocument/2006/relationships/hyperlink" Target="javascript:podrobnosti('720');" TargetMode="External"/><Relationship Id="rId646" Type="http://schemas.openxmlformats.org/officeDocument/2006/relationships/hyperlink" Target="javascript:podrobnosti('5780');" TargetMode="External"/><Relationship Id="rId1069" Type="http://schemas.openxmlformats.org/officeDocument/2006/relationships/hyperlink" Target="javascript:podrobnosti('6090');" TargetMode="External"/><Relationship Id="rId1276" Type="http://schemas.openxmlformats.org/officeDocument/2006/relationships/hyperlink" Target="javascript:podrobnosti('5166');" TargetMode="External"/><Relationship Id="rId201" Type="http://schemas.openxmlformats.org/officeDocument/2006/relationships/hyperlink" Target="javascript:podrobnosti('5398');" TargetMode="External"/><Relationship Id="rId285" Type="http://schemas.openxmlformats.org/officeDocument/2006/relationships/hyperlink" Target="javascript:podrobnosti('8230');" TargetMode="External"/><Relationship Id="rId506" Type="http://schemas.openxmlformats.org/officeDocument/2006/relationships/hyperlink" Target="javascript:podrobnosti('5914');" TargetMode="External"/><Relationship Id="rId853" Type="http://schemas.openxmlformats.org/officeDocument/2006/relationships/hyperlink" Target="javascript:podrobnosti('6428');" TargetMode="External"/><Relationship Id="rId1136" Type="http://schemas.openxmlformats.org/officeDocument/2006/relationships/hyperlink" Target="javascript:podrobnosti('8206');" TargetMode="External"/><Relationship Id="rId492" Type="http://schemas.openxmlformats.org/officeDocument/2006/relationships/hyperlink" Target="javascript:podrobnosti('5592');" TargetMode="External"/><Relationship Id="rId713" Type="http://schemas.openxmlformats.org/officeDocument/2006/relationships/hyperlink" Target="javascript:podrobnosti('5901');" TargetMode="External"/><Relationship Id="rId797" Type="http://schemas.openxmlformats.org/officeDocument/2006/relationships/hyperlink" Target="javascript:podrobnosti('8338');" TargetMode="External"/><Relationship Id="rId920" Type="http://schemas.openxmlformats.org/officeDocument/2006/relationships/hyperlink" Target="javascript:podrobnosti('5005');" TargetMode="External"/><Relationship Id="rId1343" Type="http://schemas.openxmlformats.org/officeDocument/2006/relationships/hyperlink" Target="javascript:podrobnosti('5601');" TargetMode="External"/><Relationship Id="rId145" Type="http://schemas.openxmlformats.org/officeDocument/2006/relationships/hyperlink" Target="javascript:podrobnosti('6997');" TargetMode="External"/><Relationship Id="rId352" Type="http://schemas.openxmlformats.org/officeDocument/2006/relationships/hyperlink" Target="javascript:podrobnosti('8143');" TargetMode="External"/><Relationship Id="rId1203" Type="http://schemas.openxmlformats.org/officeDocument/2006/relationships/hyperlink" Target="javascript:podrobnosti('7448');" TargetMode="External"/><Relationship Id="rId1287" Type="http://schemas.openxmlformats.org/officeDocument/2006/relationships/hyperlink" Target="javascript:podrobnosti('5071');" TargetMode="External"/><Relationship Id="rId212" Type="http://schemas.openxmlformats.org/officeDocument/2006/relationships/hyperlink" Target="javascript:podrobnosti('7449');" TargetMode="External"/><Relationship Id="rId657" Type="http://schemas.openxmlformats.org/officeDocument/2006/relationships/hyperlink" Target="javascript:podrobnosti('148');" TargetMode="External"/><Relationship Id="rId864" Type="http://schemas.openxmlformats.org/officeDocument/2006/relationships/hyperlink" Target="javascript:podrobnosti('616');" TargetMode="External"/><Relationship Id="rId296" Type="http://schemas.openxmlformats.org/officeDocument/2006/relationships/hyperlink" Target="javascript:podrobnosti('653');" TargetMode="External"/><Relationship Id="rId517" Type="http://schemas.openxmlformats.org/officeDocument/2006/relationships/hyperlink" Target="javascript:podrobnosti('1012');" TargetMode="External"/><Relationship Id="rId724" Type="http://schemas.openxmlformats.org/officeDocument/2006/relationships/hyperlink" Target="javascript:podrobnosti('8415');" TargetMode="External"/><Relationship Id="rId931" Type="http://schemas.openxmlformats.org/officeDocument/2006/relationships/hyperlink" Target="javascript:podrobnosti('5382');" TargetMode="External"/><Relationship Id="rId1147" Type="http://schemas.openxmlformats.org/officeDocument/2006/relationships/hyperlink" Target="javascript:podrobnosti('5704');" TargetMode="External"/><Relationship Id="rId60" Type="http://schemas.openxmlformats.org/officeDocument/2006/relationships/hyperlink" Target="javascript:podrobnosti('1062');" TargetMode="External"/><Relationship Id="rId156" Type="http://schemas.openxmlformats.org/officeDocument/2006/relationships/hyperlink" Target="javascript:podrobnosti('5407');" TargetMode="External"/><Relationship Id="rId363" Type="http://schemas.openxmlformats.org/officeDocument/2006/relationships/hyperlink" Target="javascript:podrobnosti('5655');" TargetMode="External"/><Relationship Id="rId570" Type="http://schemas.openxmlformats.org/officeDocument/2006/relationships/hyperlink" Target="javascript:podrobnosti('7011');" TargetMode="External"/><Relationship Id="rId1007" Type="http://schemas.openxmlformats.org/officeDocument/2006/relationships/hyperlink" Target="javascript:podrobnosti('6921');" TargetMode="External"/><Relationship Id="rId1214" Type="http://schemas.openxmlformats.org/officeDocument/2006/relationships/hyperlink" Target="javascript:podrobnosti('5675');" TargetMode="External"/><Relationship Id="rId223" Type="http://schemas.openxmlformats.org/officeDocument/2006/relationships/hyperlink" Target="javascript:podrobnosti('5417');" TargetMode="External"/><Relationship Id="rId430" Type="http://schemas.openxmlformats.org/officeDocument/2006/relationships/hyperlink" Target="javascript:podrobnosti('5976');" TargetMode="External"/><Relationship Id="rId668" Type="http://schemas.openxmlformats.org/officeDocument/2006/relationships/hyperlink" Target="javascript:podrobnosti('5908');" TargetMode="External"/><Relationship Id="rId875" Type="http://schemas.openxmlformats.org/officeDocument/2006/relationships/hyperlink" Target="javascript:podrobnosti('1031');" TargetMode="External"/><Relationship Id="rId1060" Type="http://schemas.openxmlformats.org/officeDocument/2006/relationships/hyperlink" Target="javascript:podrobnosti('5384');" TargetMode="External"/><Relationship Id="rId1298" Type="http://schemas.openxmlformats.org/officeDocument/2006/relationships/hyperlink" Target="javascript:podrobnosti('8428');" TargetMode="External"/><Relationship Id="rId18" Type="http://schemas.openxmlformats.org/officeDocument/2006/relationships/hyperlink" Target="javascript:podrobnosti('7446');" TargetMode="External"/><Relationship Id="rId528" Type="http://schemas.openxmlformats.org/officeDocument/2006/relationships/hyperlink" Target="javascript:podrobnosti('5756');" TargetMode="External"/><Relationship Id="rId735" Type="http://schemas.openxmlformats.org/officeDocument/2006/relationships/hyperlink" Target="javascript:podrobnosti('7518');" TargetMode="External"/><Relationship Id="rId942" Type="http://schemas.openxmlformats.org/officeDocument/2006/relationships/hyperlink" Target="javascript:podrobnosti('6537');" TargetMode="External"/><Relationship Id="rId1158" Type="http://schemas.openxmlformats.org/officeDocument/2006/relationships/hyperlink" Target="javascript:podrobnosti('5706');" TargetMode="External"/><Relationship Id="rId167" Type="http://schemas.openxmlformats.org/officeDocument/2006/relationships/hyperlink" Target="javascript:podrobnosti('7065');" TargetMode="External"/><Relationship Id="rId374" Type="http://schemas.openxmlformats.org/officeDocument/2006/relationships/hyperlink" Target="javascript:podrobnosti('8116');" TargetMode="External"/><Relationship Id="rId581" Type="http://schemas.openxmlformats.org/officeDocument/2006/relationships/hyperlink" Target="javascript:podrobnosti('7862');" TargetMode="External"/><Relationship Id="rId1018" Type="http://schemas.openxmlformats.org/officeDocument/2006/relationships/hyperlink" Target="javascript:podrobnosti('5564');" TargetMode="External"/><Relationship Id="rId1225" Type="http://schemas.openxmlformats.org/officeDocument/2006/relationships/hyperlink" Target="javascript:podrobnosti('188');" TargetMode="External"/><Relationship Id="rId71" Type="http://schemas.openxmlformats.org/officeDocument/2006/relationships/hyperlink" Target="javascript:podrobnosti('7315');" TargetMode="External"/><Relationship Id="rId234" Type="http://schemas.openxmlformats.org/officeDocument/2006/relationships/hyperlink" Target="javascript:podrobnosti('729');" TargetMode="External"/><Relationship Id="rId679" Type="http://schemas.openxmlformats.org/officeDocument/2006/relationships/hyperlink" Target="javascript:podrobnosti('6129');" TargetMode="External"/><Relationship Id="rId802" Type="http://schemas.openxmlformats.org/officeDocument/2006/relationships/hyperlink" Target="javascript:podrobnosti('895');" TargetMode="External"/><Relationship Id="rId886" Type="http://schemas.openxmlformats.org/officeDocument/2006/relationships/hyperlink" Target="javascript:podrobnosti('704');" TargetMode="External"/><Relationship Id="rId2" Type="http://schemas.openxmlformats.org/officeDocument/2006/relationships/hyperlink" Target="javascript:podrobnosti('8262');" TargetMode="External"/><Relationship Id="rId29" Type="http://schemas.openxmlformats.org/officeDocument/2006/relationships/hyperlink" Target="javascript:podrobnosti('5345');" TargetMode="External"/><Relationship Id="rId441" Type="http://schemas.openxmlformats.org/officeDocument/2006/relationships/hyperlink" Target="javascript:podrobnosti('6300');" TargetMode="External"/><Relationship Id="rId539" Type="http://schemas.openxmlformats.org/officeDocument/2006/relationships/hyperlink" Target="javascript:podrobnosti('8112');" TargetMode="External"/><Relationship Id="rId746" Type="http://schemas.openxmlformats.org/officeDocument/2006/relationships/hyperlink" Target="javascript:podrobnosti('7464');" TargetMode="External"/><Relationship Id="rId1071" Type="http://schemas.openxmlformats.org/officeDocument/2006/relationships/hyperlink" Target="javascript:podrobnosti('446');" TargetMode="External"/><Relationship Id="rId1169" Type="http://schemas.openxmlformats.org/officeDocument/2006/relationships/hyperlink" Target="javascript:podrobnosti('5968');" TargetMode="External"/><Relationship Id="rId178" Type="http://schemas.openxmlformats.org/officeDocument/2006/relationships/hyperlink" Target="javascript:podrobnosti('6731');" TargetMode="External"/><Relationship Id="rId301" Type="http://schemas.openxmlformats.org/officeDocument/2006/relationships/hyperlink" Target="javascript:podrobnosti('8278');" TargetMode="External"/><Relationship Id="rId953" Type="http://schemas.openxmlformats.org/officeDocument/2006/relationships/hyperlink" Target="javascript:podrobnosti('7823');" TargetMode="External"/><Relationship Id="rId1029" Type="http://schemas.openxmlformats.org/officeDocument/2006/relationships/hyperlink" Target="javascript:podrobnosti('5740');" TargetMode="External"/><Relationship Id="rId1236" Type="http://schemas.openxmlformats.org/officeDocument/2006/relationships/hyperlink" Target="javascript:podrobnosti('5442');" TargetMode="External"/><Relationship Id="rId82" Type="http://schemas.openxmlformats.org/officeDocument/2006/relationships/hyperlink" Target="javascript:podrobnosti('1161');" TargetMode="External"/><Relationship Id="rId385" Type="http://schemas.openxmlformats.org/officeDocument/2006/relationships/hyperlink" Target="javascript:podrobnosti('7131');" TargetMode="External"/><Relationship Id="rId592" Type="http://schemas.openxmlformats.org/officeDocument/2006/relationships/hyperlink" Target="javascript:podrobnosti('200');" TargetMode="External"/><Relationship Id="rId606" Type="http://schemas.openxmlformats.org/officeDocument/2006/relationships/hyperlink" Target="javascript:podrobnosti('1283');" TargetMode="External"/><Relationship Id="rId813" Type="http://schemas.openxmlformats.org/officeDocument/2006/relationships/hyperlink" Target="javascript:podrobnosti('8407');" TargetMode="External"/><Relationship Id="rId245" Type="http://schemas.openxmlformats.org/officeDocument/2006/relationships/hyperlink" Target="javascript:podrobnosti('7386');" TargetMode="External"/><Relationship Id="rId452" Type="http://schemas.openxmlformats.org/officeDocument/2006/relationships/hyperlink" Target="javascript:podrobnosti('1118');" TargetMode="External"/><Relationship Id="rId897" Type="http://schemas.openxmlformats.org/officeDocument/2006/relationships/hyperlink" Target="javascript:podrobnosti('1277');" TargetMode="External"/><Relationship Id="rId1082" Type="http://schemas.openxmlformats.org/officeDocument/2006/relationships/hyperlink" Target="javascript:podrobnosti('5687');" TargetMode="External"/><Relationship Id="rId1303" Type="http://schemas.openxmlformats.org/officeDocument/2006/relationships/hyperlink" Target="javascript:podrobnosti('7668');" TargetMode="External"/><Relationship Id="rId105" Type="http://schemas.openxmlformats.org/officeDocument/2006/relationships/hyperlink" Target="javascript:podrobnosti('778');" TargetMode="External"/><Relationship Id="rId312" Type="http://schemas.openxmlformats.org/officeDocument/2006/relationships/hyperlink" Target="javascript:podrobnosti('7662');" TargetMode="External"/><Relationship Id="rId757" Type="http://schemas.openxmlformats.org/officeDocument/2006/relationships/hyperlink" Target="javascript:podrobnosti('7391');" TargetMode="External"/><Relationship Id="rId964" Type="http://schemas.openxmlformats.org/officeDocument/2006/relationships/hyperlink" Target="javascript:podrobnosti('589');" TargetMode="External"/><Relationship Id="rId93" Type="http://schemas.openxmlformats.org/officeDocument/2006/relationships/hyperlink" Target="javascript:podrobnosti('7453');" TargetMode="External"/><Relationship Id="rId189" Type="http://schemas.openxmlformats.org/officeDocument/2006/relationships/hyperlink" Target="javascript:podrobnosti('5423');" TargetMode="External"/><Relationship Id="rId396" Type="http://schemas.openxmlformats.org/officeDocument/2006/relationships/hyperlink" Target="javascript:podrobnosti('7192');" TargetMode="External"/><Relationship Id="rId617" Type="http://schemas.openxmlformats.org/officeDocument/2006/relationships/hyperlink" Target="javascript:podrobnosti('7324');" TargetMode="External"/><Relationship Id="rId824" Type="http://schemas.openxmlformats.org/officeDocument/2006/relationships/hyperlink" Target="javascript:podrobnosti('7297');" TargetMode="External"/><Relationship Id="rId1247" Type="http://schemas.openxmlformats.org/officeDocument/2006/relationships/hyperlink" Target="javascript:podrobnosti('8128');" TargetMode="External"/><Relationship Id="rId256" Type="http://schemas.openxmlformats.org/officeDocument/2006/relationships/hyperlink" Target="javascript:podrobnosti('6516');" TargetMode="External"/><Relationship Id="rId463" Type="http://schemas.openxmlformats.org/officeDocument/2006/relationships/hyperlink" Target="javascript:podrobnosti('990');" TargetMode="External"/><Relationship Id="rId670" Type="http://schemas.openxmlformats.org/officeDocument/2006/relationships/hyperlink" Target="javascript:podrobnosti('8396');" TargetMode="External"/><Relationship Id="rId1093" Type="http://schemas.openxmlformats.org/officeDocument/2006/relationships/hyperlink" Target="javascript:podrobnosti('1009');" TargetMode="External"/><Relationship Id="rId1107" Type="http://schemas.openxmlformats.org/officeDocument/2006/relationships/hyperlink" Target="javascript:podrobnosti('6823');" TargetMode="External"/><Relationship Id="rId1314" Type="http://schemas.openxmlformats.org/officeDocument/2006/relationships/hyperlink" Target="javascript:podrobnosti('7312');" TargetMode="External"/><Relationship Id="rId116" Type="http://schemas.openxmlformats.org/officeDocument/2006/relationships/hyperlink" Target="javascript:podrobnosti('7358');" TargetMode="External"/><Relationship Id="rId323" Type="http://schemas.openxmlformats.org/officeDocument/2006/relationships/hyperlink" Target="javascript:podrobnosti('7288');" TargetMode="External"/><Relationship Id="rId530" Type="http://schemas.openxmlformats.org/officeDocument/2006/relationships/hyperlink" Target="javascript:podrobnosti('5881');" TargetMode="External"/><Relationship Id="rId768" Type="http://schemas.openxmlformats.org/officeDocument/2006/relationships/hyperlink" Target="javascript:podrobnosti('5880');" TargetMode="External"/><Relationship Id="rId975" Type="http://schemas.openxmlformats.org/officeDocument/2006/relationships/hyperlink" Target="javascript:podrobnosti('118');" TargetMode="External"/><Relationship Id="rId1160" Type="http://schemas.openxmlformats.org/officeDocument/2006/relationships/hyperlink" Target="javascript:podrobnosti('5535');" TargetMode="External"/><Relationship Id="rId20" Type="http://schemas.openxmlformats.org/officeDocument/2006/relationships/hyperlink" Target="javascript:podrobnosti('8192');" TargetMode="External"/><Relationship Id="rId628" Type="http://schemas.openxmlformats.org/officeDocument/2006/relationships/hyperlink" Target="javascript:podrobnosti('8275');" TargetMode="External"/><Relationship Id="rId835" Type="http://schemas.openxmlformats.org/officeDocument/2006/relationships/hyperlink" Target="javascript:podrobnosti('5846');" TargetMode="External"/><Relationship Id="rId1258" Type="http://schemas.openxmlformats.org/officeDocument/2006/relationships/hyperlink" Target="javascript:podrobnosti('8030');" TargetMode="External"/><Relationship Id="rId267" Type="http://schemas.openxmlformats.org/officeDocument/2006/relationships/hyperlink" Target="javascript:podrobnosti('5915');" TargetMode="External"/><Relationship Id="rId474" Type="http://schemas.openxmlformats.org/officeDocument/2006/relationships/hyperlink" Target="javascript:podrobnosti('7771');" TargetMode="External"/><Relationship Id="rId1020" Type="http://schemas.openxmlformats.org/officeDocument/2006/relationships/hyperlink" Target="javascript:podrobnosti('5467');" TargetMode="External"/><Relationship Id="rId1118" Type="http://schemas.openxmlformats.org/officeDocument/2006/relationships/hyperlink" Target="javascript:podrobnosti('6980');" TargetMode="External"/><Relationship Id="rId1325" Type="http://schemas.openxmlformats.org/officeDocument/2006/relationships/hyperlink" Target="javascript:podrobnosti('5645');" TargetMode="External"/><Relationship Id="rId127" Type="http://schemas.openxmlformats.org/officeDocument/2006/relationships/hyperlink" Target="javascript:podrobnosti('8255');" TargetMode="External"/><Relationship Id="rId681" Type="http://schemas.openxmlformats.org/officeDocument/2006/relationships/hyperlink" Target="javascript:podrobnosti('7443');" TargetMode="External"/><Relationship Id="rId779" Type="http://schemas.openxmlformats.org/officeDocument/2006/relationships/hyperlink" Target="javascript:podrobnosti('7877');" TargetMode="External"/><Relationship Id="rId902" Type="http://schemas.openxmlformats.org/officeDocument/2006/relationships/hyperlink" Target="javascript:podrobnosti('8194');" TargetMode="External"/><Relationship Id="rId986" Type="http://schemas.openxmlformats.org/officeDocument/2006/relationships/hyperlink" Target="javascript:podrobnosti('1244');" TargetMode="External"/><Relationship Id="rId31" Type="http://schemas.openxmlformats.org/officeDocument/2006/relationships/hyperlink" Target="javascript:podrobnosti('8070');" TargetMode="External"/><Relationship Id="rId334" Type="http://schemas.openxmlformats.org/officeDocument/2006/relationships/hyperlink" Target="javascript:podrobnosti('6405');" TargetMode="External"/><Relationship Id="rId541" Type="http://schemas.openxmlformats.org/officeDocument/2006/relationships/hyperlink" Target="javascript:podrobnosti('8295');" TargetMode="External"/><Relationship Id="rId639" Type="http://schemas.openxmlformats.org/officeDocument/2006/relationships/hyperlink" Target="javascript:podrobnosti('5177');" TargetMode="External"/><Relationship Id="rId1171" Type="http://schemas.openxmlformats.org/officeDocument/2006/relationships/hyperlink" Target="javascript:podrobnosti('810');" TargetMode="External"/><Relationship Id="rId1269" Type="http://schemas.openxmlformats.org/officeDocument/2006/relationships/hyperlink" Target="javascript:podrobnosti('6368');" TargetMode="External"/><Relationship Id="rId180" Type="http://schemas.openxmlformats.org/officeDocument/2006/relationships/hyperlink" Target="javascript:podrobnosti('6137');" TargetMode="External"/><Relationship Id="rId278" Type="http://schemas.openxmlformats.org/officeDocument/2006/relationships/hyperlink" Target="javascript:podrobnosti('5298');" TargetMode="External"/><Relationship Id="rId401" Type="http://schemas.openxmlformats.org/officeDocument/2006/relationships/hyperlink" Target="javascript:podrobnosti('442');" TargetMode="External"/><Relationship Id="rId846" Type="http://schemas.openxmlformats.org/officeDocument/2006/relationships/hyperlink" Target="javascript:podrobnosti('5182');" TargetMode="External"/><Relationship Id="rId1031" Type="http://schemas.openxmlformats.org/officeDocument/2006/relationships/hyperlink" Target="javascript:podrobnosti('8157');" TargetMode="External"/><Relationship Id="rId1129" Type="http://schemas.openxmlformats.org/officeDocument/2006/relationships/hyperlink" Target="javascript:podrobnosti('8385');" TargetMode="External"/><Relationship Id="rId485" Type="http://schemas.openxmlformats.org/officeDocument/2006/relationships/hyperlink" Target="javascript:podrobnosti('6776');" TargetMode="External"/><Relationship Id="rId692" Type="http://schemas.openxmlformats.org/officeDocument/2006/relationships/hyperlink" Target="javascript:podrobnosti('7519');" TargetMode="External"/><Relationship Id="rId706" Type="http://schemas.openxmlformats.org/officeDocument/2006/relationships/hyperlink" Target="javascript:podrobnosti('6168');" TargetMode="External"/><Relationship Id="rId913" Type="http://schemas.openxmlformats.org/officeDocument/2006/relationships/hyperlink" Target="javascript:podrobnosti('7250');" TargetMode="External"/><Relationship Id="rId1336" Type="http://schemas.openxmlformats.org/officeDocument/2006/relationships/hyperlink" Target="javascript:podrobnosti('686');" TargetMode="External"/><Relationship Id="rId42" Type="http://schemas.openxmlformats.org/officeDocument/2006/relationships/hyperlink" Target="javascript:podrobnosti('5669');" TargetMode="External"/><Relationship Id="rId138" Type="http://schemas.openxmlformats.org/officeDocument/2006/relationships/hyperlink" Target="javascript:podrobnosti('7336');" TargetMode="External"/><Relationship Id="rId345" Type="http://schemas.openxmlformats.org/officeDocument/2006/relationships/hyperlink" Target="javascript:podrobnosti('143');" TargetMode="External"/><Relationship Id="rId552" Type="http://schemas.openxmlformats.org/officeDocument/2006/relationships/hyperlink" Target="javascript:podrobnosti('8129');" TargetMode="External"/><Relationship Id="rId997" Type="http://schemas.openxmlformats.org/officeDocument/2006/relationships/hyperlink" Target="javascript:podrobnosti('5453');" TargetMode="External"/><Relationship Id="rId1182" Type="http://schemas.openxmlformats.org/officeDocument/2006/relationships/hyperlink" Target="javascript:podrobnosti('7437');" TargetMode="External"/><Relationship Id="rId191" Type="http://schemas.openxmlformats.org/officeDocument/2006/relationships/hyperlink" Target="javascript:podrobnosti('5547');" TargetMode="External"/><Relationship Id="rId205" Type="http://schemas.openxmlformats.org/officeDocument/2006/relationships/hyperlink" Target="javascript:podrobnosti('8311');" TargetMode="External"/><Relationship Id="rId412" Type="http://schemas.openxmlformats.org/officeDocument/2006/relationships/hyperlink" Target="javascript:podrobnosti('6184');" TargetMode="External"/><Relationship Id="rId857" Type="http://schemas.openxmlformats.org/officeDocument/2006/relationships/hyperlink" Target="javascript:podrobnosti('7045');" TargetMode="External"/><Relationship Id="rId1042" Type="http://schemas.openxmlformats.org/officeDocument/2006/relationships/hyperlink" Target="javascript:podrobnosti('6472');" TargetMode="External"/><Relationship Id="rId289" Type="http://schemas.openxmlformats.org/officeDocument/2006/relationships/hyperlink" Target="javascript:podrobnosti('799');" TargetMode="External"/><Relationship Id="rId496" Type="http://schemas.openxmlformats.org/officeDocument/2006/relationships/hyperlink" Target="javascript:podrobnosti('8067');" TargetMode="External"/><Relationship Id="rId717" Type="http://schemas.openxmlformats.org/officeDocument/2006/relationships/hyperlink" Target="javascript:podrobnosti('472');" TargetMode="External"/><Relationship Id="rId924" Type="http://schemas.openxmlformats.org/officeDocument/2006/relationships/hyperlink" Target="javascript:podrobnosti('6140');" TargetMode="External"/><Relationship Id="rId1347" Type="http://schemas.openxmlformats.org/officeDocument/2006/relationships/hyperlink" Target="javascript:podrobnosti('1082');" TargetMode="External"/><Relationship Id="rId53" Type="http://schemas.openxmlformats.org/officeDocument/2006/relationships/hyperlink" Target="javascript:podrobnosti('7316');" TargetMode="External"/><Relationship Id="rId149" Type="http://schemas.openxmlformats.org/officeDocument/2006/relationships/hyperlink" Target="javascript:podrobnosti('5346');" TargetMode="External"/><Relationship Id="rId356" Type="http://schemas.openxmlformats.org/officeDocument/2006/relationships/hyperlink" Target="javascript:podrobnosti('7313');" TargetMode="External"/><Relationship Id="rId563" Type="http://schemas.openxmlformats.org/officeDocument/2006/relationships/hyperlink" Target="javascript:podrobnosti('146');" TargetMode="External"/><Relationship Id="rId770" Type="http://schemas.openxmlformats.org/officeDocument/2006/relationships/hyperlink" Target="javascript:podrobnosti('8204');" TargetMode="External"/><Relationship Id="rId1193" Type="http://schemas.openxmlformats.org/officeDocument/2006/relationships/hyperlink" Target="javascript:podrobnosti('8335');" TargetMode="External"/><Relationship Id="rId1207" Type="http://schemas.openxmlformats.org/officeDocument/2006/relationships/hyperlink" Target="javascript:podrobnosti('6044');" TargetMode="External"/><Relationship Id="rId216" Type="http://schemas.openxmlformats.org/officeDocument/2006/relationships/hyperlink" Target="javascript:podrobnosti('622');" TargetMode="External"/><Relationship Id="rId423" Type="http://schemas.openxmlformats.org/officeDocument/2006/relationships/hyperlink" Target="javascript:podrobnosti('5397');" TargetMode="External"/><Relationship Id="rId868" Type="http://schemas.openxmlformats.org/officeDocument/2006/relationships/hyperlink" Target="javascript:podrobnosti('5045');" TargetMode="External"/><Relationship Id="rId1053" Type="http://schemas.openxmlformats.org/officeDocument/2006/relationships/hyperlink" Target="javascript:podrobnosti('5967');" TargetMode="External"/><Relationship Id="rId1260" Type="http://schemas.openxmlformats.org/officeDocument/2006/relationships/hyperlink" Target="javascript:podrobnosti('8394');" TargetMode="External"/><Relationship Id="rId630" Type="http://schemas.openxmlformats.org/officeDocument/2006/relationships/hyperlink" Target="javascript:podrobnosti('135');" TargetMode="External"/><Relationship Id="rId728" Type="http://schemas.openxmlformats.org/officeDocument/2006/relationships/hyperlink" Target="javascript:podrobnosti('8405');" TargetMode="External"/><Relationship Id="rId935" Type="http://schemas.openxmlformats.org/officeDocument/2006/relationships/hyperlink" Target="javascript:podrobnosti('8156');" TargetMode="External"/><Relationship Id="rId64" Type="http://schemas.openxmlformats.org/officeDocument/2006/relationships/hyperlink" Target="javascript:podrobnosti('5951');" TargetMode="External"/><Relationship Id="rId367" Type="http://schemas.openxmlformats.org/officeDocument/2006/relationships/hyperlink" Target="javascript:podrobnosti('7506');" TargetMode="External"/><Relationship Id="rId574" Type="http://schemas.openxmlformats.org/officeDocument/2006/relationships/hyperlink" Target="javascript:podrobnosti('6460');" TargetMode="External"/><Relationship Id="rId1120" Type="http://schemas.openxmlformats.org/officeDocument/2006/relationships/hyperlink" Target="javascript:podrobnosti('5765');" TargetMode="External"/><Relationship Id="rId1218" Type="http://schemas.openxmlformats.org/officeDocument/2006/relationships/hyperlink" Target="javascript:podrobnosti('6219');" TargetMode="External"/><Relationship Id="rId227" Type="http://schemas.openxmlformats.org/officeDocument/2006/relationships/hyperlink" Target="javascript:podrobnosti('5796');" TargetMode="External"/><Relationship Id="rId781" Type="http://schemas.openxmlformats.org/officeDocument/2006/relationships/hyperlink" Target="javascript:podrobnosti('6722');" TargetMode="External"/><Relationship Id="rId879" Type="http://schemas.openxmlformats.org/officeDocument/2006/relationships/hyperlink" Target="javascript:podrobnosti('5695');" TargetMode="External"/><Relationship Id="rId434" Type="http://schemas.openxmlformats.org/officeDocument/2006/relationships/hyperlink" Target="javascript:podrobnosti('6540');" TargetMode="External"/><Relationship Id="rId641" Type="http://schemas.openxmlformats.org/officeDocument/2006/relationships/hyperlink" Target="javascript:podrobnosti('6162');" TargetMode="External"/><Relationship Id="rId739" Type="http://schemas.openxmlformats.org/officeDocument/2006/relationships/hyperlink" Target="javascript:podrobnosti('6215');" TargetMode="External"/><Relationship Id="rId1064" Type="http://schemas.openxmlformats.org/officeDocument/2006/relationships/hyperlink" Target="javascript:podrobnosti('786');" TargetMode="External"/><Relationship Id="rId1271" Type="http://schemas.openxmlformats.org/officeDocument/2006/relationships/hyperlink" Target="javascript:podrobnosti('5145');" TargetMode="External"/><Relationship Id="rId280" Type="http://schemas.openxmlformats.org/officeDocument/2006/relationships/hyperlink" Target="javascript:podrobnosti('8082');" TargetMode="External"/><Relationship Id="rId501" Type="http://schemas.openxmlformats.org/officeDocument/2006/relationships/hyperlink" Target="javascript:podrobnosti('5559');" TargetMode="External"/><Relationship Id="rId946" Type="http://schemas.openxmlformats.org/officeDocument/2006/relationships/hyperlink" Target="javascript:podrobnosti('5835');" TargetMode="External"/><Relationship Id="rId1131" Type="http://schemas.openxmlformats.org/officeDocument/2006/relationships/hyperlink" Target="javascript:podrobnosti('5625');" TargetMode="External"/><Relationship Id="rId1229" Type="http://schemas.openxmlformats.org/officeDocument/2006/relationships/hyperlink" Target="javascript:podrobnosti('8080');" TargetMode="External"/><Relationship Id="rId75" Type="http://schemas.openxmlformats.org/officeDocument/2006/relationships/hyperlink" Target="javascript:podrobnosti('1010');" TargetMode="External"/><Relationship Id="rId140" Type="http://schemas.openxmlformats.org/officeDocument/2006/relationships/hyperlink" Target="javascript:podrobnosti('5529');" TargetMode="External"/><Relationship Id="rId378" Type="http://schemas.openxmlformats.org/officeDocument/2006/relationships/hyperlink" Target="javascript:podrobnosti('7563');" TargetMode="External"/><Relationship Id="rId585" Type="http://schemas.openxmlformats.org/officeDocument/2006/relationships/hyperlink" Target="javascript:podrobnosti('7330');" TargetMode="External"/><Relationship Id="rId792" Type="http://schemas.openxmlformats.org/officeDocument/2006/relationships/hyperlink" Target="javascript:podrobnosti('6275');" TargetMode="External"/><Relationship Id="rId806" Type="http://schemas.openxmlformats.org/officeDocument/2006/relationships/hyperlink" Target="javascript:podrobnosti('7388');" TargetMode="External"/><Relationship Id="rId6" Type="http://schemas.openxmlformats.org/officeDocument/2006/relationships/hyperlink" Target="javascript:podrobnosti('5862');" TargetMode="External"/><Relationship Id="rId238" Type="http://schemas.openxmlformats.org/officeDocument/2006/relationships/hyperlink" Target="javascript:podrobnosti('8180');" TargetMode="External"/><Relationship Id="rId445" Type="http://schemas.openxmlformats.org/officeDocument/2006/relationships/hyperlink" Target="javascript:podrobnosti('974');" TargetMode="External"/><Relationship Id="rId652" Type="http://schemas.openxmlformats.org/officeDocument/2006/relationships/hyperlink" Target="javascript:podrobnosti('7501');" TargetMode="External"/><Relationship Id="rId1075" Type="http://schemas.openxmlformats.org/officeDocument/2006/relationships/hyperlink" Target="javascript:podrobnosti('6835');" TargetMode="External"/><Relationship Id="rId1282" Type="http://schemas.openxmlformats.org/officeDocument/2006/relationships/hyperlink" Target="javascript:podrobnosti('6332');" TargetMode="External"/><Relationship Id="rId291" Type="http://schemas.openxmlformats.org/officeDocument/2006/relationships/hyperlink" Target="javascript:podrobnosti('7513');" TargetMode="External"/><Relationship Id="rId305" Type="http://schemas.openxmlformats.org/officeDocument/2006/relationships/hyperlink" Target="javascript:podrobnosti('8032');" TargetMode="External"/><Relationship Id="rId512" Type="http://schemas.openxmlformats.org/officeDocument/2006/relationships/hyperlink" Target="javascript:podrobnosti('8360');" TargetMode="External"/><Relationship Id="rId957" Type="http://schemas.openxmlformats.org/officeDocument/2006/relationships/hyperlink" Target="javascript:podrobnosti('8426');" TargetMode="External"/><Relationship Id="rId1142" Type="http://schemas.openxmlformats.org/officeDocument/2006/relationships/hyperlink" Target="javascript:podrobnosti('120');" TargetMode="External"/><Relationship Id="rId86" Type="http://schemas.openxmlformats.org/officeDocument/2006/relationships/hyperlink" Target="javascript:podrobnosti('6918');" TargetMode="External"/><Relationship Id="rId151" Type="http://schemas.openxmlformats.org/officeDocument/2006/relationships/hyperlink" Target="javascript:podrobnosti('7499');" TargetMode="External"/><Relationship Id="rId389" Type="http://schemas.openxmlformats.org/officeDocument/2006/relationships/hyperlink" Target="javascript:podrobnosti('6558');" TargetMode="External"/><Relationship Id="rId596" Type="http://schemas.openxmlformats.org/officeDocument/2006/relationships/hyperlink" Target="javascript:podrobnosti('5334');" TargetMode="External"/><Relationship Id="rId817" Type="http://schemas.openxmlformats.org/officeDocument/2006/relationships/hyperlink" Target="javascript:podrobnosti('6083');" TargetMode="External"/><Relationship Id="rId1002" Type="http://schemas.openxmlformats.org/officeDocument/2006/relationships/hyperlink" Target="javascript:podrobnosti('7348');" TargetMode="External"/><Relationship Id="rId249" Type="http://schemas.openxmlformats.org/officeDocument/2006/relationships/hyperlink" Target="javascript:podrobnosti('5243');" TargetMode="External"/><Relationship Id="rId456" Type="http://schemas.openxmlformats.org/officeDocument/2006/relationships/hyperlink" Target="javascript:podrobnosti('5635');" TargetMode="External"/><Relationship Id="rId663" Type="http://schemas.openxmlformats.org/officeDocument/2006/relationships/hyperlink" Target="javascript:podrobnosti('7474');" TargetMode="External"/><Relationship Id="rId870" Type="http://schemas.openxmlformats.org/officeDocument/2006/relationships/hyperlink" Target="javascript:podrobnosti('5097');" TargetMode="External"/><Relationship Id="rId1086" Type="http://schemas.openxmlformats.org/officeDocument/2006/relationships/hyperlink" Target="javascript:podrobnosti('5689');" TargetMode="External"/><Relationship Id="rId1293" Type="http://schemas.openxmlformats.org/officeDocument/2006/relationships/hyperlink" Target="javascript:podrobnosti('8354');" TargetMode="External"/><Relationship Id="rId1307" Type="http://schemas.openxmlformats.org/officeDocument/2006/relationships/hyperlink" Target="javascript:podrobnosti('5085');" TargetMode="External"/><Relationship Id="rId13" Type="http://schemas.openxmlformats.org/officeDocument/2006/relationships/hyperlink" Target="javascript:podrobnosti('8414');" TargetMode="External"/><Relationship Id="rId109" Type="http://schemas.openxmlformats.org/officeDocument/2006/relationships/hyperlink" Target="javascript:podrobnosti('7263');" TargetMode="External"/><Relationship Id="rId316" Type="http://schemas.openxmlformats.org/officeDocument/2006/relationships/hyperlink" Target="javascript:podrobnosti('5548');" TargetMode="External"/><Relationship Id="rId523" Type="http://schemas.openxmlformats.org/officeDocument/2006/relationships/hyperlink" Target="javascript:podrobnosti('10');" TargetMode="External"/><Relationship Id="rId968" Type="http://schemas.openxmlformats.org/officeDocument/2006/relationships/hyperlink" Target="javascript:podrobnosti('6874');" TargetMode="External"/><Relationship Id="rId1153" Type="http://schemas.openxmlformats.org/officeDocument/2006/relationships/hyperlink" Target="javascript:podrobnosti('6130');" TargetMode="External"/><Relationship Id="rId97" Type="http://schemas.openxmlformats.org/officeDocument/2006/relationships/hyperlink" Target="javascript:podrobnosti('6865');" TargetMode="External"/><Relationship Id="rId730" Type="http://schemas.openxmlformats.org/officeDocument/2006/relationships/hyperlink" Target="javascript:podrobnosti('7589');" TargetMode="External"/><Relationship Id="rId828" Type="http://schemas.openxmlformats.org/officeDocument/2006/relationships/hyperlink" Target="javascript:podrobnosti('8320');" TargetMode="External"/><Relationship Id="rId1013" Type="http://schemas.openxmlformats.org/officeDocument/2006/relationships/hyperlink" Target="javascript:podrobnosti('5702');" TargetMode="External"/><Relationship Id="rId162" Type="http://schemas.openxmlformats.org/officeDocument/2006/relationships/hyperlink" Target="javascript:podrobnosti('5928');" TargetMode="External"/><Relationship Id="rId467" Type="http://schemas.openxmlformats.org/officeDocument/2006/relationships/hyperlink" Target="javascript:podrobnosti('6415');" TargetMode="External"/><Relationship Id="rId1097" Type="http://schemas.openxmlformats.org/officeDocument/2006/relationships/hyperlink" Target="javascript:podrobnosti('5396');" TargetMode="External"/><Relationship Id="rId1220" Type="http://schemas.openxmlformats.org/officeDocument/2006/relationships/hyperlink" Target="javascript:podrobnosti('396');" TargetMode="External"/><Relationship Id="rId1318" Type="http://schemas.openxmlformats.org/officeDocument/2006/relationships/hyperlink" Target="javascript:podrobnosti('7034');" TargetMode="External"/><Relationship Id="rId674" Type="http://schemas.openxmlformats.org/officeDocument/2006/relationships/hyperlink" Target="javascript:podrobnosti('8315');" TargetMode="External"/><Relationship Id="rId881" Type="http://schemas.openxmlformats.org/officeDocument/2006/relationships/hyperlink" Target="javascript:podrobnosti('8344');" TargetMode="External"/><Relationship Id="rId979" Type="http://schemas.openxmlformats.org/officeDocument/2006/relationships/hyperlink" Target="javascript:podrobnosti('8254');" TargetMode="External"/><Relationship Id="rId24" Type="http://schemas.openxmlformats.org/officeDocument/2006/relationships/hyperlink" Target="javascript:podrobnosti('8370');" TargetMode="External"/><Relationship Id="rId327" Type="http://schemas.openxmlformats.org/officeDocument/2006/relationships/hyperlink" Target="javascript:podrobnosti('5412');" TargetMode="External"/><Relationship Id="rId534" Type="http://schemas.openxmlformats.org/officeDocument/2006/relationships/hyperlink" Target="javascript:podrobnosti('8300');" TargetMode="External"/><Relationship Id="rId741" Type="http://schemas.openxmlformats.org/officeDocument/2006/relationships/hyperlink" Target="javascript:podrobnosti('106');" TargetMode="External"/><Relationship Id="rId839" Type="http://schemas.openxmlformats.org/officeDocument/2006/relationships/hyperlink" Target="javascript:podrobnosti('5849');" TargetMode="External"/><Relationship Id="rId1164" Type="http://schemas.openxmlformats.org/officeDocument/2006/relationships/hyperlink" Target="javascript:podrobnosti('6966');" TargetMode="External"/><Relationship Id="rId173" Type="http://schemas.openxmlformats.org/officeDocument/2006/relationships/hyperlink" Target="javascript:podrobnosti('5658');" TargetMode="External"/><Relationship Id="rId380" Type="http://schemas.openxmlformats.org/officeDocument/2006/relationships/hyperlink" Target="javascript:podrobnosti('5328');" TargetMode="External"/><Relationship Id="rId601" Type="http://schemas.openxmlformats.org/officeDocument/2006/relationships/hyperlink" Target="javascript:podrobnosti('8124');" TargetMode="External"/><Relationship Id="rId1024" Type="http://schemas.openxmlformats.org/officeDocument/2006/relationships/hyperlink" Target="javascript:podrobnosti('5207');" TargetMode="External"/><Relationship Id="rId1231" Type="http://schemas.openxmlformats.org/officeDocument/2006/relationships/hyperlink" Target="javascript:podrobnosti('170');" TargetMode="External"/><Relationship Id="rId240" Type="http://schemas.openxmlformats.org/officeDocument/2006/relationships/hyperlink" Target="javascript:podrobnosti('7477');" TargetMode="External"/><Relationship Id="rId478" Type="http://schemas.openxmlformats.org/officeDocument/2006/relationships/hyperlink" Target="javascript:podrobnosti('7444');" TargetMode="External"/><Relationship Id="rId685" Type="http://schemas.openxmlformats.org/officeDocument/2006/relationships/hyperlink" Target="javascript:podrobnosti('6668');" TargetMode="External"/><Relationship Id="rId892" Type="http://schemas.openxmlformats.org/officeDocument/2006/relationships/hyperlink" Target="javascript:podrobnosti('1287');" TargetMode="External"/><Relationship Id="rId906" Type="http://schemas.openxmlformats.org/officeDocument/2006/relationships/hyperlink" Target="javascript:podrobnosti('5710');" TargetMode="External"/><Relationship Id="rId1329" Type="http://schemas.openxmlformats.org/officeDocument/2006/relationships/hyperlink" Target="javascript:podrobnosti('1112');" TargetMode="External"/><Relationship Id="rId35" Type="http://schemas.openxmlformats.org/officeDocument/2006/relationships/hyperlink" Target="javascript:podrobnosti('971');" TargetMode="External"/><Relationship Id="rId100" Type="http://schemas.openxmlformats.org/officeDocument/2006/relationships/hyperlink" Target="javascript:podrobnosti('7609');" TargetMode="External"/><Relationship Id="rId338" Type="http://schemas.openxmlformats.org/officeDocument/2006/relationships/hyperlink" Target="javascript:podrobnosti('8357');" TargetMode="External"/><Relationship Id="rId545" Type="http://schemas.openxmlformats.org/officeDocument/2006/relationships/hyperlink" Target="javascript:podrobnosti('992');" TargetMode="External"/><Relationship Id="rId752" Type="http://schemas.openxmlformats.org/officeDocument/2006/relationships/hyperlink" Target="javascript:podrobnosti('5772');" TargetMode="External"/><Relationship Id="rId1175" Type="http://schemas.openxmlformats.org/officeDocument/2006/relationships/hyperlink" Target="javascript:podrobnosti('7515');" TargetMode="External"/><Relationship Id="rId184" Type="http://schemas.openxmlformats.org/officeDocument/2006/relationships/hyperlink" Target="javascript:podrobnosti('8235');" TargetMode="External"/><Relationship Id="rId391" Type="http://schemas.openxmlformats.org/officeDocument/2006/relationships/hyperlink" Target="javascript:podrobnosti('8158');" TargetMode="External"/><Relationship Id="rId405" Type="http://schemas.openxmlformats.org/officeDocument/2006/relationships/hyperlink" Target="javascript:podrobnosti('8034');" TargetMode="External"/><Relationship Id="rId612" Type="http://schemas.openxmlformats.org/officeDocument/2006/relationships/hyperlink" Target="javascript:podrobnosti('7378');" TargetMode="External"/><Relationship Id="rId1035" Type="http://schemas.openxmlformats.org/officeDocument/2006/relationships/hyperlink" Target="javascript:podrobnosti('5785');" TargetMode="External"/><Relationship Id="rId1242" Type="http://schemas.openxmlformats.org/officeDocument/2006/relationships/hyperlink" Target="javascript:podrobnosti('1276');" TargetMode="External"/><Relationship Id="rId251" Type="http://schemas.openxmlformats.org/officeDocument/2006/relationships/hyperlink" Target="javascript:podrobnosti('5851');" TargetMode="External"/><Relationship Id="rId489" Type="http://schemas.openxmlformats.org/officeDocument/2006/relationships/hyperlink" Target="javascript:podrobnosti('5101');" TargetMode="External"/><Relationship Id="rId696" Type="http://schemas.openxmlformats.org/officeDocument/2006/relationships/hyperlink" Target="javascript:podrobnosti('1083');" TargetMode="External"/><Relationship Id="rId917" Type="http://schemas.openxmlformats.org/officeDocument/2006/relationships/hyperlink" Target="javascript:podrobnosti('8340');" TargetMode="External"/><Relationship Id="rId1102" Type="http://schemas.openxmlformats.org/officeDocument/2006/relationships/hyperlink" Target="javascript:podrobnosti('7711');" TargetMode="External"/><Relationship Id="rId46" Type="http://schemas.openxmlformats.org/officeDocument/2006/relationships/hyperlink" Target="javascript:podrobnosti('873');" TargetMode="External"/><Relationship Id="rId349" Type="http://schemas.openxmlformats.org/officeDocument/2006/relationships/hyperlink" Target="javascript:podrobnosti('5209');" TargetMode="External"/><Relationship Id="rId556" Type="http://schemas.openxmlformats.org/officeDocument/2006/relationships/hyperlink" Target="javascript:podrobnosti('300');" TargetMode="External"/><Relationship Id="rId763" Type="http://schemas.openxmlformats.org/officeDocument/2006/relationships/hyperlink" Target="javascript:podrobnosti('8287');" TargetMode="External"/><Relationship Id="rId1186" Type="http://schemas.openxmlformats.org/officeDocument/2006/relationships/hyperlink" Target="javascript:podrobnosti('8374');" TargetMode="External"/><Relationship Id="rId111" Type="http://schemas.openxmlformats.org/officeDocument/2006/relationships/hyperlink" Target="javascript:podrobnosti('570');" TargetMode="External"/><Relationship Id="rId195" Type="http://schemas.openxmlformats.org/officeDocument/2006/relationships/hyperlink" Target="javascript:podrobnosti('6692');" TargetMode="External"/><Relationship Id="rId209" Type="http://schemas.openxmlformats.org/officeDocument/2006/relationships/hyperlink" Target="javascript:podrobnosti('8109');" TargetMode="External"/><Relationship Id="rId416" Type="http://schemas.openxmlformats.org/officeDocument/2006/relationships/hyperlink" Target="javascript:podrobnosti('5558');" TargetMode="External"/><Relationship Id="rId970" Type="http://schemas.openxmlformats.org/officeDocument/2006/relationships/hyperlink" Target="javascript:podrobnosti('8119');" TargetMode="External"/><Relationship Id="rId1046" Type="http://schemas.openxmlformats.org/officeDocument/2006/relationships/hyperlink" Target="javascript:podrobnosti('5316');" TargetMode="External"/><Relationship Id="rId1253" Type="http://schemas.openxmlformats.org/officeDocument/2006/relationships/hyperlink" Target="javascript:podrobnosti('5537');" TargetMode="External"/><Relationship Id="rId623" Type="http://schemas.openxmlformats.org/officeDocument/2006/relationships/hyperlink" Target="javascript:podrobnosti('800');" TargetMode="External"/><Relationship Id="rId830" Type="http://schemas.openxmlformats.org/officeDocument/2006/relationships/hyperlink" Target="javascript:podrobnosti('345');" TargetMode="External"/><Relationship Id="rId928" Type="http://schemas.openxmlformats.org/officeDocument/2006/relationships/hyperlink" Target="javascript:podrobnosti('1243');" TargetMode="External"/><Relationship Id="rId57" Type="http://schemas.openxmlformats.org/officeDocument/2006/relationships/hyperlink" Target="javascript:podrobnosti('5183');" TargetMode="External"/><Relationship Id="rId262" Type="http://schemas.openxmlformats.org/officeDocument/2006/relationships/hyperlink" Target="javascript:podrobnosti('5791');" TargetMode="External"/><Relationship Id="rId567" Type="http://schemas.openxmlformats.org/officeDocument/2006/relationships/hyperlink" Target="javascript:podrobnosti('6128');" TargetMode="External"/><Relationship Id="rId1113" Type="http://schemas.openxmlformats.org/officeDocument/2006/relationships/hyperlink" Target="javascript:podrobnosti('7156');" TargetMode="External"/><Relationship Id="rId1197" Type="http://schemas.openxmlformats.org/officeDocument/2006/relationships/hyperlink" Target="javascript:podrobnosti('7054');" TargetMode="External"/><Relationship Id="rId1320" Type="http://schemas.openxmlformats.org/officeDocument/2006/relationships/hyperlink" Target="javascript:podrobnosti('7541');" TargetMode="External"/><Relationship Id="rId122" Type="http://schemas.openxmlformats.org/officeDocument/2006/relationships/hyperlink" Target="javascript:podrobnosti('8386');" TargetMode="External"/><Relationship Id="rId774" Type="http://schemas.openxmlformats.org/officeDocument/2006/relationships/hyperlink" Target="javascript:podrobnosti('7317');" TargetMode="External"/><Relationship Id="rId981" Type="http://schemas.openxmlformats.org/officeDocument/2006/relationships/hyperlink" Target="javascript:podrobnosti('6431');" TargetMode="External"/><Relationship Id="rId1057" Type="http://schemas.openxmlformats.org/officeDocument/2006/relationships/hyperlink" Target="javascript:podrobnosti('8261');" TargetMode="External"/><Relationship Id="rId427" Type="http://schemas.openxmlformats.org/officeDocument/2006/relationships/hyperlink" Target="javascript:podrobnosti('8031');" TargetMode="External"/><Relationship Id="rId634" Type="http://schemas.openxmlformats.org/officeDocument/2006/relationships/hyperlink" Target="javascript:podrobnosti('6401');" TargetMode="External"/><Relationship Id="rId841" Type="http://schemas.openxmlformats.org/officeDocument/2006/relationships/hyperlink" Target="javascript:podrobnosti('7001');" TargetMode="External"/><Relationship Id="rId1264" Type="http://schemas.openxmlformats.org/officeDocument/2006/relationships/hyperlink" Target="javascript:podrobnosti('6430');" TargetMode="External"/><Relationship Id="rId273" Type="http://schemas.openxmlformats.org/officeDocument/2006/relationships/hyperlink" Target="javascript:podrobnosti('7972');" TargetMode="External"/><Relationship Id="rId480" Type="http://schemas.openxmlformats.org/officeDocument/2006/relationships/hyperlink" Target="javascript:podrobnosti('6268');" TargetMode="External"/><Relationship Id="rId701" Type="http://schemas.openxmlformats.org/officeDocument/2006/relationships/hyperlink" Target="javascript:podrobnosti('6235');" TargetMode="External"/><Relationship Id="rId939" Type="http://schemas.openxmlformats.org/officeDocument/2006/relationships/hyperlink" Target="javascript:podrobnosti('8053');" TargetMode="External"/><Relationship Id="rId1124" Type="http://schemas.openxmlformats.org/officeDocument/2006/relationships/hyperlink" Target="javascript:podrobnosti('5789');" TargetMode="External"/><Relationship Id="rId1331" Type="http://schemas.openxmlformats.org/officeDocument/2006/relationships/hyperlink" Target="javascript:podrobnosti('5750');" TargetMode="External"/><Relationship Id="rId68" Type="http://schemas.openxmlformats.org/officeDocument/2006/relationships/hyperlink" Target="javascript:podrobnosti('1250');" TargetMode="External"/><Relationship Id="rId133" Type="http://schemas.openxmlformats.org/officeDocument/2006/relationships/hyperlink" Target="javascript:podrobnosti('1043');" TargetMode="External"/><Relationship Id="rId175" Type="http://schemas.openxmlformats.org/officeDocument/2006/relationships/hyperlink" Target="javascript:podrobnosti('6965');" TargetMode="External"/><Relationship Id="rId340" Type="http://schemas.openxmlformats.org/officeDocument/2006/relationships/hyperlink" Target="javascript:podrobnosti('8416');" TargetMode="External"/><Relationship Id="rId578" Type="http://schemas.openxmlformats.org/officeDocument/2006/relationships/hyperlink" Target="javascript:podrobnosti('6791');" TargetMode="External"/><Relationship Id="rId743" Type="http://schemas.openxmlformats.org/officeDocument/2006/relationships/hyperlink" Target="javascript:podrobnosti('5699');" TargetMode="External"/><Relationship Id="rId785" Type="http://schemas.openxmlformats.org/officeDocument/2006/relationships/hyperlink" Target="javascript:podrobnosti('5638');" TargetMode="External"/><Relationship Id="rId950" Type="http://schemas.openxmlformats.org/officeDocument/2006/relationships/hyperlink" Target="javascript:podrobnosti('8162');" TargetMode="External"/><Relationship Id="rId992" Type="http://schemas.openxmlformats.org/officeDocument/2006/relationships/hyperlink" Target="javascript:podrobnosti('7694');" TargetMode="External"/><Relationship Id="rId1026" Type="http://schemas.openxmlformats.org/officeDocument/2006/relationships/hyperlink" Target="javascript:podrobnosti('85');" TargetMode="External"/><Relationship Id="rId200" Type="http://schemas.openxmlformats.org/officeDocument/2006/relationships/hyperlink" Target="javascript:podrobnosti('7129');" TargetMode="External"/><Relationship Id="rId382" Type="http://schemas.openxmlformats.org/officeDocument/2006/relationships/hyperlink" Target="javascript:podrobnosti('5632');" TargetMode="External"/><Relationship Id="rId438" Type="http://schemas.openxmlformats.org/officeDocument/2006/relationships/hyperlink" Target="javascript:podrobnosti('6262');" TargetMode="External"/><Relationship Id="rId603" Type="http://schemas.openxmlformats.org/officeDocument/2006/relationships/hyperlink" Target="javascript:podrobnosti('5541');" TargetMode="External"/><Relationship Id="rId645" Type="http://schemas.openxmlformats.org/officeDocument/2006/relationships/hyperlink" Target="javascript:podrobnosti('70');" TargetMode="External"/><Relationship Id="rId687" Type="http://schemas.openxmlformats.org/officeDocument/2006/relationships/hyperlink" Target="javascript:podrobnosti('7415');" TargetMode="External"/><Relationship Id="rId810" Type="http://schemas.openxmlformats.org/officeDocument/2006/relationships/hyperlink" Target="javascript:podrobnosti('7656');" TargetMode="External"/><Relationship Id="rId852" Type="http://schemas.openxmlformats.org/officeDocument/2006/relationships/hyperlink" Target="javascript:podrobnosti('7517');" TargetMode="External"/><Relationship Id="rId908" Type="http://schemas.openxmlformats.org/officeDocument/2006/relationships/hyperlink" Target="javascript:podrobnosti('8325');" TargetMode="External"/><Relationship Id="rId1068" Type="http://schemas.openxmlformats.org/officeDocument/2006/relationships/hyperlink" Target="javascript:podrobnosti('5428');" TargetMode="External"/><Relationship Id="rId1233" Type="http://schemas.openxmlformats.org/officeDocument/2006/relationships/hyperlink" Target="javascript:podrobnosti('7782');" TargetMode="External"/><Relationship Id="rId1275" Type="http://schemas.openxmlformats.org/officeDocument/2006/relationships/hyperlink" Target="javascript:podrobnosti('448');" TargetMode="External"/><Relationship Id="rId242" Type="http://schemas.openxmlformats.org/officeDocument/2006/relationships/hyperlink" Target="javascript:podrobnosti('6724');" TargetMode="External"/><Relationship Id="rId284" Type="http://schemas.openxmlformats.org/officeDocument/2006/relationships/hyperlink" Target="javascript:podrobnosti('5277');" TargetMode="External"/><Relationship Id="rId491" Type="http://schemas.openxmlformats.org/officeDocument/2006/relationships/hyperlink" Target="javascript:podrobnosti('8284');" TargetMode="External"/><Relationship Id="rId505" Type="http://schemas.openxmlformats.org/officeDocument/2006/relationships/hyperlink" Target="javascript:podrobnosti('7031');" TargetMode="External"/><Relationship Id="rId712" Type="http://schemas.openxmlformats.org/officeDocument/2006/relationships/hyperlink" Target="javascript:podrobnosti('265');" TargetMode="External"/><Relationship Id="rId894" Type="http://schemas.openxmlformats.org/officeDocument/2006/relationships/hyperlink" Target="javascript:podrobnosti('7285');" TargetMode="External"/><Relationship Id="rId1135" Type="http://schemas.openxmlformats.org/officeDocument/2006/relationships/hyperlink" Target="javascript:podrobnosti('7441');" TargetMode="External"/><Relationship Id="rId1177" Type="http://schemas.openxmlformats.org/officeDocument/2006/relationships/hyperlink" Target="javascript:podrobnosti('5189');" TargetMode="External"/><Relationship Id="rId1300" Type="http://schemas.openxmlformats.org/officeDocument/2006/relationships/hyperlink" Target="javascript:podrobnosti('5641');" TargetMode="External"/><Relationship Id="rId1342" Type="http://schemas.openxmlformats.org/officeDocument/2006/relationships/hyperlink" Target="javascript:podrobnosti('6388');" TargetMode="External"/><Relationship Id="rId37" Type="http://schemas.openxmlformats.org/officeDocument/2006/relationships/hyperlink" Target="javascript:podrobnosti('1280');" TargetMode="External"/><Relationship Id="rId79" Type="http://schemas.openxmlformats.org/officeDocument/2006/relationships/hyperlink" Target="javascript:podrobnosti('67');" TargetMode="External"/><Relationship Id="rId102" Type="http://schemas.openxmlformats.org/officeDocument/2006/relationships/hyperlink" Target="javascript:podrobnosti('7911');" TargetMode="External"/><Relationship Id="rId144" Type="http://schemas.openxmlformats.org/officeDocument/2006/relationships/hyperlink" Target="javascript:podrobnosti('8179');" TargetMode="External"/><Relationship Id="rId547" Type="http://schemas.openxmlformats.org/officeDocument/2006/relationships/hyperlink" Target="javascript:podrobnosti('8139');" TargetMode="External"/><Relationship Id="rId589" Type="http://schemas.openxmlformats.org/officeDocument/2006/relationships/hyperlink" Target="javascript:podrobnosti('8273');" TargetMode="External"/><Relationship Id="rId754" Type="http://schemas.openxmlformats.org/officeDocument/2006/relationships/hyperlink" Target="javascript:podrobnosti('298');" TargetMode="External"/><Relationship Id="rId796" Type="http://schemas.openxmlformats.org/officeDocument/2006/relationships/hyperlink" Target="javascript:podrobnosti('7852');" TargetMode="External"/><Relationship Id="rId961" Type="http://schemas.openxmlformats.org/officeDocument/2006/relationships/hyperlink" Target="javascript:podrobnosti('5509');" TargetMode="External"/><Relationship Id="rId1202" Type="http://schemas.openxmlformats.org/officeDocument/2006/relationships/hyperlink" Target="javascript:podrobnosti('7141');" TargetMode="External"/><Relationship Id="rId90" Type="http://schemas.openxmlformats.org/officeDocument/2006/relationships/hyperlink" Target="javascript:podrobnosti('6203');" TargetMode="External"/><Relationship Id="rId186" Type="http://schemas.openxmlformats.org/officeDocument/2006/relationships/hyperlink" Target="javascript:podrobnosti('6556');" TargetMode="External"/><Relationship Id="rId351" Type="http://schemas.openxmlformats.org/officeDocument/2006/relationships/hyperlink" Target="javascript:podrobnosti('150');" TargetMode="External"/><Relationship Id="rId393" Type="http://schemas.openxmlformats.org/officeDocument/2006/relationships/hyperlink" Target="javascript:podrobnosti('6710');" TargetMode="External"/><Relationship Id="rId407" Type="http://schemas.openxmlformats.org/officeDocument/2006/relationships/hyperlink" Target="javascript:podrobnosti('7321');" TargetMode="External"/><Relationship Id="rId449" Type="http://schemas.openxmlformats.org/officeDocument/2006/relationships/hyperlink" Target="javascript:podrobnosti('8097');" TargetMode="External"/><Relationship Id="rId614" Type="http://schemas.openxmlformats.org/officeDocument/2006/relationships/hyperlink" Target="javascript:podrobnosti('5151');" TargetMode="External"/><Relationship Id="rId656" Type="http://schemas.openxmlformats.org/officeDocument/2006/relationships/hyperlink" Target="javascript:podrobnosti('7496');" TargetMode="External"/><Relationship Id="rId821" Type="http://schemas.openxmlformats.org/officeDocument/2006/relationships/hyperlink" Target="javascript:podrobnosti('8431');" TargetMode="External"/><Relationship Id="rId863" Type="http://schemas.openxmlformats.org/officeDocument/2006/relationships/hyperlink" Target="javascript:podrobnosti('6395');" TargetMode="External"/><Relationship Id="rId1037" Type="http://schemas.openxmlformats.org/officeDocument/2006/relationships/hyperlink" Target="javascript:podrobnosti('268');" TargetMode="External"/><Relationship Id="rId1079" Type="http://schemas.openxmlformats.org/officeDocument/2006/relationships/hyperlink" Target="javascript:podrobnosti('805');" TargetMode="External"/><Relationship Id="rId1244" Type="http://schemas.openxmlformats.org/officeDocument/2006/relationships/hyperlink" Target="javascript:podrobnosti('5291');" TargetMode="External"/><Relationship Id="rId1286" Type="http://schemas.openxmlformats.org/officeDocument/2006/relationships/hyperlink" Target="javascript:podrobnosti('5385');" TargetMode="External"/><Relationship Id="rId211" Type="http://schemas.openxmlformats.org/officeDocument/2006/relationships/hyperlink" Target="javascript:podrobnosti('1124');" TargetMode="External"/><Relationship Id="rId253" Type="http://schemas.openxmlformats.org/officeDocument/2006/relationships/hyperlink" Target="javascript:podrobnosti('5360');" TargetMode="External"/><Relationship Id="rId295" Type="http://schemas.openxmlformats.org/officeDocument/2006/relationships/hyperlink" Target="javascript:podrobnosti('624');" TargetMode="External"/><Relationship Id="rId309" Type="http://schemas.openxmlformats.org/officeDocument/2006/relationships/hyperlink" Target="javascript:podrobnosti('7407');" TargetMode="External"/><Relationship Id="rId460" Type="http://schemas.openxmlformats.org/officeDocument/2006/relationships/hyperlink" Target="javascript:podrobnosti('8234');" TargetMode="External"/><Relationship Id="rId516" Type="http://schemas.openxmlformats.org/officeDocument/2006/relationships/hyperlink" Target="javascript:podrobnosti('7607');" TargetMode="External"/><Relationship Id="rId698" Type="http://schemas.openxmlformats.org/officeDocument/2006/relationships/hyperlink" Target="javascript:podrobnosti('116');" TargetMode="External"/><Relationship Id="rId919" Type="http://schemas.openxmlformats.org/officeDocument/2006/relationships/hyperlink" Target="javascript:podrobnosti('611');" TargetMode="External"/><Relationship Id="rId1090" Type="http://schemas.openxmlformats.org/officeDocument/2006/relationships/hyperlink" Target="javascript:podrobnosti('1057');" TargetMode="External"/><Relationship Id="rId1104" Type="http://schemas.openxmlformats.org/officeDocument/2006/relationships/hyperlink" Target="javascript:podrobnosti('5692');" TargetMode="External"/><Relationship Id="rId1146" Type="http://schemas.openxmlformats.org/officeDocument/2006/relationships/hyperlink" Target="javascript:podrobnosti('227');" TargetMode="External"/><Relationship Id="rId1311" Type="http://schemas.openxmlformats.org/officeDocument/2006/relationships/hyperlink" Target="javascript:podrobnosti('8372');" TargetMode="External"/><Relationship Id="rId48" Type="http://schemas.openxmlformats.org/officeDocument/2006/relationships/hyperlink" Target="javascript:podrobnosti('5517');" TargetMode="External"/><Relationship Id="rId113" Type="http://schemas.openxmlformats.org/officeDocument/2006/relationships/hyperlink" Target="javascript:podrobnosti('5352');" TargetMode="External"/><Relationship Id="rId320" Type="http://schemas.openxmlformats.org/officeDocument/2006/relationships/hyperlink" Target="javascript:podrobnosti('6217');" TargetMode="External"/><Relationship Id="rId558" Type="http://schemas.openxmlformats.org/officeDocument/2006/relationships/hyperlink" Target="javascript:podrobnosti('239');" TargetMode="External"/><Relationship Id="rId723" Type="http://schemas.openxmlformats.org/officeDocument/2006/relationships/hyperlink" Target="javascript:podrobnosti('194');" TargetMode="External"/><Relationship Id="rId765" Type="http://schemas.openxmlformats.org/officeDocument/2006/relationships/hyperlink" Target="javascript:podrobnosti('6424');" TargetMode="External"/><Relationship Id="rId930" Type="http://schemas.openxmlformats.org/officeDocument/2006/relationships/hyperlink" Target="javascript:podrobnosti('8411');" TargetMode="External"/><Relationship Id="rId972" Type="http://schemas.openxmlformats.org/officeDocument/2006/relationships/hyperlink" Target="javascript:podrobnosti('7400');" TargetMode="External"/><Relationship Id="rId1006" Type="http://schemas.openxmlformats.org/officeDocument/2006/relationships/hyperlink" Target="javascript:podrobnosti('6775');" TargetMode="External"/><Relationship Id="rId1188" Type="http://schemas.openxmlformats.org/officeDocument/2006/relationships/hyperlink" Target="javascript:podrobnosti('6366');" TargetMode="External"/><Relationship Id="rId155" Type="http://schemas.openxmlformats.org/officeDocument/2006/relationships/hyperlink" Target="javascript:podrobnosti('7533');" TargetMode="External"/><Relationship Id="rId197" Type="http://schemas.openxmlformats.org/officeDocument/2006/relationships/hyperlink" Target="javascript:podrobnosti('8290');" TargetMode="External"/><Relationship Id="rId362" Type="http://schemas.openxmlformats.org/officeDocument/2006/relationships/hyperlink" Target="javascript:podrobnosti('6426');" TargetMode="External"/><Relationship Id="rId418" Type="http://schemas.openxmlformats.org/officeDocument/2006/relationships/hyperlink" Target="javascript:podrobnosti('8379');" TargetMode="External"/><Relationship Id="rId625" Type="http://schemas.openxmlformats.org/officeDocument/2006/relationships/hyperlink" Target="javascript:podrobnosti('5623');" TargetMode="External"/><Relationship Id="rId832" Type="http://schemas.openxmlformats.org/officeDocument/2006/relationships/hyperlink" Target="javascript:podrobnosti('967');" TargetMode="External"/><Relationship Id="rId1048" Type="http://schemas.openxmlformats.org/officeDocument/2006/relationships/hyperlink" Target="javascript:podrobnosti('8135');" TargetMode="External"/><Relationship Id="rId1213" Type="http://schemas.openxmlformats.org/officeDocument/2006/relationships/hyperlink" Target="javascript:podrobnosti('7728');" TargetMode="External"/><Relationship Id="rId1255" Type="http://schemas.openxmlformats.org/officeDocument/2006/relationships/hyperlink" Target="javascript:podrobnosti('1060');" TargetMode="External"/><Relationship Id="rId1297" Type="http://schemas.openxmlformats.org/officeDocument/2006/relationships/hyperlink" Target="javascript:podrobnosti('5620');" TargetMode="External"/><Relationship Id="rId222" Type="http://schemas.openxmlformats.org/officeDocument/2006/relationships/hyperlink" Target="javascript:podrobnosti('6576');" TargetMode="External"/><Relationship Id="rId264" Type="http://schemas.openxmlformats.org/officeDocument/2006/relationships/hyperlink" Target="javascript:podrobnosti('8368');" TargetMode="External"/><Relationship Id="rId471" Type="http://schemas.openxmlformats.org/officeDocument/2006/relationships/hyperlink" Target="javascript:podrobnosti('6542');" TargetMode="External"/><Relationship Id="rId667" Type="http://schemas.openxmlformats.org/officeDocument/2006/relationships/hyperlink" Target="javascript:podrobnosti('7430');" TargetMode="External"/><Relationship Id="rId874" Type="http://schemas.openxmlformats.org/officeDocument/2006/relationships/hyperlink" Target="javascript:podrobnosti('6772');" TargetMode="External"/><Relationship Id="rId1115" Type="http://schemas.openxmlformats.org/officeDocument/2006/relationships/hyperlink" Target="javascript:podrobnosti('7401');" TargetMode="External"/><Relationship Id="rId1322" Type="http://schemas.openxmlformats.org/officeDocument/2006/relationships/hyperlink" Target="javascript:podrobnosti('7570');" TargetMode="External"/><Relationship Id="rId17" Type="http://schemas.openxmlformats.org/officeDocument/2006/relationships/hyperlink" Target="javascript:podrobnosti('6992');" TargetMode="External"/><Relationship Id="rId59" Type="http://schemas.openxmlformats.org/officeDocument/2006/relationships/hyperlink" Target="javascript:podrobnosti('6841');" TargetMode="External"/><Relationship Id="rId124" Type="http://schemas.openxmlformats.org/officeDocument/2006/relationships/hyperlink" Target="javascript:podrobnosti('8196');" TargetMode="External"/><Relationship Id="rId527" Type="http://schemas.openxmlformats.org/officeDocument/2006/relationships/hyperlink" Target="javascript:podrobnosti('8249');" TargetMode="External"/><Relationship Id="rId569" Type="http://schemas.openxmlformats.org/officeDocument/2006/relationships/hyperlink" Target="javascript:podrobnosti('8412');" TargetMode="External"/><Relationship Id="rId734" Type="http://schemas.openxmlformats.org/officeDocument/2006/relationships/hyperlink" Target="javascript:podrobnosti('7366');" TargetMode="External"/><Relationship Id="rId776" Type="http://schemas.openxmlformats.org/officeDocument/2006/relationships/hyperlink" Target="javascript:podrobnosti('5856');" TargetMode="External"/><Relationship Id="rId941" Type="http://schemas.openxmlformats.org/officeDocument/2006/relationships/hyperlink" Target="javascript:podrobnosti('8423');" TargetMode="External"/><Relationship Id="rId983" Type="http://schemas.openxmlformats.org/officeDocument/2006/relationships/hyperlink" Target="javascript:podrobnosti('5131');" TargetMode="External"/><Relationship Id="rId1157" Type="http://schemas.openxmlformats.org/officeDocument/2006/relationships/hyperlink" Target="javascript:podrobnosti('5896');" TargetMode="External"/><Relationship Id="rId1199" Type="http://schemas.openxmlformats.org/officeDocument/2006/relationships/hyperlink" Target="javascript:podrobnosti('8434');" TargetMode="External"/><Relationship Id="rId70" Type="http://schemas.openxmlformats.org/officeDocument/2006/relationships/hyperlink" Target="javascript:podrobnosti('7262');" TargetMode="External"/><Relationship Id="rId166" Type="http://schemas.openxmlformats.org/officeDocument/2006/relationships/hyperlink" Target="javascript:podrobnosti('7006');" TargetMode="External"/><Relationship Id="rId331" Type="http://schemas.openxmlformats.org/officeDocument/2006/relationships/hyperlink" Target="javascript:podrobnosti('6237');" TargetMode="External"/><Relationship Id="rId373" Type="http://schemas.openxmlformats.org/officeDocument/2006/relationships/hyperlink" Target="javascript:podrobnosti('670');" TargetMode="External"/><Relationship Id="rId429" Type="http://schemas.openxmlformats.org/officeDocument/2006/relationships/hyperlink" Target="javascript:podrobnosti('7494');" TargetMode="External"/><Relationship Id="rId580" Type="http://schemas.openxmlformats.org/officeDocument/2006/relationships/hyperlink" Target="javascript:podrobnosti('357');" TargetMode="External"/><Relationship Id="rId636" Type="http://schemas.openxmlformats.org/officeDocument/2006/relationships/hyperlink" Target="javascript:podrobnosti('5806');" TargetMode="External"/><Relationship Id="rId801" Type="http://schemas.openxmlformats.org/officeDocument/2006/relationships/hyperlink" Target="javascript:podrobnosti('5228');" TargetMode="External"/><Relationship Id="rId1017" Type="http://schemas.openxmlformats.org/officeDocument/2006/relationships/hyperlink" Target="javascript:podrobnosti('6156');" TargetMode="External"/><Relationship Id="rId1059" Type="http://schemas.openxmlformats.org/officeDocument/2006/relationships/hyperlink" Target="javascript:podrobnosti('387');" TargetMode="External"/><Relationship Id="rId1224" Type="http://schemas.openxmlformats.org/officeDocument/2006/relationships/hyperlink" Target="javascript:podrobnosti('8377');" TargetMode="External"/><Relationship Id="rId1266" Type="http://schemas.openxmlformats.org/officeDocument/2006/relationships/hyperlink" Target="javascript:podrobnosti('8365');" TargetMode="External"/><Relationship Id="rId1" Type="http://schemas.openxmlformats.org/officeDocument/2006/relationships/hyperlink" Target="javascript:podrobnosti('7968');" TargetMode="External"/><Relationship Id="rId233" Type="http://schemas.openxmlformats.org/officeDocument/2006/relationships/hyperlink" Target="javascript:podrobnosti('8245');" TargetMode="External"/><Relationship Id="rId440" Type="http://schemas.openxmlformats.org/officeDocument/2006/relationships/hyperlink" Target="javascript:podrobnosti('8334');" TargetMode="External"/><Relationship Id="rId678" Type="http://schemas.openxmlformats.org/officeDocument/2006/relationships/hyperlink" Target="javascript:podrobnosti('8381');" TargetMode="External"/><Relationship Id="rId843" Type="http://schemas.openxmlformats.org/officeDocument/2006/relationships/hyperlink" Target="javascript:podrobnosti('5199');" TargetMode="External"/><Relationship Id="rId885" Type="http://schemas.openxmlformats.org/officeDocument/2006/relationships/hyperlink" Target="javascript:podrobnosti('8400');" TargetMode="External"/><Relationship Id="rId1070" Type="http://schemas.openxmlformats.org/officeDocument/2006/relationships/hyperlink" Target="javascript:podrobnosti('129');" TargetMode="External"/><Relationship Id="rId1126" Type="http://schemas.openxmlformats.org/officeDocument/2006/relationships/hyperlink" Target="javascript:podrobnosti('5391');" TargetMode="External"/><Relationship Id="rId28" Type="http://schemas.openxmlformats.org/officeDocument/2006/relationships/hyperlink" Target="javascript:podrobnosti('5627');" TargetMode="External"/><Relationship Id="rId275" Type="http://schemas.openxmlformats.org/officeDocument/2006/relationships/hyperlink" Target="javascript:podrobnosti('219');" TargetMode="External"/><Relationship Id="rId300" Type="http://schemas.openxmlformats.org/officeDocument/2006/relationships/hyperlink" Target="javascript:podrobnosti('8276');" TargetMode="External"/><Relationship Id="rId482" Type="http://schemas.openxmlformats.org/officeDocument/2006/relationships/hyperlink" Target="javascript:podrobnosti('6521');" TargetMode="External"/><Relationship Id="rId538" Type="http://schemas.openxmlformats.org/officeDocument/2006/relationships/hyperlink" Target="javascript:podrobnosti('7595');" TargetMode="External"/><Relationship Id="rId703" Type="http://schemas.openxmlformats.org/officeDocument/2006/relationships/hyperlink" Target="javascript:podrobnosti('5489');" TargetMode="External"/><Relationship Id="rId745" Type="http://schemas.openxmlformats.org/officeDocument/2006/relationships/hyperlink" Target="javascript:podrobnosti('7394');" TargetMode="External"/><Relationship Id="rId910" Type="http://schemas.openxmlformats.org/officeDocument/2006/relationships/hyperlink" Target="javascript:podrobnosti('8039');" TargetMode="External"/><Relationship Id="rId952" Type="http://schemas.openxmlformats.org/officeDocument/2006/relationships/hyperlink" Target="javascript:podrobnosti('1054');" TargetMode="External"/><Relationship Id="rId1168" Type="http://schemas.openxmlformats.org/officeDocument/2006/relationships/hyperlink" Target="javascript:podrobnosti('8187');" TargetMode="External"/><Relationship Id="rId1333" Type="http://schemas.openxmlformats.org/officeDocument/2006/relationships/hyperlink" Target="javascript:podrobnosti('7476');" TargetMode="External"/><Relationship Id="rId81" Type="http://schemas.openxmlformats.org/officeDocument/2006/relationships/hyperlink" Target="javascript:podrobnosti('5979');" TargetMode="External"/><Relationship Id="rId135" Type="http://schemas.openxmlformats.org/officeDocument/2006/relationships/hyperlink" Target="javascript:podrobnosti('6403');" TargetMode="External"/><Relationship Id="rId177" Type="http://schemas.openxmlformats.org/officeDocument/2006/relationships/hyperlink" Target="javascript:podrobnosti('8306');" TargetMode="External"/><Relationship Id="rId342" Type="http://schemas.openxmlformats.org/officeDocument/2006/relationships/hyperlink" Target="javascript:podrobnosti('8038');" TargetMode="External"/><Relationship Id="rId384" Type="http://schemas.openxmlformats.org/officeDocument/2006/relationships/hyperlink" Target="javascript:podrobnosti('8094');" TargetMode="External"/><Relationship Id="rId591" Type="http://schemas.openxmlformats.org/officeDocument/2006/relationships/hyperlink" Target="javascript:podrobnosti('7969');" TargetMode="External"/><Relationship Id="rId605" Type="http://schemas.openxmlformats.org/officeDocument/2006/relationships/hyperlink" Target="javascript:podrobnosti('86');" TargetMode="External"/><Relationship Id="rId787" Type="http://schemas.openxmlformats.org/officeDocument/2006/relationships/hyperlink" Target="javascript:podrobnosti('8401');" TargetMode="External"/><Relationship Id="rId812" Type="http://schemas.openxmlformats.org/officeDocument/2006/relationships/hyperlink" Target="javascript:podrobnosti('366');" TargetMode="External"/><Relationship Id="rId994" Type="http://schemas.openxmlformats.org/officeDocument/2006/relationships/hyperlink" Target="javascript:podrobnosti('8286');" TargetMode="External"/><Relationship Id="rId1028" Type="http://schemas.openxmlformats.org/officeDocument/2006/relationships/hyperlink" Target="javascript:podrobnosti('138');" TargetMode="External"/><Relationship Id="rId1235" Type="http://schemas.openxmlformats.org/officeDocument/2006/relationships/hyperlink" Target="javascript:podrobnosti('5884');" TargetMode="External"/><Relationship Id="rId202" Type="http://schemas.openxmlformats.org/officeDocument/2006/relationships/hyperlink" Target="javascript:podrobnosti('5413');" TargetMode="External"/><Relationship Id="rId244" Type="http://schemas.openxmlformats.org/officeDocument/2006/relationships/hyperlink" Target="javascript:podrobnosti('8417');" TargetMode="External"/><Relationship Id="rId647" Type="http://schemas.openxmlformats.org/officeDocument/2006/relationships/hyperlink" Target="javascript:podrobnosti('8152');" TargetMode="External"/><Relationship Id="rId689" Type="http://schemas.openxmlformats.org/officeDocument/2006/relationships/hyperlink" Target="javascript:podrobnosti('8280');" TargetMode="External"/><Relationship Id="rId854" Type="http://schemas.openxmlformats.org/officeDocument/2006/relationships/hyperlink" Target="javascript:podrobnosti('8322');" TargetMode="External"/><Relationship Id="rId896" Type="http://schemas.openxmlformats.org/officeDocument/2006/relationships/hyperlink" Target="javascript:podrobnosti('1269');" TargetMode="External"/><Relationship Id="rId1081" Type="http://schemas.openxmlformats.org/officeDocument/2006/relationships/hyperlink" Target="javascript:podrobnosti('6244');" TargetMode="External"/><Relationship Id="rId1277" Type="http://schemas.openxmlformats.org/officeDocument/2006/relationships/hyperlink" Target="javascript:podrobnosti('8075');" TargetMode="External"/><Relationship Id="rId1302" Type="http://schemas.openxmlformats.org/officeDocument/2006/relationships/hyperlink" Target="javascript:podrobnosti('5191');" TargetMode="External"/><Relationship Id="rId39" Type="http://schemas.openxmlformats.org/officeDocument/2006/relationships/hyperlink" Target="javascript:podrobnosti('6715');" TargetMode="External"/><Relationship Id="rId286" Type="http://schemas.openxmlformats.org/officeDocument/2006/relationships/hyperlink" Target="javascript:podrobnosti('612');" TargetMode="External"/><Relationship Id="rId451" Type="http://schemas.openxmlformats.org/officeDocument/2006/relationships/hyperlink" Target="javascript:podrobnosti('5486');" TargetMode="External"/><Relationship Id="rId493" Type="http://schemas.openxmlformats.org/officeDocument/2006/relationships/hyperlink" Target="javascript:podrobnosti('7825');" TargetMode="External"/><Relationship Id="rId507" Type="http://schemas.openxmlformats.org/officeDocument/2006/relationships/hyperlink" Target="javascript:podrobnosti('5347');" TargetMode="External"/><Relationship Id="rId549" Type="http://schemas.openxmlformats.org/officeDocument/2006/relationships/hyperlink" Target="javascript:podrobnosti('5290');" TargetMode="External"/><Relationship Id="rId714" Type="http://schemas.openxmlformats.org/officeDocument/2006/relationships/hyperlink" Target="javascript:podrobnosti('5876');" TargetMode="External"/><Relationship Id="rId756" Type="http://schemas.openxmlformats.org/officeDocument/2006/relationships/hyperlink" Target="javascript:podrobnosti('6383');" TargetMode="External"/><Relationship Id="rId921" Type="http://schemas.openxmlformats.org/officeDocument/2006/relationships/hyperlink" Target="javascript:podrobnosti('5366');" TargetMode="External"/><Relationship Id="rId1137" Type="http://schemas.openxmlformats.org/officeDocument/2006/relationships/hyperlink" Target="javascript:podrobnosti('1164');" TargetMode="External"/><Relationship Id="rId1179" Type="http://schemas.openxmlformats.org/officeDocument/2006/relationships/hyperlink" Target="javascript:podrobnosti('8239');" TargetMode="External"/><Relationship Id="rId1344" Type="http://schemas.openxmlformats.org/officeDocument/2006/relationships/hyperlink" Target="javascript:podrobnosti('5972');" TargetMode="External"/><Relationship Id="rId50" Type="http://schemas.openxmlformats.org/officeDocument/2006/relationships/hyperlink" Target="javascript:podrobnosti('8253');" TargetMode="External"/><Relationship Id="rId104" Type="http://schemas.openxmlformats.org/officeDocument/2006/relationships/hyperlink" Target="javascript:podrobnosti('8244');" TargetMode="External"/><Relationship Id="rId146" Type="http://schemas.openxmlformats.org/officeDocument/2006/relationships/hyperlink" Target="javascript:podrobnosti('7697');" TargetMode="External"/><Relationship Id="rId188" Type="http://schemas.openxmlformats.org/officeDocument/2006/relationships/hyperlink" Target="javascript:podrobnosti('5297');" TargetMode="External"/><Relationship Id="rId311" Type="http://schemas.openxmlformats.org/officeDocument/2006/relationships/hyperlink" Target="javascript:podrobnosti('1213');" TargetMode="External"/><Relationship Id="rId353" Type="http://schemas.openxmlformats.org/officeDocument/2006/relationships/hyperlink" Target="javascript:podrobnosti('7824');" TargetMode="External"/><Relationship Id="rId395" Type="http://schemas.openxmlformats.org/officeDocument/2006/relationships/hyperlink" Target="javascript:podrobnosti('101');" TargetMode="External"/><Relationship Id="rId409" Type="http://schemas.openxmlformats.org/officeDocument/2006/relationships/hyperlink" Target="javascript:podrobnosti('7204');" TargetMode="External"/><Relationship Id="rId560" Type="http://schemas.openxmlformats.org/officeDocument/2006/relationships/hyperlink" Target="javascript:podrobnosti('5399');" TargetMode="External"/><Relationship Id="rId798" Type="http://schemas.openxmlformats.org/officeDocument/2006/relationships/hyperlink" Target="javascript:podrobnosti('8073');" TargetMode="External"/><Relationship Id="rId963" Type="http://schemas.openxmlformats.org/officeDocument/2006/relationships/hyperlink" Target="javascript:podrobnosti('161');" TargetMode="External"/><Relationship Id="rId1039" Type="http://schemas.openxmlformats.org/officeDocument/2006/relationships/hyperlink" Target="javascript:podrobnosti('8068');" TargetMode="External"/><Relationship Id="rId1190" Type="http://schemas.openxmlformats.org/officeDocument/2006/relationships/hyperlink" Target="javascript:podrobnosti('1096');" TargetMode="External"/><Relationship Id="rId1204" Type="http://schemas.openxmlformats.org/officeDocument/2006/relationships/hyperlink" Target="javascript:podrobnosti('6191');" TargetMode="External"/><Relationship Id="rId1246" Type="http://schemas.openxmlformats.org/officeDocument/2006/relationships/hyperlink" Target="javascript:podrobnosti('241');" TargetMode="External"/><Relationship Id="rId92" Type="http://schemas.openxmlformats.org/officeDocument/2006/relationships/hyperlink" Target="javascript:podrobnosti('7214');" TargetMode="External"/><Relationship Id="rId213" Type="http://schemas.openxmlformats.org/officeDocument/2006/relationships/hyperlink" Target="javascript:podrobnosti('8182');" TargetMode="External"/><Relationship Id="rId420" Type="http://schemas.openxmlformats.org/officeDocument/2006/relationships/hyperlink" Target="javascript:podrobnosti('7416');" TargetMode="External"/><Relationship Id="rId616" Type="http://schemas.openxmlformats.org/officeDocument/2006/relationships/hyperlink" Target="javascript:podrobnosti('7334');" TargetMode="External"/><Relationship Id="rId658" Type="http://schemas.openxmlformats.org/officeDocument/2006/relationships/hyperlink" Target="javascript:podrobnosti('6807');" TargetMode="External"/><Relationship Id="rId823" Type="http://schemas.openxmlformats.org/officeDocument/2006/relationships/hyperlink" Target="javascript:podrobnosti('5337');" TargetMode="External"/><Relationship Id="rId865" Type="http://schemas.openxmlformats.org/officeDocument/2006/relationships/hyperlink" Target="javascript:podrobnosti('5100');" TargetMode="External"/><Relationship Id="rId1050" Type="http://schemas.openxmlformats.org/officeDocument/2006/relationships/hyperlink" Target="javascript:podrobnosti('6470');" TargetMode="External"/><Relationship Id="rId1288" Type="http://schemas.openxmlformats.org/officeDocument/2006/relationships/hyperlink" Target="javascript:podrobnosti('5822');" TargetMode="External"/><Relationship Id="rId255" Type="http://schemas.openxmlformats.org/officeDocument/2006/relationships/hyperlink" Target="javascript:podrobnosti('8277');" TargetMode="External"/><Relationship Id="rId297" Type="http://schemas.openxmlformats.org/officeDocument/2006/relationships/hyperlink" Target="javascript:podrobnosti('7296');" TargetMode="External"/><Relationship Id="rId462" Type="http://schemas.openxmlformats.org/officeDocument/2006/relationships/hyperlink" Target="javascript:podrobnosti('7271');" TargetMode="External"/><Relationship Id="rId518" Type="http://schemas.openxmlformats.org/officeDocument/2006/relationships/hyperlink" Target="javascript:podrobnosti('7556');" TargetMode="External"/><Relationship Id="rId725" Type="http://schemas.openxmlformats.org/officeDocument/2006/relationships/hyperlink" Target="javascript:podrobnosti('5538');" TargetMode="External"/><Relationship Id="rId932" Type="http://schemas.openxmlformats.org/officeDocument/2006/relationships/hyperlink" Target="javascript:podrobnosti('8042');" TargetMode="External"/><Relationship Id="rId1092" Type="http://schemas.openxmlformats.org/officeDocument/2006/relationships/hyperlink" Target="javascript:podrobnosti('7231');" TargetMode="External"/><Relationship Id="rId1106" Type="http://schemas.openxmlformats.org/officeDocument/2006/relationships/hyperlink" Target="javascript:podrobnosti('5640');" TargetMode="External"/><Relationship Id="rId1148" Type="http://schemas.openxmlformats.org/officeDocument/2006/relationships/hyperlink" Target="javascript:podrobnosti('302');" TargetMode="External"/><Relationship Id="rId1313" Type="http://schemas.openxmlformats.org/officeDocument/2006/relationships/hyperlink" Target="javascript:podrobnosti('1279');" TargetMode="External"/><Relationship Id="rId115" Type="http://schemas.openxmlformats.org/officeDocument/2006/relationships/hyperlink" Target="javascript:podrobnosti('8092');" TargetMode="External"/><Relationship Id="rId157" Type="http://schemas.openxmlformats.org/officeDocument/2006/relationships/hyperlink" Target="javascript:podrobnosti('7967');" TargetMode="External"/><Relationship Id="rId322" Type="http://schemas.openxmlformats.org/officeDocument/2006/relationships/hyperlink" Target="javascript:podrobnosti('5511');" TargetMode="External"/><Relationship Id="rId364" Type="http://schemas.openxmlformats.org/officeDocument/2006/relationships/hyperlink" Target="javascript:podrobnosti('6338');" TargetMode="External"/><Relationship Id="rId767" Type="http://schemas.openxmlformats.org/officeDocument/2006/relationships/hyperlink" Target="javascript:podrobnosti('7713');" TargetMode="External"/><Relationship Id="rId974" Type="http://schemas.openxmlformats.org/officeDocument/2006/relationships/hyperlink" Target="javascript:podrobnosti('585');" TargetMode="External"/><Relationship Id="rId1008" Type="http://schemas.openxmlformats.org/officeDocument/2006/relationships/hyperlink" Target="javascript:podrobnosti('1033');" TargetMode="External"/><Relationship Id="rId1215" Type="http://schemas.openxmlformats.org/officeDocument/2006/relationships/hyperlink" Target="javascript:podrobnosti('5406');" TargetMode="External"/><Relationship Id="rId61" Type="http://schemas.openxmlformats.org/officeDocument/2006/relationships/hyperlink" Target="javascript:podrobnosti('8299');" TargetMode="External"/><Relationship Id="rId199" Type="http://schemas.openxmlformats.org/officeDocument/2006/relationships/hyperlink" Target="javascript:podrobnosti('5452');" TargetMode="External"/><Relationship Id="rId571" Type="http://schemas.openxmlformats.org/officeDocument/2006/relationships/hyperlink" Target="javascript:podrobnosti('8314');" TargetMode="External"/><Relationship Id="rId627" Type="http://schemas.openxmlformats.org/officeDocument/2006/relationships/hyperlink" Target="javascript:podrobnosti('7786');" TargetMode="External"/><Relationship Id="rId669" Type="http://schemas.openxmlformats.org/officeDocument/2006/relationships/hyperlink" Target="javascript:podrobnosti('8213');" TargetMode="External"/><Relationship Id="rId834" Type="http://schemas.openxmlformats.org/officeDocument/2006/relationships/hyperlink" Target="javascript:podrobnosti('6456');" TargetMode="External"/><Relationship Id="rId876" Type="http://schemas.openxmlformats.org/officeDocument/2006/relationships/hyperlink" Target="javascript:podrobnosti('6523');" TargetMode="External"/><Relationship Id="rId1257" Type="http://schemas.openxmlformats.org/officeDocument/2006/relationships/hyperlink" Target="javascript:podrobnosti('6110');" TargetMode="External"/><Relationship Id="rId1299" Type="http://schemas.openxmlformats.org/officeDocument/2006/relationships/hyperlink" Target="javascript:podrobnosti('354');" TargetMode="External"/><Relationship Id="rId19" Type="http://schemas.openxmlformats.org/officeDocument/2006/relationships/hyperlink" Target="javascript:podrobnosti('698');" TargetMode="External"/><Relationship Id="rId224" Type="http://schemas.openxmlformats.org/officeDocument/2006/relationships/hyperlink" Target="javascript:podrobnosti('728');" TargetMode="External"/><Relationship Id="rId266" Type="http://schemas.openxmlformats.org/officeDocument/2006/relationships/hyperlink" Target="javascript:podrobnosti('5953');" TargetMode="External"/><Relationship Id="rId431" Type="http://schemas.openxmlformats.org/officeDocument/2006/relationships/hyperlink" Target="javascript:podrobnosti('39');" TargetMode="External"/><Relationship Id="rId473" Type="http://schemas.openxmlformats.org/officeDocument/2006/relationships/hyperlink" Target="javascript:podrobnosti('8346');" TargetMode="External"/><Relationship Id="rId529" Type="http://schemas.openxmlformats.org/officeDocument/2006/relationships/hyperlink" Target="javascript:podrobnosti('378');" TargetMode="External"/><Relationship Id="rId680" Type="http://schemas.openxmlformats.org/officeDocument/2006/relationships/hyperlink" Target="javascript:podrobnosti('7245');" TargetMode="External"/><Relationship Id="rId736" Type="http://schemas.openxmlformats.org/officeDocument/2006/relationships/hyperlink" Target="javascript:podrobnosti('6748');" TargetMode="External"/><Relationship Id="rId901" Type="http://schemas.openxmlformats.org/officeDocument/2006/relationships/hyperlink" Target="javascript:podrobnosti('5114');" TargetMode="External"/><Relationship Id="rId1061" Type="http://schemas.openxmlformats.org/officeDocument/2006/relationships/hyperlink" Target="javascript:podrobnosti('5561');" TargetMode="External"/><Relationship Id="rId1117" Type="http://schemas.openxmlformats.org/officeDocument/2006/relationships/hyperlink" Target="javascript:podrobnosti('8246');" TargetMode="External"/><Relationship Id="rId1159" Type="http://schemas.openxmlformats.org/officeDocument/2006/relationships/hyperlink" Target="javascript:podrobnosti('5857');" TargetMode="External"/><Relationship Id="rId1324" Type="http://schemas.openxmlformats.org/officeDocument/2006/relationships/hyperlink" Target="javascript:podrobnosti('8265');" TargetMode="External"/><Relationship Id="rId30" Type="http://schemas.openxmlformats.org/officeDocument/2006/relationships/hyperlink" Target="javascript:podrobnosti('6848');" TargetMode="External"/><Relationship Id="rId126" Type="http://schemas.openxmlformats.org/officeDocument/2006/relationships/hyperlink" Target="javascript:podrobnosti('5814');" TargetMode="External"/><Relationship Id="rId168" Type="http://schemas.openxmlformats.org/officeDocument/2006/relationships/hyperlink" Target="javascript:podrobnosti('63');" TargetMode="External"/><Relationship Id="rId333" Type="http://schemas.openxmlformats.org/officeDocument/2006/relationships/hyperlink" Target="javascript:podrobnosti('5386');" TargetMode="External"/><Relationship Id="rId540" Type="http://schemas.openxmlformats.org/officeDocument/2006/relationships/hyperlink" Target="javascript:podrobnosti('7507');" TargetMode="External"/><Relationship Id="rId778" Type="http://schemas.openxmlformats.org/officeDocument/2006/relationships/hyperlink" Target="javascript:podrobnosti('8399');" TargetMode="External"/><Relationship Id="rId943" Type="http://schemas.openxmlformats.org/officeDocument/2006/relationships/hyperlink" Target="javascript:podrobnosti('5872');" TargetMode="External"/><Relationship Id="rId985" Type="http://schemas.openxmlformats.org/officeDocument/2006/relationships/hyperlink" Target="javascript:podrobnosti('6374');" TargetMode="External"/><Relationship Id="rId1019" Type="http://schemas.openxmlformats.org/officeDocument/2006/relationships/hyperlink" Target="javascript:podrobnosti('5526');" TargetMode="External"/><Relationship Id="rId1170" Type="http://schemas.openxmlformats.org/officeDocument/2006/relationships/hyperlink" Target="javascript:podrobnosti('7160');" TargetMode="External"/><Relationship Id="rId72" Type="http://schemas.openxmlformats.org/officeDocument/2006/relationships/hyperlink" Target="javascript:podrobnosti('7746');" TargetMode="External"/><Relationship Id="rId375" Type="http://schemas.openxmlformats.org/officeDocument/2006/relationships/hyperlink" Target="javascript:podrobnosti('7322');" TargetMode="External"/><Relationship Id="rId582" Type="http://schemas.openxmlformats.org/officeDocument/2006/relationships/hyperlink" Target="javascript:podrobnosti('6348');" TargetMode="External"/><Relationship Id="rId638" Type="http://schemas.openxmlformats.org/officeDocument/2006/relationships/hyperlink" Target="javascript:podrobnosti('8023');" TargetMode="External"/><Relationship Id="rId803" Type="http://schemas.openxmlformats.org/officeDocument/2006/relationships/hyperlink" Target="javascript:podrobnosti('330');" TargetMode="External"/><Relationship Id="rId845" Type="http://schemas.openxmlformats.org/officeDocument/2006/relationships/hyperlink" Target="javascript:podrobnosti('7583');" TargetMode="External"/><Relationship Id="rId1030" Type="http://schemas.openxmlformats.org/officeDocument/2006/relationships/hyperlink" Target="javascript:podrobnosti('8049');" TargetMode="External"/><Relationship Id="rId1226" Type="http://schemas.openxmlformats.org/officeDocument/2006/relationships/hyperlink" Target="javascript:podrobnosti('8260');" TargetMode="External"/><Relationship Id="rId1268" Type="http://schemas.openxmlformats.org/officeDocument/2006/relationships/hyperlink" Target="javascript:podrobnosti('1275');" TargetMode="External"/><Relationship Id="rId3" Type="http://schemas.openxmlformats.org/officeDocument/2006/relationships/hyperlink" Target="javascript:podrobnosti('7226');" TargetMode="External"/><Relationship Id="rId235" Type="http://schemas.openxmlformats.org/officeDocument/2006/relationships/hyperlink" Target="javascript:podrobnosti('7167');" TargetMode="External"/><Relationship Id="rId277" Type="http://schemas.openxmlformats.org/officeDocument/2006/relationships/hyperlink" Target="javascript:podrobnosti('5275');" TargetMode="External"/><Relationship Id="rId400" Type="http://schemas.openxmlformats.org/officeDocument/2006/relationships/hyperlink" Target="javascript:podrobnosti('718');" TargetMode="External"/><Relationship Id="rId442" Type="http://schemas.openxmlformats.org/officeDocument/2006/relationships/hyperlink" Target="javascript:podrobnosti('253');" TargetMode="External"/><Relationship Id="rId484" Type="http://schemas.openxmlformats.org/officeDocument/2006/relationships/hyperlink" Target="javascript:podrobnosti('7837');" TargetMode="External"/><Relationship Id="rId705" Type="http://schemas.openxmlformats.org/officeDocument/2006/relationships/hyperlink" Target="javascript:podrobnosti('152');" TargetMode="External"/><Relationship Id="rId887" Type="http://schemas.openxmlformats.org/officeDocument/2006/relationships/hyperlink" Target="javascript:podrobnosti('7230');" TargetMode="External"/><Relationship Id="rId1072" Type="http://schemas.openxmlformats.org/officeDocument/2006/relationships/hyperlink" Target="javascript:podrobnosti('5712');" TargetMode="External"/><Relationship Id="rId1128" Type="http://schemas.openxmlformats.org/officeDocument/2006/relationships/hyperlink" Target="javascript:podrobnosti('5947');" TargetMode="External"/><Relationship Id="rId1335" Type="http://schemas.openxmlformats.org/officeDocument/2006/relationships/hyperlink" Target="javascript:podrobnosti('7303');" TargetMode="External"/><Relationship Id="rId137" Type="http://schemas.openxmlformats.org/officeDocument/2006/relationships/hyperlink" Target="javascript:podrobnosti('6850');" TargetMode="External"/><Relationship Id="rId302" Type="http://schemas.openxmlformats.org/officeDocument/2006/relationships/hyperlink" Target="javascript:podrobnosti('5681');" TargetMode="External"/><Relationship Id="rId344" Type="http://schemas.openxmlformats.org/officeDocument/2006/relationships/hyperlink" Target="javascript:podrobnosti('702');" TargetMode="External"/><Relationship Id="rId691" Type="http://schemas.openxmlformats.org/officeDocument/2006/relationships/hyperlink" Target="javascript:podrobnosti('8323');" TargetMode="External"/><Relationship Id="rId747" Type="http://schemas.openxmlformats.org/officeDocument/2006/relationships/hyperlink" Target="javascript:podrobnosti('7582');" TargetMode="External"/><Relationship Id="rId789" Type="http://schemas.openxmlformats.org/officeDocument/2006/relationships/hyperlink" Target="javascript:podrobnosti('5744');" TargetMode="External"/><Relationship Id="rId912" Type="http://schemas.openxmlformats.org/officeDocument/2006/relationships/hyperlink" Target="javascript:podrobnosti('6475');" TargetMode="External"/><Relationship Id="rId954" Type="http://schemas.openxmlformats.org/officeDocument/2006/relationships/hyperlink" Target="javascript:podrobnosti('960');" TargetMode="External"/><Relationship Id="rId996" Type="http://schemas.openxmlformats.org/officeDocument/2006/relationships/hyperlink" Target="javascript:podrobnosti('7841');" TargetMode="External"/><Relationship Id="rId41" Type="http://schemas.openxmlformats.org/officeDocument/2006/relationships/hyperlink" Target="javascript:podrobnosti('5998');" TargetMode="External"/><Relationship Id="rId83" Type="http://schemas.openxmlformats.org/officeDocument/2006/relationships/hyperlink" Target="javascript:podrobnosti('8247');" TargetMode="External"/><Relationship Id="rId179" Type="http://schemas.openxmlformats.org/officeDocument/2006/relationships/hyperlink" Target="javascript:podrobnosti('7433');" TargetMode="External"/><Relationship Id="rId386" Type="http://schemas.openxmlformats.org/officeDocument/2006/relationships/hyperlink" Target="javascript:podrobnosti('8248');" TargetMode="External"/><Relationship Id="rId551" Type="http://schemas.openxmlformats.org/officeDocument/2006/relationships/hyperlink" Target="javascript:podrobnosti('6379');" TargetMode="External"/><Relationship Id="rId593" Type="http://schemas.openxmlformats.org/officeDocument/2006/relationships/hyperlink" Target="javascript:podrobnosti('263');" TargetMode="External"/><Relationship Id="rId607" Type="http://schemas.openxmlformats.org/officeDocument/2006/relationships/hyperlink" Target="javascript:podrobnosti('807');" TargetMode="External"/><Relationship Id="rId649" Type="http://schemas.openxmlformats.org/officeDocument/2006/relationships/hyperlink" Target="javascript:podrobnosti('7420');" TargetMode="External"/><Relationship Id="rId814" Type="http://schemas.openxmlformats.org/officeDocument/2006/relationships/hyperlink" Target="javascript:podrobnosti('6508');" TargetMode="External"/><Relationship Id="rId856" Type="http://schemas.openxmlformats.org/officeDocument/2006/relationships/hyperlink" Target="javascript:podrobnosti('848');" TargetMode="External"/><Relationship Id="rId1181" Type="http://schemas.openxmlformats.org/officeDocument/2006/relationships/hyperlink" Target="javascript:podrobnosti('5754');" TargetMode="External"/><Relationship Id="rId1237" Type="http://schemas.openxmlformats.org/officeDocument/2006/relationships/hyperlink" Target="javascript:podrobnosti('5344');" TargetMode="External"/><Relationship Id="rId1279" Type="http://schemas.openxmlformats.org/officeDocument/2006/relationships/hyperlink" Target="javascript:podrobnosti('367');" TargetMode="External"/><Relationship Id="rId190" Type="http://schemas.openxmlformats.org/officeDocument/2006/relationships/hyperlink" Target="javascript:podrobnosti('7041');" TargetMode="External"/><Relationship Id="rId204" Type="http://schemas.openxmlformats.org/officeDocument/2006/relationships/hyperlink" Target="javascript:podrobnosti('6572');" TargetMode="External"/><Relationship Id="rId246" Type="http://schemas.openxmlformats.org/officeDocument/2006/relationships/hyperlink" Target="javascript:podrobnosti('1231');" TargetMode="External"/><Relationship Id="rId288" Type="http://schemas.openxmlformats.org/officeDocument/2006/relationships/hyperlink" Target="javascript:podrobnosti('7235');" TargetMode="External"/><Relationship Id="rId411" Type="http://schemas.openxmlformats.org/officeDocument/2006/relationships/hyperlink" Target="javascript:podrobnosti('7100');" TargetMode="External"/><Relationship Id="rId453" Type="http://schemas.openxmlformats.org/officeDocument/2006/relationships/hyperlink" Target="javascript:podrobnosti('5685');" TargetMode="External"/><Relationship Id="rId509" Type="http://schemas.openxmlformats.org/officeDocument/2006/relationships/hyperlink" Target="javascript:podrobnosti('144');" TargetMode="External"/><Relationship Id="rId660" Type="http://schemas.openxmlformats.org/officeDocument/2006/relationships/hyperlink" Target="javascript:podrobnosti('7278');" TargetMode="External"/><Relationship Id="rId898" Type="http://schemas.openxmlformats.org/officeDocument/2006/relationships/hyperlink" Target="javascript:podrobnosti('860');" TargetMode="External"/><Relationship Id="rId1041" Type="http://schemas.openxmlformats.org/officeDocument/2006/relationships/hyperlink" Target="javascript:podrobnosti('714');" TargetMode="External"/><Relationship Id="rId1083" Type="http://schemas.openxmlformats.org/officeDocument/2006/relationships/hyperlink" Target="javascript:podrobnosti('8356');" TargetMode="External"/><Relationship Id="rId1139" Type="http://schemas.openxmlformats.org/officeDocument/2006/relationships/hyperlink" Target="javascript:podrobnosti('8349');" TargetMode="External"/><Relationship Id="rId1290" Type="http://schemas.openxmlformats.org/officeDocument/2006/relationships/hyperlink" Target="javascript:podrobnosti('7326');" TargetMode="External"/><Relationship Id="rId1304" Type="http://schemas.openxmlformats.org/officeDocument/2006/relationships/hyperlink" Target="javascript:podrobnosti('6151');" TargetMode="External"/><Relationship Id="rId1346" Type="http://schemas.openxmlformats.org/officeDocument/2006/relationships/hyperlink" Target="javascript:podrobnosti('5950');" TargetMode="External"/><Relationship Id="rId106" Type="http://schemas.openxmlformats.org/officeDocument/2006/relationships/hyperlink" Target="javascript:podrobnosti('8283');" TargetMode="External"/><Relationship Id="rId313" Type="http://schemas.openxmlformats.org/officeDocument/2006/relationships/hyperlink" Target="javascript:podrobnosti('5481');" TargetMode="External"/><Relationship Id="rId495" Type="http://schemas.openxmlformats.org/officeDocument/2006/relationships/hyperlink" Target="javascript:podrobnosti('7867');" TargetMode="External"/><Relationship Id="rId716" Type="http://schemas.openxmlformats.org/officeDocument/2006/relationships/hyperlink" Target="javascript:podrobnosti('7508');" TargetMode="External"/><Relationship Id="rId758" Type="http://schemas.openxmlformats.org/officeDocument/2006/relationships/hyperlink" Target="javascript:podrobnosti('996');" TargetMode="External"/><Relationship Id="rId923" Type="http://schemas.openxmlformats.org/officeDocument/2006/relationships/hyperlink" Target="javascript:podrobnosti('7532');" TargetMode="External"/><Relationship Id="rId965" Type="http://schemas.openxmlformats.org/officeDocument/2006/relationships/hyperlink" Target="javascript:podrobnosti('7847');" TargetMode="External"/><Relationship Id="rId1150" Type="http://schemas.openxmlformats.org/officeDocument/2006/relationships/hyperlink" Target="javascript:podrobnosti('8175');" TargetMode="External"/><Relationship Id="rId10" Type="http://schemas.openxmlformats.org/officeDocument/2006/relationships/hyperlink" Target="javascript:podrobnosti('5322');" TargetMode="External"/><Relationship Id="rId52" Type="http://schemas.openxmlformats.org/officeDocument/2006/relationships/hyperlink" Target="javascript:podrobnosti('7151');" TargetMode="External"/><Relationship Id="rId94" Type="http://schemas.openxmlformats.org/officeDocument/2006/relationships/hyperlink" Target="javascript:podrobnosti('8251');" TargetMode="External"/><Relationship Id="rId148" Type="http://schemas.openxmlformats.org/officeDocument/2006/relationships/hyperlink" Target="javascript:podrobnosti('8355');" TargetMode="External"/><Relationship Id="rId355" Type="http://schemas.openxmlformats.org/officeDocument/2006/relationships/hyperlink" Target="javascript:podrobnosti('7327');" TargetMode="External"/><Relationship Id="rId397" Type="http://schemas.openxmlformats.org/officeDocument/2006/relationships/hyperlink" Target="javascript:podrobnosti('6864');" TargetMode="External"/><Relationship Id="rId520" Type="http://schemas.openxmlformats.org/officeDocument/2006/relationships/hyperlink" Target="javascript:podrobnosti('7079');" TargetMode="External"/><Relationship Id="rId562" Type="http://schemas.openxmlformats.org/officeDocument/2006/relationships/hyperlink" Target="javascript:podrobnosti('8036');" TargetMode="External"/><Relationship Id="rId618" Type="http://schemas.openxmlformats.org/officeDocument/2006/relationships/hyperlink" Target="javascript:podrobnosti('792');" TargetMode="External"/><Relationship Id="rId825" Type="http://schemas.openxmlformats.org/officeDocument/2006/relationships/hyperlink" Target="javascript:podrobnosti('8197');" TargetMode="External"/><Relationship Id="rId1192" Type="http://schemas.openxmlformats.org/officeDocument/2006/relationships/hyperlink" Target="javascript:podrobnosti('6993');" TargetMode="External"/><Relationship Id="rId1206" Type="http://schemas.openxmlformats.org/officeDocument/2006/relationships/hyperlink" Target="javascript:podrobnosti('8272');" TargetMode="External"/><Relationship Id="rId1248" Type="http://schemas.openxmlformats.org/officeDocument/2006/relationships/hyperlink" Target="javascript:podrobnosti('775');" TargetMode="External"/><Relationship Id="rId215" Type="http://schemas.openxmlformats.org/officeDocument/2006/relationships/hyperlink" Target="javascript:podrobnosti('6883');" TargetMode="External"/><Relationship Id="rId257" Type="http://schemas.openxmlformats.org/officeDocument/2006/relationships/hyperlink" Target="javascript:podrobnosti('986');" TargetMode="External"/><Relationship Id="rId422" Type="http://schemas.openxmlformats.org/officeDocument/2006/relationships/hyperlink" Target="javascript:podrobnosti('5447');" TargetMode="External"/><Relationship Id="rId464" Type="http://schemas.openxmlformats.org/officeDocument/2006/relationships/hyperlink" Target="javascript:podrobnosti('8339');" TargetMode="External"/><Relationship Id="rId867" Type="http://schemas.openxmlformats.org/officeDocument/2006/relationships/hyperlink" Target="javascript:podrobnosti('1227');" TargetMode="External"/><Relationship Id="rId1010" Type="http://schemas.openxmlformats.org/officeDocument/2006/relationships/hyperlink" Target="javascript:podrobnosti('754');" TargetMode="External"/><Relationship Id="rId1052" Type="http://schemas.openxmlformats.org/officeDocument/2006/relationships/hyperlink" Target="javascript:podrobnosti('6468');" TargetMode="External"/><Relationship Id="rId1094" Type="http://schemas.openxmlformats.org/officeDocument/2006/relationships/hyperlink" Target="javascript:podrobnosti('130');" TargetMode="External"/><Relationship Id="rId1108" Type="http://schemas.openxmlformats.org/officeDocument/2006/relationships/hyperlink" Target="javascript:podrobnosti('7030');" TargetMode="External"/><Relationship Id="rId1315" Type="http://schemas.openxmlformats.org/officeDocument/2006/relationships/hyperlink" Target="javascript:podrobnosti('515');" TargetMode="External"/><Relationship Id="rId299" Type="http://schemas.openxmlformats.org/officeDocument/2006/relationships/hyperlink" Target="javascript:podrobnosti('8422');" TargetMode="External"/><Relationship Id="rId727" Type="http://schemas.openxmlformats.org/officeDocument/2006/relationships/hyperlink" Target="javascript:podrobnosti('6536');" TargetMode="External"/><Relationship Id="rId934" Type="http://schemas.openxmlformats.org/officeDocument/2006/relationships/hyperlink" Target="javascript:podrobnosti('5292');" TargetMode="External"/><Relationship Id="rId63" Type="http://schemas.openxmlformats.org/officeDocument/2006/relationships/hyperlink" Target="javascript:podrobnosti('5656');" TargetMode="External"/><Relationship Id="rId159" Type="http://schemas.openxmlformats.org/officeDocument/2006/relationships/hyperlink" Target="javascript:podrobnosti('6766');" TargetMode="External"/><Relationship Id="rId366" Type="http://schemas.openxmlformats.org/officeDocument/2006/relationships/hyperlink" Target="javascript:podrobnosti('5629');" TargetMode="External"/><Relationship Id="rId573" Type="http://schemas.openxmlformats.org/officeDocument/2006/relationships/hyperlink" Target="javascript:podrobnosti('8165');" TargetMode="External"/><Relationship Id="rId780" Type="http://schemas.openxmlformats.org/officeDocument/2006/relationships/hyperlink" Target="javascript:podrobnosti('746');" TargetMode="External"/><Relationship Id="rId1217" Type="http://schemas.openxmlformats.org/officeDocument/2006/relationships/hyperlink" Target="javascript:podrobnosti('6158');" TargetMode="External"/><Relationship Id="rId226" Type="http://schemas.openxmlformats.org/officeDocument/2006/relationships/hyperlink" Target="javascript:podrobnosti('6364');" TargetMode="External"/><Relationship Id="rId433" Type="http://schemas.openxmlformats.org/officeDocument/2006/relationships/hyperlink" Target="javascript:podrobnosti('5329');" TargetMode="External"/><Relationship Id="rId878" Type="http://schemas.openxmlformats.org/officeDocument/2006/relationships/hyperlink" Target="javascript:podrobnosti('5964');" TargetMode="External"/><Relationship Id="rId1063" Type="http://schemas.openxmlformats.org/officeDocument/2006/relationships/hyperlink" Target="javascript:podrobnosti('5946');" TargetMode="External"/><Relationship Id="rId1270" Type="http://schemas.openxmlformats.org/officeDocument/2006/relationships/hyperlink" Target="javascript:podrobnosti('5264');" TargetMode="External"/><Relationship Id="rId640" Type="http://schemas.openxmlformats.org/officeDocument/2006/relationships/hyperlink" Target="javascript:podrobnosti('8148');" TargetMode="External"/><Relationship Id="rId738" Type="http://schemas.openxmlformats.org/officeDocument/2006/relationships/hyperlink" Target="javascript:podrobnosti('7349');" TargetMode="External"/><Relationship Id="rId945" Type="http://schemas.openxmlformats.org/officeDocument/2006/relationships/hyperlink" Target="javascript:podrobnosti('8274');" TargetMode="External"/><Relationship Id="rId74" Type="http://schemas.openxmlformats.org/officeDocument/2006/relationships/hyperlink" Target="javascript:podrobnosti('8427');" TargetMode="External"/><Relationship Id="rId377" Type="http://schemas.openxmlformats.org/officeDocument/2006/relationships/hyperlink" Target="javascript:podrobnosti('6805');" TargetMode="External"/><Relationship Id="rId500" Type="http://schemas.openxmlformats.org/officeDocument/2006/relationships/hyperlink" Target="javascript:podrobnosti('6708');" TargetMode="External"/><Relationship Id="rId584" Type="http://schemas.openxmlformats.org/officeDocument/2006/relationships/hyperlink" Target="javascript:podrobnosti('5809');" TargetMode="External"/><Relationship Id="rId805" Type="http://schemas.openxmlformats.org/officeDocument/2006/relationships/hyperlink" Target="javascript:podrobnosti('5237');" TargetMode="External"/><Relationship Id="rId1130" Type="http://schemas.openxmlformats.org/officeDocument/2006/relationships/hyperlink" Target="javascript:podrobnosti('5807');" TargetMode="External"/><Relationship Id="rId1228" Type="http://schemas.openxmlformats.org/officeDocument/2006/relationships/hyperlink" Target="javascript:podrobnosti('447');" TargetMode="External"/><Relationship Id="rId5" Type="http://schemas.openxmlformats.org/officeDocument/2006/relationships/hyperlink" Target="javascript:podrobnosti('5181');" TargetMode="External"/><Relationship Id="rId237" Type="http://schemas.openxmlformats.org/officeDocument/2006/relationships/hyperlink" Target="javascript:podrobnosti('8216');" TargetMode="External"/><Relationship Id="rId791" Type="http://schemas.openxmlformats.org/officeDocument/2006/relationships/hyperlink" Target="javascript:podrobnosti('1265');" TargetMode="External"/><Relationship Id="rId889" Type="http://schemas.openxmlformats.org/officeDocument/2006/relationships/hyperlink" Target="javascript:podrobnosti('6975');" TargetMode="External"/><Relationship Id="rId1074" Type="http://schemas.openxmlformats.org/officeDocument/2006/relationships/hyperlink" Target="javascript:podrobnosti('8223');" TargetMode="External"/><Relationship Id="rId444" Type="http://schemas.openxmlformats.org/officeDocument/2006/relationships/hyperlink" Target="javascript:podrobnosti('104');" TargetMode="External"/><Relationship Id="rId651" Type="http://schemas.openxmlformats.org/officeDocument/2006/relationships/hyperlink" Target="javascript:podrobnosti('5533');" TargetMode="External"/><Relationship Id="rId749" Type="http://schemas.openxmlformats.org/officeDocument/2006/relationships/hyperlink" Target="javascript:podrobnosti('6114');" TargetMode="External"/><Relationship Id="rId1281" Type="http://schemas.openxmlformats.org/officeDocument/2006/relationships/hyperlink" Target="javascript:podrobnosti('365');" TargetMode="External"/><Relationship Id="rId290" Type="http://schemas.openxmlformats.org/officeDocument/2006/relationships/hyperlink" Target="javascript:podrobnosti('8200');" TargetMode="External"/><Relationship Id="rId304" Type="http://schemas.openxmlformats.org/officeDocument/2006/relationships/hyperlink" Target="javascript:podrobnosti('327');" TargetMode="External"/><Relationship Id="rId388" Type="http://schemas.openxmlformats.org/officeDocument/2006/relationships/hyperlink" Target="javascript:podrobnosti('6104');" TargetMode="External"/><Relationship Id="rId511" Type="http://schemas.openxmlformats.org/officeDocument/2006/relationships/hyperlink" Target="javascript:podrobnosti('6815');" TargetMode="External"/><Relationship Id="rId609" Type="http://schemas.openxmlformats.org/officeDocument/2006/relationships/hyperlink" Target="javascript:podrobnosti('8085');" TargetMode="External"/><Relationship Id="rId956" Type="http://schemas.openxmlformats.org/officeDocument/2006/relationships/hyperlink" Target="javascript:podrobnosti('6064');" TargetMode="External"/><Relationship Id="rId1141" Type="http://schemas.openxmlformats.org/officeDocument/2006/relationships/hyperlink" Target="javascript:podrobnosti('248');" TargetMode="External"/><Relationship Id="rId1239" Type="http://schemas.openxmlformats.org/officeDocument/2006/relationships/hyperlink" Target="javascript:podrobnosti('997');" TargetMode="External"/><Relationship Id="rId85" Type="http://schemas.openxmlformats.org/officeDocument/2006/relationships/hyperlink" Target="javascript:podrobnosti('865');" TargetMode="External"/><Relationship Id="rId150" Type="http://schemas.openxmlformats.org/officeDocument/2006/relationships/hyperlink" Target="javascript:podrobnosti('1044');" TargetMode="External"/><Relationship Id="rId595" Type="http://schemas.openxmlformats.org/officeDocument/2006/relationships/hyperlink" Target="javascript:podrobnosti('8330');" TargetMode="External"/><Relationship Id="rId816" Type="http://schemas.openxmlformats.org/officeDocument/2006/relationships/hyperlink" Target="javascript:podrobnosti('8305');" TargetMode="External"/><Relationship Id="rId1001" Type="http://schemas.openxmlformats.org/officeDocument/2006/relationships/hyperlink" Target="javascript:podrobnosti('6187');" TargetMode="External"/><Relationship Id="rId248" Type="http://schemas.openxmlformats.org/officeDocument/2006/relationships/hyperlink" Target="javascript:podrobnosti('7393');" TargetMode="External"/><Relationship Id="rId455" Type="http://schemas.openxmlformats.org/officeDocument/2006/relationships/hyperlink" Target="javascript:podrobnosti('5902');" TargetMode="External"/><Relationship Id="rId662" Type="http://schemas.openxmlformats.org/officeDocument/2006/relationships/hyperlink" Target="javascript:podrobnosti('5504');" TargetMode="External"/><Relationship Id="rId1085" Type="http://schemas.openxmlformats.org/officeDocument/2006/relationships/hyperlink" Target="javascript:podrobnosti('5081');" TargetMode="External"/><Relationship Id="rId1292" Type="http://schemas.openxmlformats.org/officeDocument/2006/relationships/hyperlink" Target="javascript:podrobnosti('5910');" TargetMode="External"/><Relationship Id="rId1306" Type="http://schemas.openxmlformats.org/officeDocument/2006/relationships/hyperlink" Target="javascript:podrobnosti('5709');" TargetMode="External"/><Relationship Id="rId12" Type="http://schemas.openxmlformats.org/officeDocument/2006/relationships/hyperlink" Target="javascript:podrobnosti('7329');" TargetMode="External"/><Relationship Id="rId108" Type="http://schemas.openxmlformats.org/officeDocument/2006/relationships/hyperlink" Target="javascript:podrobnosti('652');" TargetMode="External"/><Relationship Id="rId315" Type="http://schemas.openxmlformats.org/officeDocument/2006/relationships/hyperlink" Target="javascript:podrobnosti('7901');" TargetMode="External"/><Relationship Id="rId522" Type="http://schemas.openxmlformats.org/officeDocument/2006/relationships/hyperlink" Target="javascript:podrobnosti('7035');" TargetMode="External"/><Relationship Id="rId967" Type="http://schemas.openxmlformats.org/officeDocument/2006/relationships/hyperlink" Target="javascript:podrobnosti('5053');" TargetMode="External"/><Relationship Id="rId1152" Type="http://schemas.openxmlformats.org/officeDocument/2006/relationships/hyperlink" Target="javascript:podrobnosti('389');" TargetMode="External"/><Relationship Id="rId96" Type="http://schemas.openxmlformats.org/officeDocument/2006/relationships/hyperlink" Target="javascript:podrobnosti('6153');" TargetMode="External"/><Relationship Id="rId161" Type="http://schemas.openxmlformats.org/officeDocument/2006/relationships/hyperlink" Target="javascript:podrobnosti('6635');" TargetMode="External"/><Relationship Id="rId399" Type="http://schemas.openxmlformats.org/officeDocument/2006/relationships/hyperlink" Target="javascript:podrobnosti('6828');" TargetMode="External"/><Relationship Id="rId827" Type="http://schemas.openxmlformats.org/officeDocument/2006/relationships/hyperlink" Target="javascript:podrobnosti('6963');" TargetMode="External"/><Relationship Id="rId1012" Type="http://schemas.openxmlformats.org/officeDocument/2006/relationships/hyperlink" Target="javascript:podrobnosti('8232');" TargetMode="External"/><Relationship Id="rId259" Type="http://schemas.openxmlformats.org/officeDocument/2006/relationships/hyperlink" Target="javascript:podrobnosti('5866');" TargetMode="External"/><Relationship Id="rId466" Type="http://schemas.openxmlformats.org/officeDocument/2006/relationships/hyperlink" Target="javascript:podrobnosti('5775');" TargetMode="External"/><Relationship Id="rId673" Type="http://schemas.openxmlformats.org/officeDocument/2006/relationships/hyperlink" Target="javascript:podrobnosti('7282');" TargetMode="External"/><Relationship Id="rId880" Type="http://schemas.openxmlformats.org/officeDocument/2006/relationships/hyperlink" Target="javascript:podrobnosti('8095');" TargetMode="External"/><Relationship Id="rId1096" Type="http://schemas.openxmlformats.org/officeDocument/2006/relationships/hyperlink" Target="javascript:podrobnosti('5690');" TargetMode="External"/><Relationship Id="rId1317" Type="http://schemas.openxmlformats.org/officeDocument/2006/relationships/hyperlink" Target="javascript:podrobnosti('7375');" TargetMode="External"/><Relationship Id="rId23" Type="http://schemas.openxmlformats.org/officeDocument/2006/relationships/hyperlink" Target="javascript:podrobnosti('6511');" TargetMode="External"/><Relationship Id="rId119" Type="http://schemas.openxmlformats.org/officeDocument/2006/relationships/hyperlink" Target="javascript:podrobnosti('623');" TargetMode="External"/><Relationship Id="rId326" Type="http://schemas.openxmlformats.org/officeDocument/2006/relationships/hyperlink" Target="javascript:podrobnosti('7398');" TargetMode="External"/><Relationship Id="rId533" Type="http://schemas.openxmlformats.org/officeDocument/2006/relationships/hyperlink" Target="javascript:podrobnosti('7076');" TargetMode="External"/><Relationship Id="rId978" Type="http://schemas.openxmlformats.org/officeDocument/2006/relationships/hyperlink" Target="javascript:podrobnosti('162');" TargetMode="External"/><Relationship Id="rId1163" Type="http://schemas.openxmlformats.org/officeDocument/2006/relationships/hyperlink" Target="javascript:podrobnosti('8395');" TargetMode="External"/><Relationship Id="rId740" Type="http://schemas.openxmlformats.org/officeDocument/2006/relationships/hyperlink" Target="javascript:podrobnosti('7249');" TargetMode="External"/><Relationship Id="rId838" Type="http://schemas.openxmlformats.org/officeDocument/2006/relationships/hyperlink" Target="javascript:podrobnosti('7431');" TargetMode="External"/><Relationship Id="rId1023" Type="http://schemas.openxmlformats.org/officeDocument/2006/relationships/hyperlink" Target="javascript:podrobnosti('5919');" TargetMode="External"/><Relationship Id="rId172" Type="http://schemas.openxmlformats.org/officeDocument/2006/relationships/hyperlink" Target="javascript:podrobnosti('1223');" TargetMode="External"/><Relationship Id="rId477" Type="http://schemas.openxmlformats.org/officeDocument/2006/relationships/hyperlink" Target="javascript:podrobnosti('5703');" TargetMode="External"/><Relationship Id="rId600" Type="http://schemas.openxmlformats.org/officeDocument/2006/relationships/hyperlink" Target="javascript:podrobnosti('5348');" TargetMode="External"/><Relationship Id="rId684" Type="http://schemas.openxmlformats.org/officeDocument/2006/relationships/hyperlink" Target="javascript:podrobnosti('360');" TargetMode="External"/><Relationship Id="rId1230" Type="http://schemas.openxmlformats.org/officeDocument/2006/relationships/hyperlink" Target="javascript:podrobnosti('6102');" TargetMode="External"/><Relationship Id="rId1328" Type="http://schemas.openxmlformats.org/officeDocument/2006/relationships/hyperlink" Target="javascript:podrobnosti('8186');" TargetMode="External"/><Relationship Id="rId337" Type="http://schemas.openxmlformats.org/officeDocument/2006/relationships/hyperlink" Target="javascript:podrobnosti('1236');" TargetMode="External"/><Relationship Id="rId891" Type="http://schemas.openxmlformats.org/officeDocument/2006/relationships/hyperlink" Target="javascript:podrobnosti('713');" TargetMode="External"/><Relationship Id="rId905" Type="http://schemas.openxmlformats.org/officeDocument/2006/relationships/hyperlink" Target="javascript:podrobnosti('7699');" TargetMode="External"/><Relationship Id="rId989" Type="http://schemas.openxmlformats.org/officeDocument/2006/relationships/hyperlink" Target="javascript:podrobnosti('1055');" TargetMode="External"/><Relationship Id="rId34" Type="http://schemas.openxmlformats.org/officeDocument/2006/relationships/hyperlink" Target="javascript:podrobnosti('5174');" TargetMode="External"/><Relationship Id="rId544" Type="http://schemas.openxmlformats.org/officeDocument/2006/relationships/hyperlink" Target="javascript:podrobnosti('6033');" TargetMode="External"/><Relationship Id="rId751" Type="http://schemas.openxmlformats.org/officeDocument/2006/relationships/hyperlink" Target="javascript:podrobnosti('664');" TargetMode="External"/><Relationship Id="rId849" Type="http://schemas.openxmlformats.org/officeDocument/2006/relationships/hyperlink" Target="javascript:podrobnosti('8132');" TargetMode="External"/><Relationship Id="rId1174" Type="http://schemas.openxmlformats.org/officeDocument/2006/relationships/hyperlink" Target="javascript:podrobnosti('681');" TargetMode="External"/><Relationship Id="rId183" Type="http://schemas.openxmlformats.org/officeDocument/2006/relationships/hyperlink" Target="javascript:podrobnosti('8336');" TargetMode="External"/><Relationship Id="rId390" Type="http://schemas.openxmlformats.org/officeDocument/2006/relationships/hyperlink" Target="javascript:podrobnosti('8090');" TargetMode="External"/><Relationship Id="rId404" Type="http://schemas.openxmlformats.org/officeDocument/2006/relationships/hyperlink" Target="javascript:podrobnosti('7747');" TargetMode="External"/><Relationship Id="rId611" Type="http://schemas.openxmlformats.org/officeDocument/2006/relationships/hyperlink" Target="javascript:podrobnosti('5257');" TargetMode="External"/><Relationship Id="rId1034" Type="http://schemas.openxmlformats.org/officeDocument/2006/relationships/hyperlink" Target="javascript:podrobnosti('5186');" TargetMode="External"/><Relationship Id="rId1241" Type="http://schemas.openxmlformats.org/officeDocument/2006/relationships/hyperlink" Target="javascript:podrobnosti('6690');" TargetMode="External"/><Relationship Id="rId1339" Type="http://schemas.openxmlformats.org/officeDocument/2006/relationships/hyperlink" Target="javascript:podrobnosti('5193');" TargetMode="External"/><Relationship Id="rId250" Type="http://schemas.openxmlformats.org/officeDocument/2006/relationships/hyperlink" Target="javascript:podrobnosti('6091');" TargetMode="External"/><Relationship Id="rId488" Type="http://schemas.openxmlformats.org/officeDocument/2006/relationships/hyperlink" Target="javascript:podrobnosti('537');" TargetMode="External"/><Relationship Id="rId695" Type="http://schemas.openxmlformats.org/officeDocument/2006/relationships/hyperlink" Target="javascript:podrobnosti('5904');" TargetMode="External"/><Relationship Id="rId709" Type="http://schemas.openxmlformats.org/officeDocument/2006/relationships/hyperlink" Target="javascript:podrobnosti('5546');" TargetMode="External"/><Relationship Id="rId916" Type="http://schemas.openxmlformats.org/officeDocument/2006/relationships/hyperlink" Target="javascript:podrobnosti('979');" TargetMode="External"/><Relationship Id="rId1101" Type="http://schemas.openxmlformats.org/officeDocument/2006/relationships/hyperlink" Target="javascript:podrobnosti('696');" TargetMode="External"/><Relationship Id="rId45" Type="http://schemas.openxmlformats.org/officeDocument/2006/relationships/hyperlink" Target="javascript:podrobnosti('8420');" TargetMode="External"/><Relationship Id="rId110" Type="http://schemas.openxmlformats.org/officeDocument/2006/relationships/hyperlink" Target="javascript:podrobnosti('7473');" TargetMode="External"/><Relationship Id="rId348" Type="http://schemas.openxmlformats.org/officeDocument/2006/relationships/hyperlink" Target="javascript:podrobnosti('8228');" TargetMode="External"/><Relationship Id="rId555" Type="http://schemas.openxmlformats.org/officeDocument/2006/relationships/hyperlink" Target="javascript:podrobnosti('8240');" TargetMode="External"/><Relationship Id="rId762" Type="http://schemas.openxmlformats.org/officeDocument/2006/relationships/hyperlink" Target="javascript:podrobnosti('7000');" TargetMode="External"/><Relationship Id="rId1185" Type="http://schemas.openxmlformats.org/officeDocument/2006/relationships/hyperlink" Target="javascript:podrobnosti('6024');" TargetMode="External"/><Relationship Id="rId194" Type="http://schemas.openxmlformats.org/officeDocument/2006/relationships/hyperlink" Target="javascript:podrobnosti('8432');" TargetMode="External"/><Relationship Id="rId208" Type="http://schemas.openxmlformats.org/officeDocument/2006/relationships/hyperlink" Target="javascript:podrobnosti('5415');" TargetMode="External"/><Relationship Id="rId415" Type="http://schemas.openxmlformats.org/officeDocument/2006/relationships/hyperlink" Target="javascript:podrobnosti('7289');" TargetMode="External"/><Relationship Id="rId622" Type="http://schemas.openxmlformats.org/officeDocument/2006/relationships/hyperlink" Target="javascript:podrobnosti('5637');" TargetMode="External"/><Relationship Id="rId1045" Type="http://schemas.openxmlformats.org/officeDocument/2006/relationships/hyperlink" Target="javascript:podrobnosti('7061');" TargetMode="External"/><Relationship Id="rId1252" Type="http://schemas.openxmlformats.org/officeDocument/2006/relationships/hyperlink" Target="javascript:podrobnosti('8061');" TargetMode="External"/><Relationship Id="rId261" Type="http://schemas.openxmlformats.org/officeDocument/2006/relationships/hyperlink" Target="javascript:podrobnosti('5987');" TargetMode="External"/><Relationship Id="rId499" Type="http://schemas.openxmlformats.org/officeDocument/2006/relationships/hyperlink" Target="javascript:podrobnosti('7696');" TargetMode="External"/><Relationship Id="rId927" Type="http://schemas.openxmlformats.org/officeDocument/2006/relationships/hyperlink" Target="javascript:podrobnosti('5112');" TargetMode="External"/><Relationship Id="rId1112" Type="http://schemas.openxmlformats.org/officeDocument/2006/relationships/hyperlink" Target="javascript:podrobnosti('8091');" TargetMode="External"/><Relationship Id="rId56" Type="http://schemas.openxmlformats.org/officeDocument/2006/relationships/hyperlink" Target="javascript:podrobnosti('7168');" TargetMode="External"/><Relationship Id="rId359" Type="http://schemas.openxmlformats.org/officeDocument/2006/relationships/hyperlink" Target="javascript:podrobnosti('1028');" TargetMode="External"/><Relationship Id="rId566" Type="http://schemas.openxmlformats.org/officeDocument/2006/relationships/hyperlink" Target="javascript:podrobnosti('6303');" TargetMode="External"/><Relationship Id="rId773" Type="http://schemas.openxmlformats.org/officeDocument/2006/relationships/hyperlink" Target="javascript:podrobnosti('165');" TargetMode="External"/><Relationship Id="rId1196" Type="http://schemas.openxmlformats.org/officeDocument/2006/relationships/hyperlink" Target="javascript:podrobnosti('8413');" TargetMode="External"/><Relationship Id="rId121" Type="http://schemas.openxmlformats.org/officeDocument/2006/relationships/hyperlink" Target="javascript:podrobnosti('8184');" TargetMode="External"/><Relationship Id="rId219" Type="http://schemas.openxmlformats.org/officeDocument/2006/relationships/hyperlink" Target="javascript:podrobnosti('7290');" TargetMode="External"/><Relationship Id="rId426" Type="http://schemas.openxmlformats.org/officeDocument/2006/relationships/hyperlink" Target="javascript:podrobnosti('5375');" TargetMode="External"/><Relationship Id="rId633" Type="http://schemas.openxmlformats.org/officeDocument/2006/relationships/hyperlink" Target="javascript:podrobnosti('8127');" TargetMode="External"/><Relationship Id="rId980" Type="http://schemas.openxmlformats.org/officeDocument/2006/relationships/hyperlink" Target="javascript:podrobnosti('5421');" TargetMode="External"/><Relationship Id="rId1056" Type="http://schemas.openxmlformats.org/officeDocument/2006/relationships/hyperlink" Target="javascript:podrobnosti('7413');" TargetMode="External"/><Relationship Id="rId1263" Type="http://schemas.openxmlformats.org/officeDocument/2006/relationships/hyperlink" Target="javascript:podrobnosti('6377');" TargetMode="External"/><Relationship Id="rId840" Type="http://schemas.openxmlformats.org/officeDocument/2006/relationships/hyperlink" Target="javascript:podrobnosti('8233');" TargetMode="External"/><Relationship Id="rId938" Type="http://schemas.openxmlformats.org/officeDocument/2006/relationships/hyperlink" Target="javascript:podrobnosti('6644');" TargetMode="External"/><Relationship Id="rId67" Type="http://schemas.openxmlformats.org/officeDocument/2006/relationships/hyperlink" Target="javascript:podrobnosti('6555');" TargetMode="External"/><Relationship Id="rId272" Type="http://schemas.openxmlformats.org/officeDocument/2006/relationships/hyperlink" Target="javascript:podrobnosti('5273');" TargetMode="External"/><Relationship Id="rId577" Type="http://schemas.openxmlformats.org/officeDocument/2006/relationships/hyperlink" Target="javascript:podrobnosti('7284');" TargetMode="External"/><Relationship Id="rId700" Type="http://schemas.openxmlformats.org/officeDocument/2006/relationships/hyperlink" Target="javascript:podrobnosti('7763');" TargetMode="External"/><Relationship Id="rId1123" Type="http://schemas.openxmlformats.org/officeDocument/2006/relationships/hyperlink" Target="javascript:podrobnosti('6022');" TargetMode="External"/><Relationship Id="rId1330" Type="http://schemas.openxmlformats.org/officeDocument/2006/relationships/hyperlink" Target="javascript:podrobnosti('7255');" TargetMode="External"/><Relationship Id="rId132" Type="http://schemas.openxmlformats.org/officeDocument/2006/relationships/hyperlink" Target="javascript:podrobnosti('5249');" TargetMode="External"/><Relationship Id="rId784" Type="http://schemas.openxmlformats.org/officeDocument/2006/relationships/hyperlink" Target="javascript:podrobnosti('1067');" TargetMode="External"/><Relationship Id="rId991" Type="http://schemas.openxmlformats.org/officeDocument/2006/relationships/hyperlink" Target="javascript:podrobnosti('8167');" TargetMode="External"/><Relationship Id="rId1067" Type="http://schemas.openxmlformats.org/officeDocument/2006/relationships/hyperlink" Target="javascript:podrobnosti('6322');" TargetMode="External"/><Relationship Id="rId437" Type="http://schemas.openxmlformats.org/officeDocument/2006/relationships/hyperlink" Target="javascript:podrobnosti('6480');" TargetMode="External"/><Relationship Id="rId644" Type="http://schemas.openxmlformats.org/officeDocument/2006/relationships/hyperlink" Target="javascript:podrobnosti('1050');" TargetMode="External"/><Relationship Id="rId851" Type="http://schemas.openxmlformats.org/officeDocument/2006/relationships/hyperlink" Target="javascript:podrobnosti('7484');" TargetMode="External"/><Relationship Id="rId1274" Type="http://schemas.openxmlformats.org/officeDocument/2006/relationships/hyperlink" Target="javascript:podrobnosti('7961');" TargetMode="External"/><Relationship Id="rId283" Type="http://schemas.openxmlformats.org/officeDocument/2006/relationships/hyperlink" Target="javascript:podrobnosti('7702');" TargetMode="External"/><Relationship Id="rId490" Type="http://schemas.openxmlformats.org/officeDocument/2006/relationships/hyperlink" Target="javascript:podrobnosti('633');" TargetMode="External"/><Relationship Id="rId504" Type="http://schemas.openxmlformats.org/officeDocument/2006/relationships/hyperlink" Target="javascript:podrobnosti('6742');" TargetMode="External"/><Relationship Id="rId711" Type="http://schemas.openxmlformats.org/officeDocument/2006/relationships/hyperlink" Target="javascript:podrobnosti('6680');" TargetMode="External"/><Relationship Id="rId949" Type="http://schemas.openxmlformats.org/officeDocument/2006/relationships/hyperlink" Target="javascript:podrobnosti('6580');" TargetMode="External"/><Relationship Id="rId1134" Type="http://schemas.openxmlformats.org/officeDocument/2006/relationships/hyperlink" Target="javascript:podrobnosti('5424');" TargetMode="External"/><Relationship Id="rId1341" Type="http://schemas.openxmlformats.org/officeDocument/2006/relationships/hyperlink" Target="javascript:podrobnosti('325');" TargetMode="External"/><Relationship Id="rId78" Type="http://schemas.openxmlformats.org/officeDocument/2006/relationships/hyperlink" Target="javascript:podrobnosti('182');" TargetMode="External"/><Relationship Id="rId143" Type="http://schemas.openxmlformats.org/officeDocument/2006/relationships/hyperlink" Target="javascript:podrobnosti('8397');" TargetMode="External"/><Relationship Id="rId350" Type="http://schemas.openxmlformats.org/officeDocument/2006/relationships/hyperlink" Target="javascript:podrobnosti('6361');" TargetMode="External"/><Relationship Id="rId588" Type="http://schemas.openxmlformats.org/officeDocument/2006/relationships/hyperlink" Target="javascript:podrobnosti('8221');" TargetMode="External"/><Relationship Id="rId795" Type="http://schemas.openxmlformats.org/officeDocument/2006/relationships/hyperlink" Target="javascript:podrobnosti('7481');" TargetMode="External"/><Relationship Id="rId809" Type="http://schemas.openxmlformats.org/officeDocument/2006/relationships/hyperlink" Target="javascript:podrobnosti('8351');" TargetMode="External"/><Relationship Id="rId1201" Type="http://schemas.openxmlformats.org/officeDocument/2006/relationships/hyperlink" Target="javascript:podrobnosti('1087');" TargetMode="External"/><Relationship Id="rId9" Type="http://schemas.openxmlformats.org/officeDocument/2006/relationships/hyperlink" Target="javascript:podrobnosti('7475');" TargetMode="External"/><Relationship Id="rId210" Type="http://schemas.openxmlformats.org/officeDocument/2006/relationships/hyperlink" Target="javascript:podrobnosti('7491');" TargetMode="External"/><Relationship Id="rId448" Type="http://schemas.openxmlformats.org/officeDocument/2006/relationships/hyperlink" Target="javascript:podrobnosti('6297');" TargetMode="External"/><Relationship Id="rId655" Type="http://schemas.openxmlformats.org/officeDocument/2006/relationships/hyperlink" Target="javascript:podrobnosti('7581');" TargetMode="External"/><Relationship Id="rId862" Type="http://schemas.openxmlformats.org/officeDocument/2006/relationships/hyperlink" Target="javascript:podrobnosti('7332');" TargetMode="External"/><Relationship Id="rId1078" Type="http://schemas.openxmlformats.org/officeDocument/2006/relationships/hyperlink" Target="javascript:podrobnosti('6979');" TargetMode="External"/><Relationship Id="rId1285" Type="http://schemas.openxmlformats.org/officeDocument/2006/relationships/hyperlink" Target="javascript:podrobnosti('6323');" TargetMode="External"/><Relationship Id="rId294" Type="http://schemas.openxmlformats.org/officeDocument/2006/relationships/hyperlink" Target="javascript:podrobnosti('6132');" TargetMode="External"/><Relationship Id="rId308" Type="http://schemas.openxmlformats.org/officeDocument/2006/relationships/hyperlink" Target="javascript:podrobnosti('226');" TargetMode="External"/><Relationship Id="rId515" Type="http://schemas.openxmlformats.org/officeDocument/2006/relationships/hyperlink" Target="javascript:podrobnosti('8341');" TargetMode="External"/><Relationship Id="rId722" Type="http://schemas.openxmlformats.org/officeDocument/2006/relationships/hyperlink" Target="javascript:podrobnosti('6048');" TargetMode="External"/><Relationship Id="rId1145" Type="http://schemas.openxmlformats.org/officeDocument/2006/relationships/hyperlink" Target="javascript:podrobnosti('6265');" TargetMode="External"/><Relationship Id="rId89" Type="http://schemas.openxmlformats.org/officeDocument/2006/relationships/hyperlink" Target="javascript:podrobnosti('7101');" TargetMode="External"/><Relationship Id="rId154" Type="http://schemas.openxmlformats.org/officeDocument/2006/relationships/hyperlink" Target="javascript:podrobnosti('5157');" TargetMode="External"/><Relationship Id="rId361" Type="http://schemas.openxmlformats.org/officeDocument/2006/relationships/hyperlink" Target="javascript:podrobnosti('5363');" TargetMode="External"/><Relationship Id="rId599" Type="http://schemas.openxmlformats.org/officeDocument/2006/relationships/hyperlink" Target="javascript:podrobnosti('7376');" TargetMode="External"/><Relationship Id="rId1005" Type="http://schemas.openxmlformats.org/officeDocument/2006/relationships/hyperlink" Target="javascript:podrobnosti('850');" TargetMode="External"/><Relationship Id="rId1212" Type="http://schemas.openxmlformats.org/officeDocument/2006/relationships/hyperlink" Target="javascript:podrobnosti('7252');" TargetMode="External"/><Relationship Id="rId459" Type="http://schemas.openxmlformats.org/officeDocument/2006/relationships/hyperlink" Target="javascript:podrobnosti('6490');" TargetMode="External"/><Relationship Id="rId666" Type="http://schemas.openxmlformats.org/officeDocument/2006/relationships/hyperlink" Target="javascript:podrobnosti('8022');" TargetMode="External"/><Relationship Id="rId873" Type="http://schemas.openxmlformats.org/officeDocument/2006/relationships/hyperlink" Target="javascript:podrobnosti('322');" TargetMode="External"/><Relationship Id="rId1089" Type="http://schemas.openxmlformats.org/officeDocument/2006/relationships/hyperlink" Target="javascript:podrobnosti('7561');" TargetMode="External"/><Relationship Id="rId1296" Type="http://schemas.openxmlformats.org/officeDocument/2006/relationships/hyperlink" Target="javascript:podrobnosti('7309');" TargetMode="External"/><Relationship Id="rId16" Type="http://schemas.openxmlformats.org/officeDocument/2006/relationships/hyperlink" Target="javascript:podrobnosti('8333');" TargetMode="External"/><Relationship Id="rId221" Type="http://schemas.openxmlformats.org/officeDocument/2006/relationships/hyperlink" Target="javascript:podrobnosti('727');" TargetMode="External"/><Relationship Id="rId319" Type="http://schemas.openxmlformats.org/officeDocument/2006/relationships/hyperlink" Target="javascript:podrobnosti('791');" TargetMode="External"/><Relationship Id="rId526" Type="http://schemas.openxmlformats.org/officeDocument/2006/relationships/hyperlink" Target="javascript:podrobnosti('761');" TargetMode="External"/><Relationship Id="rId1156" Type="http://schemas.openxmlformats.org/officeDocument/2006/relationships/hyperlink" Target="javascript:podrobnosti('5400');" TargetMode="External"/><Relationship Id="rId733" Type="http://schemas.openxmlformats.org/officeDocument/2006/relationships/hyperlink" Target="javascript:podrobnosti('1001');" TargetMode="External"/><Relationship Id="rId940" Type="http://schemas.openxmlformats.org/officeDocument/2006/relationships/hyperlink" Target="javascript:podrobnosti('5422');" TargetMode="External"/><Relationship Id="rId1016" Type="http://schemas.openxmlformats.org/officeDocument/2006/relationships/hyperlink" Target="javascript:podrobnosti('119');" TargetMode="External"/><Relationship Id="rId165" Type="http://schemas.openxmlformats.org/officeDocument/2006/relationships/hyperlink" Target="javascript:podrobnosti('6442');" TargetMode="External"/><Relationship Id="rId372" Type="http://schemas.openxmlformats.org/officeDocument/2006/relationships/hyperlink" Target="javascript:podrobnosti('7872');" TargetMode="External"/><Relationship Id="rId677" Type="http://schemas.openxmlformats.org/officeDocument/2006/relationships/hyperlink" Target="javascript:podrobnosti('7143');" TargetMode="External"/><Relationship Id="rId800" Type="http://schemas.openxmlformats.org/officeDocument/2006/relationships/hyperlink" Target="javascript:podrobnosti('6902');" TargetMode="External"/><Relationship Id="rId1223" Type="http://schemas.openxmlformats.org/officeDocument/2006/relationships/hyperlink" Target="javascript:podrobnosti('7023');" TargetMode="External"/><Relationship Id="rId232" Type="http://schemas.openxmlformats.org/officeDocument/2006/relationships/hyperlink" Target="javascript:podrobnosti('8267');" TargetMode="External"/><Relationship Id="rId884" Type="http://schemas.openxmlformats.org/officeDocument/2006/relationships/hyperlink" Target="javascript:podrobnosti('5508');" TargetMode="External"/><Relationship Id="rId27" Type="http://schemas.openxmlformats.org/officeDocument/2006/relationships/hyperlink" Target="javascript:podrobnosti('7423');" TargetMode="External"/><Relationship Id="rId537" Type="http://schemas.openxmlformats.org/officeDocument/2006/relationships/hyperlink" Target="javascript:podrobnosti('5333');" TargetMode="External"/><Relationship Id="rId744" Type="http://schemas.openxmlformats.org/officeDocument/2006/relationships/hyperlink" Target="javascript:podrobnosti('8099');" TargetMode="External"/><Relationship Id="rId951" Type="http://schemas.openxmlformats.org/officeDocument/2006/relationships/hyperlink" Target="javascript:podrobnosti('5729');" TargetMode="External"/><Relationship Id="rId1167" Type="http://schemas.openxmlformats.org/officeDocument/2006/relationships/hyperlink" Target="javascript:podrobnosti('6411');" TargetMode="External"/><Relationship Id="rId80" Type="http://schemas.openxmlformats.org/officeDocument/2006/relationships/hyperlink" Target="javascript:podrobnosti('5326');" TargetMode="External"/><Relationship Id="rId176" Type="http://schemas.openxmlformats.org/officeDocument/2006/relationships/hyperlink" Target="javascript:podrobnosti('5194');" TargetMode="External"/><Relationship Id="rId383" Type="http://schemas.openxmlformats.org/officeDocument/2006/relationships/hyperlink" Target="javascript:podrobnosti('6839');" TargetMode="External"/><Relationship Id="rId590" Type="http://schemas.openxmlformats.org/officeDocument/2006/relationships/hyperlink" Target="javascript:podrobnosti('8430');" TargetMode="External"/><Relationship Id="rId604" Type="http://schemas.openxmlformats.org/officeDocument/2006/relationships/hyperlink" Target="javascript:podrobnosti('7617');" TargetMode="External"/><Relationship Id="rId811" Type="http://schemas.openxmlformats.org/officeDocument/2006/relationships/hyperlink" Target="javascript:podrobnosti('1267');" TargetMode="External"/><Relationship Id="rId1027" Type="http://schemas.openxmlformats.org/officeDocument/2006/relationships/hyperlink" Target="javascript:podrobnosti('5591');" TargetMode="External"/><Relationship Id="rId1234" Type="http://schemas.openxmlformats.org/officeDocument/2006/relationships/hyperlink" Target="javascript:podrobnosti('6952');" TargetMode="External"/><Relationship Id="rId243" Type="http://schemas.openxmlformats.org/officeDocument/2006/relationships/hyperlink" Target="javascript:podrobnosti('8310');" TargetMode="External"/><Relationship Id="rId450" Type="http://schemas.openxmlformats.org/officeDocument/2006/relationships/hyperlink" Target="javascript:podrobnosti('8384');" TargetMode="External"/><Relationship Id="rId688" Type="http://schemas.openxmlformats.org/officeDocument/2006/relationships/hyperlink" Target="javascript:podrobnosti('7439');" TargetMode="External"/><Relationship Id="rId895" Type="http://schemas.openxmlformats.org/officeDocument/2006/relationships/hyperlink" Target="javascript:podrobnosti('6142');" TargetMode="External"/><Relationship Id="rId909" Type="http://schemas.openxmlformats.org/officeDocument/2006/relationships/hyperlink" Target="javascript:podrobnosti('6319');" TargetMode="External"/><Relationship Id="rId1080" Type="http://schemas.openxmlformats.org/officeDocument/2006/relationships/hyperlink" Target="javascript:podrobnosti('8035');" TargetMode="External"/><Relationship Id="rId1301" Type="http://schemas.openxmlformats.org/officeDocument/2006/relationships/hyperlink" Target="javascript:podrobnosti('8224');" TargetMode="External"/><Relationship Id="rId38" Type="http://schemas.openxmlformats.org/officeDocument/2006/relationships/hyperlink" Target="javascript:podrobnosti('5323');" TargetMode="External"/><Relationship Id="rId103" Type="http://schemas.openxmlformats.org/officeDocument/2006/relationships/hyperlink" Target="javascript:podrobnosti('7520');" TargetMode="External"/><Relationship Id="rId310" Type="http://schemas.openxmlformats.org/officeDocument/2006/relationships/hyperlink" Target="javascript:podrobnosti('393');" TargetMode="External"/><Relationship Id="rId548" Type="http://schemas.openxmlformats.org/officeDocument/2006/relationships/hyperlink" Target="javascript:podrobnosti('5688');" TargetMode="External"/><Relationship Id="rId755" Type="http://schemas.openxmlformats.org/officeDocument/2006/relationships/hyperlink" Target="javascript:podrobnosti('6634');" TargetMode="External"/><Relationship Id="rId962" Type="http://schemas.openxmlformats.org/officeDocument/2006/relationships/hyperlink" Target="javascript:podrobnosti('8308');" TargetMode="External"/><Relationship Id="rId1178" Type="http://schemas.openxmlformats.org/officeDocument/2006/relationships/hyperlink" Target="javascript:podrobnosti('6930');" TargetMode="External"/><Relationship Id="rId91" Type="http://schemas.openxmlformats.org/officeDocument/2006/relationships/hyperlink" Target="javascript:podrobnosti('8018');" TargetMode="External"/><Relationship Id="rId187" Type="http://schemas.openxmlformats.org/officeDocument/2006/relationships/hyperlink" Target="javascript:podrobnosti('5138');" TargetMode="External"/><Relationship Id="rId394" Type="http://schemas.openxmlformats.org/officeDocument/2006/relationships/hyperlink" Target="javascript:podrobnosti('5210');" TargetMode="External"/><Relationship Id="rId408" Type="http://schemas.openxmlformats.org/officeDocument/2006/relationships/hyperlink" Target="javascript:podrobnosti('8342');" TargetMode="External"/><Relationship Id="rId615" Type="http://schemas.openxmlformats.org/officeDocument/2006/relationships/hyperlink" Target="javascript:podrobnosti('5271');" TargetMode="External"/><Relationship Id="rId822" Type="http://schemas.openxmlformats.org/officeDocument/2006/relationships/hyperlink" Target="javascript:podrobnosti('6811');" TargetMode="External"/><Relationship Id="rId1038" Type="http://schemas.openxmlformats.org/officeDocument/2006/relationships/hyperlink" Target="javascript:podrobnosti('7495');" TargetMode="External"/><Relationship Id="rId1245" Type="http://schemas.openxmlformats.org/officeDocument/2006/relationships/hyperlink" Target="javascript:podrobnosti('6821');" TargetMode="External"/><Relationship Id="rId254" Type="http://schemas.openxmlformats.org/officeDocument/2006/relationships/hyperlink" Target="javascript:podrobnosti('7571');" TargetMode="External"/><Relationship Id="rId699" Type="http://schemas.openxmlformats.org/officeDocument/2006/relationships/hyperlink" Target="javascript:podrobnosti('5134');" TargetMode="External"/><Relationship Id="rId1091" Type="http://schemas.openxmlformats.org/officeDocument/2006/relationships/hyperlink" Target="javascript:podrobnosti('290');" TargetMode="External"/><Relationship Id="rId1105" Type="http://schemas.openxmlformats.org/officeDocument/2006/relationships/hyperlink" Target="javascript:podrobnosti('6670');" TargetMode="External"/><Relationship Id="rId1312" Type="http://schemas.openxmlformats.org/officeDocument/2006/relationships/hyperlink" Target="javascript:podrobnosti('149');" TargetMode="External"/><Relationship Id="rId49" Type="http://schemas.openxmlformats.org/officeDocument/2006/relationships/hyperlink" Target="javascript:podrobnosti('8113');" TargetMode="External"/><Relationship Id="rId114" Type="http://schemas.openxmlformats.org/officeDocument/2006/relationships/hyperlink" Target="javascript:podrobnosti('7421');" TargetMode="External"/><Relationship Id="rId461" Type="http://schemas.openxmlformats.org/officeDocument/2006/relationships/hyperlink" Target="javascript:podrobnosti('795');" TargetMode="External"/><Relationship Id="rId559" Type="http://schemas.openxmlformats.org/officeDocument/2006/relationships/hyperlink" Target="javascript:podrobnosti('7459');" TargetMode="External"/><Relationship Id="rId766" Type="http://schemas.openxmlformats.org/officeDocument/2006/relationships/hyperlink" Target="javascript:podrobnosti('7010');" TargetMode="External"/><Relationship Id="rId1189" Type="http://schemas.openxmlformats.org/officeDocument/2006/relationships/hyperlink" Target="javascript:podrobnosti('5203');" TargetMode="External"/><Relationship Id="rId198" Type="http://schemas.openxmlformats.org/officeDocument/2006/relationships/hyperlink" Target="javascript:podrobnosti('8364');" TargetMode="External"/><Relationship Id="rId321" Type="http://schemas.openxmlformats.org/officeDocument/2006/relationships/hyperlink" Target="javascript:podrobnosti('7225');" TargetMode="External"/><Relationship Id="rId419" Type="http://schemas.openxmlformats.org/officeDocument/2006/relationships/hyperlink" Target="javascript:podrobnosti('8105');" TargetMode="External"/><Relationship Id="rId626" Type="http://schemas.openxmlformats.org/officeDocument/2006/relationships/hyperlink" Target="javascript:podrobnosti('8100');" TargetMode="External"/><Relationship Id="rId973" Type="http://schemas.openxmlformats.org/officeDocument/2006/relationships/hyperlink" Target="javascript:podrobnosti('316');" TargetMode="External"/><Relationship Id="rId1049" Type="http://schemas.openxmlformats.org/officeDocument/2006/relationships/hyperlink" Target="javascript:podrobnosti('8122');" TargetMode="External"/><Relationship Id="rId1256" Type="http://schemas.openxmlformats.org/officeDocument/2006/relationships/hyperlink" Target="javascript:podrobnosti('716');" TargetMode="External"/><Relationship Id="rId833" Type="http://schemas.openxmlformats.org/officeDocument/2006/relationships/hyperlink" Target="javascript:podrobnosti('5587');" TargetMode="External"/><Relationship Id="rId1116" Type="http://schemas.openxmlformats.org/officeDocument/2006/relationships/hyperlink" Target="javascript:podrobnosti('5879');" TargetMode="External"/><Relationship Id="rId265" Type="http://schemas.openxmlformats.org/officeDocument/2006/relationships/hyperlink" Target="javascript:podrobnosti('6547');" TargetMode="External"/><Relationship Id="rId472" Type="http://schemas.openxmlformats.org/officeDocument/2006/relationships/hyperlink" Target="javascript:podrobnosti('261');" TargetMode="External"/><Relationship Id="rId900" Type="http://schemas.openxmlformats.org/officeDocument/2006/relationships/hyperlink" Target="javascript:podrobnosti('8153');" TargetMode="External"/><Relationship Id="rId1323" Type="http://schemas.openxmlformats.org/officeDocument/2006/relationships/hyperlink" Target="javascript:podrobnosti('8258');" TargetMode="External"/><Relationship Id="rId125" Type="http://schemas.openxmlformats.org/officeDocument/2006/relationships/hyperlink" Target="javascript:podrobnosti('5368');" TargetMode="External"/><Relationship Id="rId332" Type="http://schemas.openxmlformats.org/officeDocument/2006/relationships/hyperlink" Target="javascript:podrobnosti('5825');" TargetMode="External"/><Relationship Id="rId777" Type="http://schemas.openxmlformats.org/officeDocument/2006/relationships/hyperlink" Target="javascript:podrobnosti('5550');" TargetMode="External"/><Relationship Id="rId984" Type="http://schemas.openxmlformats.org/officeDocument/2006/relationships/hyperlink" Target="javascript:podrobnosti('5895');" TargetMode="External"/><Relationship Id="rId637" Type="http://schemas.openxmlformats.org/officeDocument/2006/relationships/hyperlink" Target="javascript:podrobnosti('6350');" TargetMode="External"/><Relationship Id="rId844" Type="http://schemas.openxmlformats.org/officeDocument/2006/relationships/hyperlink" Target="javascript:podrobnosti('8269');" TargetMode="External"/><Relationship Id="rId1267" Type="http://schemas.openxmlformats.org/officeDocument/2006/relationships/hyperlink" Target="javascript:podrobnosti('1289');" TargetMode="External"/><Relationship Id="rId276" Type="http://schemas.openxmlformats.org/officeDocument/2006/relationships/hyperlink" Target="javascript:podrobnosti('5506');" TargetMode="External"/><Relationship Id="rId483" Type="http://schemas.openxmlformats.org/officeDocument/2006/relationships/hyperlink" Target="javascript:podrobnosti('1000');" TargetMode="External"/><Relationship Id="rId690" Type="http://schemas.openxmlformats.org/officeDocument/2006/relationships/hyperlink" Target="javascript:podrobnosti('12');" TargetMode="External"/><Relationship Id="rId704" Type="http://schemas.openxmlformats.org/officeDocument/2006/relationships/hyperlink" Target="javascript:podrobnosti('8172');" TargetMode="External"/><Relationship Id="rId911" Type="http://schemas.openxmlformats.org/officeDocument/2006/relationships/hyperlink" Target="javascript:podrobnosti('6698');" TargetMode="External"/><Relationship Id="rId1127" Type="http://schemas.openxmlformats.org/officeDocument/2006/relationships/hyperlink" Target="javascript:podrobnosti('6450');" TargetMode="External"/><Relationship Id="rId1334" Type="http://schemas.openxmlformats.org/officeDocument/2006/relationships/hyperlink" Target="javascript:podrobnosti('5719');" TargetMode="External"/><Relationship Id="rId40" Type="http://schemas.openxmlformats.org/officeDocument/2006/relationships/hyperlink" Target="javascript:podrobnosti('6728');" TargetMode="External"/><Relationship Id="rId136" Type="http://schemas.openxmlformats.org/officeDocument/2006/relationships/hyperlink" Target="javascript:podrobnosti('988');" TargetMode="External"/><Relationship Id="rId343" Type="http://schemas.openxmlformats.org/officeDocument/2006/relationships/hyperlink" Target="javascript:podrobnosti('7462');" TargetMode="External"/><Relationship Id="rId550" Type="http://schemas.openxmlformats.org/officeDocument/2006/relationships/hyperlink" Target="javascript:podrobnosti('6444');" TargetMode="External"/><Relationship Id="rId788" Type="http://schemas.openxmlformats.org/officeDocument/2006/relationships/hyperlink" Target="javascript:podrobnosti('8218');" TargetMode="External"/><Relationship Id="rId995" Type="http://schemas.openxmlformats.org/officeDocument/2006/relationships/hyperlink" Target="javascript:podrobnosti('694');" TargetMode="External"/><Relationship Id="rId1180" Type="http://schemas.openxmlformats.org/officeDocument/2006/relationships/hyperlink" Target="javascript:podrobnosti('8088');" TargetMode="External"/><Relationship Id="rId203" Type="http://schemas.openxmlformats.org/officeDocument/2006/relationships/hyperlink" Target="javascript:podrobnosti('8170');" TargetMode="External"/><Relationship Id="rId648" Type="http://schemas.openxmlformats.org/officeDocument/2006/relationships/hyperlink" Target="javascript:podrobnosti('8318');" TargetMode="External"/><Relationship Id="rId855" Type="http://schemas.openxmlformats.org/officeDocument/2006/relationships/hyperlink" Target="javascript:podrobnosti('5150');" TargetMode="External"/><Relationship Id="rId1040" Type="http://schemas.openxmlformats.org/officeDocument/2006/relationships/hyperlink" Target="javascript:podrobnosti('8408');" TargetMode="External"/><Relationship Id="rId1278" Type="http://schemas.openxmlformats.org/officeDocument/2006/relationships/hyperlink" Target="javascript:podrobnosti('769');" TargetMode="External"/><Relationship Id="rId287" Type="http://schemas.openxmlformats.org/officeDocument/2006/relationships/hyperlink" Target="javascript:podrobnosti('7320');" TargetMode="External"/><Relationship Id="rId410" Type="http://schemas.openxmlformats.org/officeDocument/2006/relationships/hyperlink" Target="javascript:podrobnosti('7390');" TargetMode="External"/><Relationship Id="rId494" Type="http://schemas.openxmlformats.org/officeDocument/2006/relationships/hyperlink" Target="javascript:podrobnosti('5083');" TargetMode="External"/><Relationship Id="rId508" Type="http://schemas.openxmlformats.org/officeDocument/2006/relationships/hyperlink" Target="javascript:podrobnosti('5457');" TargetMode="External"/><Relationship Id="rId715" Type="http://schemas.openxmlformats.org/officeDocument/2006/relationships/hyperlink" Target="javascript:podrobnosti('307');" TargetMode="External"/><Relationship Id="rId922" Type="http://schemas.openxmlformats.org/officeDocument/2006/relationships/hyperlink" Target="javascript:podrobnosti('5377');" TargetMode="External"/><Relationship Id="rId1138" Type="http://schemas.openxmlformats.org/officeDocument/2006/relationships/hyperlink" Target="javascript:podrobnosti('6333');" TargetMode="External"/><Relationship Id="rId1345" Type="http://schemas.openxmlformats.org/officeDocument/2006/relationships/hyperlink" Target="javascript:podrobnosti('8229');" TargetMode="External"/><Relationship Id="rId147" Type="http://schemas.openxmlformats.org/officeDocument/2006/relationships/hyperlink" Target="javascript:podrobnosti('6518');" TargetMode="External"/><Relationship Id="rId354" Type="http://schemas.openxmlformats.org/officeDocument/2006/relationships/hyperlink" Target="javascript:podrobnosti('987');" TargetMode="External"/><Relationship Id="rId799" Type="http://schemas.openxmlformats.org/officeDocument/2006/relationships/hyperlink" Target="javascript:podrobnosti('7189');" TargetMode="External"/><Relationship Id="rId1191" Type="http://schemas.openxmlformats.org/officeDocument/2006/relationships/hyperlink" Target="javascript:podrobnosti('7487');" TargetMode="External"/><Relationship Id="rId1205" Type="http://schemas.openxmlformats.org/officeDocument/2006/relationships/hyperlink" Target="javascript:podrobnosti('269');" TargetMode="External"/><Relationship Id="rId51" Type="http://schemas.openxmlformats.org/officeDocument/2006/relationships/hyperlink" Target="javascript:podrobnosti('5325');" TargetMode="External"/><Relationship Id="rId561" Type="http://schemas.openxmlformats.org/officeDocument/2006/relationships/hyperlink" Target="javascript:podrobnosti('5140');" TargetMode="External"/><Relationship Id="rId659" Type="http://schemas.openxmlformats.org/officeDocument/2006/relationships/hyperlink" Target="javascript:podrobnosti('6189');" TargetMode="External"/><Relationship Id="rId866" Type="http://schemas.openxmlformats.org/officeDocument/2006/relationships/hyperlink" Target="javascript:podrobnosti('7436');" TargetMode="External"/><Relationship Id="rId1289" Type="http://schemas.openxmlformats.org/officeDocument/2006/relationships/hyperlink" Target="javascript:podrobnosti('982');" TargetMode="External"/><Relationship Id="rId214" Type="http://schemas.openxmlformats.org/officeDocument/2006/relationships/hyperlink" Target="javascript:podrobnosti('8289');" TargetMode="External"/><Relationship Id="rId298" Type="http://schemas.openxmlformats.org/officeDocument/2006/relationships/hyperlink" Target="javascript:podrobnosti('5226');" TargetMode="External"/><Relationship Id="rId421" Type="http://schemas.openxmlformats.org/officeDocument/2006/relationships/hyperlink" Target="javascript:podrobnosti('7387');" TargetMode="External"/><Relationship Id="rId519" Type="http://schemas.openxmlformats.org/officeDocument/2006/relationships/hyperlink" Target="javascript:podrobnosti('7356');" TargetMode="External"/><Relationship Id="rId1051" Type="http://schemas.openxmlformats.org/officeDocument/2006/relationships/hyperlink" Target="javascript:podrobnosti('7751');" TargetMode="External"/><Relationship Id="rId1149" Type="http://schemas.openxmlformats.org/officeDocument/2006/relationships/hyperlink" Target="javascript:podrobnosti('8279');" TargetMode="External"/><Relationship Id="rId158" Type="http://schemas.openxmlformats.org/officeDocument/2006/relationships/hyperlink" Target="javascript:podrobnosti('7074');" TargetMode="External"/><Relationship Id="rId726" Type="http://schemas.openxmlformats.org/officeDocument/2006/relationships/hyperlink" Target="javascript:podrobnosti('6329');" TargetMode="External"/><Relationship Id="rId933" Type="http://schemas.openxmlformats.org/officeDocument/2006/relationships/hyperlink" Target="javascript:podrobnosti('5647');" TargetMode="External"/><Relationship Id="rId1009" Type="http://schemas.openxmlformats.org/officeDocument/2006/relationships/hyperlink" Target="javascript:podrobnosti('6562');" TargetMode="External"/><Relationship Id="rId62" Type="http://schemas.openxmlformats.org/officeDocument/2006/relationships/hyperlink" Target="javascript:podrobnosti('699');" TargetMode="External"/><Relationship Id="rId365" Type="http://schemas.openxmlformats.org/officeDocument/2006/relationships/hyperlink" Target="javascript:podrobnosti('8366');" TargetMode="External"/><Relationship Id="rId572" Type="http://schemas.openxmlformats.org/officeDocument/2006/relationships/hyperlink" Target="javascript:podrobnosti('8373');" TargetMode="External"/><Relationship Id="rId1216" Type="http://schemas.openxmlformats.org/officeDocument/2006/relationships/hyperlink" Target="javascript:podrobnosti('8101');" TargetMode="External"/><Relationship Id="rId225" Type="http://schemas.openxmlformats.org/officeDocument/2006/relationships/hyperlink" Target="javascript:podrobnosti('8425');" TargetMode="External"/><Relationship Id="rId432" Type="http://schemas.openxmlformats.org/officeDocument/2006/relationships/hyperlink" Target="javascript:podrobnosti('7355');" TargetMode="External"/><Relationship Id="rId877" Type="http://schemas.openxmlformats.org/officeDocument/2006/relationships/hyperlink" Target="javascript:podrobnosti('5799');" TargetMode="External"/><Relationship Id="rId1062" Type="http://schemas.openxmlformats.org/officeDocument/2006/relationships/hyperlink" Target="javascript:podrobnosti('5170');" TargetMode="External"/><Relationship Id="rId737" Type="http://schemas.openxmlformats.org/officeDocument/2006/relationships/hyperlink" Target="javascript:podrobnosti('6414');" TargetMode="External"/><Relationship Id="rId944" Type="http://schemas.openxmlformats.org/officeDocument/2006/relationships/hyperlink" Target="javascript:podrobnosti('5507');" TargetMode="External"/><Relationship Id="rId73" Type="http://schemas.openxmlformats.org/officeDocument/2006/relationships/hyperlink" Target="javascript:podrobnosti('7269');" TargetMode="External"/><Relationship Id="rId169" Type="http://schemas.openxmlformats.org/officeDocument/2006/relationships/hyperlink" Target="javascript:podrobnosti('857');" TargetMode="External"/><Relationship Id="rId376" Type="http://schemas.openxmlformats.org/officeDocument/2006/relationships/hyperlink" Target="javascript:podrobnosti('8256');" TargetMode="External"/><Relationship Id="rId583" Type="http://schemas.openxmlformats.org/officeDocument/2006/relationships/hyperlink" Target="javascript:podrobnosti('8121');" TargetMode="External"/><Relationship Id="rId790" Type="http://schemas.openxmlformats.org/officeDocument/2006/relationships/hyperlink" Target="javascript:podrobnosti('6995');" TargetMode="External"/><Relationship Id="rId804" Type="http://schemas.openxmlformats.org/officeDocument/2006/relationships/hyperlink" Target="javascript:podrobnosti('8418');" TargetMode="External"/><Relationship Id="rId1227" Type="http://schemas.openxmlformats.org/officeDocument/2006/relationships/hyperlink" Target="javascript:podrobnosti('8086');" TargetMode="External"/><Relationship Id="rId4" Type="http://schemas.openxmlformats.org/officeDocument/2006/relationships/hyperlink" Target="javascript:podrobnosti('5167');" TargetMode="External"/><Relationship Id="rId236" Type="http://schemas.openxmlformats.org/officeDocument/2006/relationships/hyperlink" Target="javascript:podrobnosti('5824');" TargetMode="External"/><Relationship Id="rId443" Type="http://schemas.openxmlformats.org/officeDocument/2006/relationships/hyperlink" Target="javascript:podrobnosti('7347');" TargetMode="External"/><Relationship Id="rId650" Type="http://schemas.openxmlformats.org/officeDocument/2006/relationships/hyperlink" Target="javascript:podrobnosti('8362');" TargetMode="External"/><Relationship Id="rId888" Type="http://schemas.openxmlformats.org/officeDocument/2006/relationships/hyperlink" Target="javascript:podrobnosti('7591');" TargetMode="External"/><Relationship Id="rId1073" Type="http://schemas.openxmlformats.org/officeDocument/2006/relationships/hyperlink" Target="javascript:podrobnosti('6145');" TargetMode="External"/><Relationship Id="rId1280" Type="http://schemas.openxmlformats.org/officeDocument/2006/relationships/hyperlink" Target="javascript:podrobnosti('867');" TargetMode="External"/><Relationship Id="rId303" Type="http://schemas.openxmlformats.org/officeDocument/2006/relationships/hyperlink" Target="javascript:podrobnosti('112');" TargetMode="External"/><Relationship Id="rId748" Type="http://schemas.openxmlformats.org/officeDocument/2006/relationships/hyperlink" Target="javascript:podrobnosti('5934');" TargetMode="External"/><Relationship Id="rId955" Type="http://schemas.openxmlformats.org/officeDocument/2006/relationships/hyperlink" Target="javascript:podrobnosti('5088');" TargetMode="External"/><Relationship Id="rId1140" Type="http://schemas.openxmlformats.org/officeDocument/2006/relationships/hyperlink" Target="javascript:podrobnosti('6981');" TargetMode="External"/><Relationship Id="rId84" Type="http://schemas.openxmlformats.org/officeDocument/2006/relationships/hyperlink" Target="javascript:podrobnosti('5354');" TargetMode="External"/><Relationship Id="rId387" Type="http://schemas.openxmlformats.org/officeDocument/2006/relationships/hyperlink" Target="javascript:podrobnosti('7759');" TargetMode="External"/><Relationship Id="rId510" Type="http://schemas.openxmlformats.org/officeDocument/2006/relationships/hyperlink" Target="javascript:podrobnosti('6067');" TargetMode="External"/><Relationship Id="rId594" Type="http://schemas.openxmlformats.org/officeDocument/2006/relationships/hyperlink" Target="javascript:podrobnosti('630');" TargetMode="External"/><Relationship Id="rId608" Type="http://schemas.openxmlformats.org/officeDocument/2006/relationships/hyperlink" Target="javascript:podrobnosti('8181');" TargetMode="External"/><Relationship Id="rId815" Type="http://schemas.openxmlformats.org/officeDocument/2006/relationships/hyperlink" Target="javascript:podrobnosti('7014');" TargetMode="External"/><Relationship Id="rId1238" Type="http://schemas.openxmlformats.org/officeDocument/2006/relationships/hyperlink" Target="javascript:podrobnosti('8137');" TargetMode="External"/><Relationship Id="rId247" Type="http://schemas.openxmlformats.org/officeDocument/2006/relationships/hyperlink" Target="javascript:podrobnosti('5200');" TargetMode="External"/><Relationship Id="rId899" Type="http://schemas.openxmlformats.org/officeDocument/2006/relationships/hyperlink" Target="javascript:podrobnosti('8369');" TargetMode="External"/><Relationship Id="rId1000" Type="http://schemas.openxmlformats.org/officeDocument/2006/relationships/hyperlink" Target="javascript:podrobnosti('8111');" TargetMode="External"/><Relationship Id="rId1084" Type="http://schemas.openxmlformats.org/officeDocument/2006/relationships/hyperlink" Target="javascript:podrobnosti('362');" TargetMode="External"/><Relationship Id="rId1305" Type="http://schemas.openxmlformats.org/officeDocument/2006/relationships/hyperlink" Target="javascript:podrobnosti('8102');" TargetMode="External"/><Relationship Id="rId107" Type="http://schemas.openxmlformats.org/officeDocument/2006/relationships/hyperlink" Target="javascript:podrobnosti('6078');" TargetMode="External"/><Relationship Id="rId454" Type="http://schemas.openxmlformats.org/officeDocument/2006/relationships/hyperlink" Target="javascript:podrobnosti('6239');" TargetMode="External"/><Relationship Id="rId661" Type="http://schemas.openxmlformats.org/officeDocument/2006/relationships/hyperlink" Target="javascript:podrobnosti('5004');" TargetMode="External"/><Relationship Id="rId759" Type="http://schemas.openxmlformats.org/officeDocument/2006/relationships/hyperlink" Target="javascript:podrobnosti('6069');" TargetMode="External"/><Relationship Id="rId966" Type="http://schemas.openxmlformats.org/officeDocument/2006/relationships/hyperlink" Target="javascript:podrobnosti('7471');" TargetMode="External"/><Relationship Id="rId1291" Type="http://schemas.openxmlformats.org/officeDocument/2006/relationships/hyperlink" Target="javascript:podrobnosti('8055');" TargetMode="External"/><Relationship Id="rId11" Type="http://schemas.openxmlformats.org/officeDocument/2006/relationships/hyperlink" Target="javascript:podrobnosti('7276');" TargetMode="External"/><Relationship Id="rId314" Type="http://schemas.openxmlformats.org/officeDocument/2006/relationships/hyperlink" Target="javascript:podrobnosti('5420');" TargetMode="External"/><Relationship Id="rId398" Type="http://schemas.openxmlformats.org/officeDocument/2006/relationships/hyperlink" Target="javascript:podrobnosti('8161');" TargetMode="External"/><Relationship Id="rId521" Type="http://schemas.openxmlformats.org/officeDocument/2006/relationships/hyperlink" Target="javascript:podrobnosti('6378');" TargetMode="External"/><Relationship Id="rId619" Type="http://schemas.openxmlformats.org/officeDocument/2006/relationships/hyperlink" Target="javascript:podrobnosti('975');" TargetMode="External"/><Relationship Id="rId1151" Type="http://schemas.openxmlformats.org/officeDocument/2006/relationships/hyperlink" Target="javascript:podrobnosti('8045');" TargetMode="External"/><Relationship Id="rId1249" Type="http://schemas.openxmlformats.org/officeDocument/2006/relationships/hyperlink" Target="javascript:podrobnosti('5280');" TargetMode="External"/><Relationship Id="rId95" Type="http://schemas.openxmlformats.org/officeDocument/2006/relationships/hyperlink" Target="javascript:podrobnosti('5882');" TargetMode="External"/><Relationship Id="rId160" Type="http://schemas.openxmlformats.org/officeDocument/2006/relationships/hyperlink" Target="javascript:podrobnosti('6660');" TargetMode="External"/><Relationship Id="rId826" Type="http://schemas.openxmlformats.org/officeDocument/2006/relationships/hyperlink" Target="javascript:podrobnosti('5646');" TargetMode="External"/><Relationship Id="rId1011" Type="http://schemas.openxmlformats.org/officeDocument/2006/relationships/hyperlink" Target="javascript:podrobnosti('7554');" TargetMode="External"/><Relationship Id="rId1109" Type="http://schemas.openxmlformats.org/officeDocument/2006/relationships/hyperlink" Target="javascript:podrobnosti('7842');" TargetMode="External"/><Relationship Id="rId258" Type="http://schemas.openxmlformats.org/officeDocument/2006/relationships/hyperlink" Target="javascript:podrobnosti('8243');" TargetMode="External"/><Relationship Id="rId465" Type="http://schemas.openxmlformats.org/officeDocument/2006/relationships/hyperlink" Target="javascript:podrobnosti('6949');" TargetMode="External"/><Relationship Id="rId672" Type="http://schemas.openxmlformats.org/officeDocument/2006/relationships/hyperlink" Target="javascript:podrobnosti('7064');" TargetMode="External"/><Relationship Id="rId1095" Type="http://schemas.openxmlformats.org/officeDocument/2006/relationships/hyperlink" Target="javascript:podrobnosti('7228');" TargetMode="External"/><Relationship Id="rId1316" Type="http://schemas.openxmlformats.org/officeDocument/2006/relationships/hyperlink" Target="javascript:podrobnosti('8388');" TargetMode="External"/><Relationship Id="rId22" Type="http://schemas.openxmlformats.org/officeDocument/2006/relationships/hyperlink" Target="javascript:podrobnosti('5804');" TargetMode="External"/><Relationship Id="rId118" Type="http://schemas.openxmlformats.org/officeDocument/2006/relationships/hyperlink" Target="javascript:podrobnosti('5324');" TargetMode="External"/><Relationship Id="rId325" Type="http://schemas.openxmlformats.org/officeDocument/2006/relationships/hyperlink" Target="javascript:podrobnosti('1006');" TargetMode="External"/><Relationship Id="rId532" Type="http://schemas.openxmlformats.org/officeDocument/2006/relationships/hyperlink" Target="javascript:podrobnosti('6944');" TargetMode="External"/><Relationship Id="rId977" Type="http://schemas.openxmlformats.org/officeDocument/2006/relationships/hyperlink" Target="javascript:podrobnosti('5361');" TargetMode="External"/><Relationship Id="rId1162" Type="http://schemas.openxmlformats.org/officeDocument/2006/relationships/hyperlink" Target="javascript:podrobnosti('5135');" TargetMode="External"/><Relationship Id="rId171" Type="http://schemas.openxmlformats.org/officeDocument/2006/relationships/hyperlink" Target="javascript:podrobnosti('5355');" TargetMode="External"/><Relationship Id="rId837" Type="http://schemas.openxmlformats.org/officeDocument/2006/relationships/hyperlink" Target="javascript:podrobnosti('8361');" TargetMode="External"/><Relationship Id="rId1022" Type="http://schemas.openxmlformats.org/officeDocument/2006/relationships/hyperlink" Target="javascript:podrobnosti('5718');" TargetMode="External"/><Relationship Id="rId269" Type="http://schemas.openxmlformats.org/officeDocument/2006/relationships/hyperlink" Target="javascript:podrobnosti('6246');" TargetMode="External"/><Relationship Id="rId476" Type="http://schemas.openxmlformats.org/officeDocument/2006/relationships/hyperlink" Target="javascript:podrobnosti('8202');" TargetMode="External"/><Relationship Id="rId683" Type="http://schemas.openxmlformats.org/officeDocument/2006/relationships/hyperlink" Target="javascript:podrobnosti('7773');" TargetMode="External"/><Relationship Id="rId890" Type="http://schemas.openxmlformats.org/officeDocument/2006/relationships/hyperlink" Target="javascript:podrobnosti('8421');" TargetMode="External"/><Relationship Id="rId904" Type="http://schemas.openxmlformats.org/officeDocument/2006/relationships/hyperlink" Target="javascript:podrobnosti('8281');" TargetMode="External"/><Relationship Id="rId1327" Type="http://schemas.openxmlformats.org/officeDocument/2006/relationships/hyperlink" Target="javascript:podrobnosti('6596');" TargetMode="External"/><Relationship Id="rId33" Type="http://schemas.openxmlformats.org/officeDocument/2006/relationships/hyperlink" Target="javascript:podrobnosti('5536');" TargetMode="External"/><Relationship Id="rId129" Type="http://schemas.openxmlformats.org/officeDocument/2006/relationships/hyperlink" Target="javascript:podrobnosti('6359');" TargetMode="External"/><Relationship Id="rId336" Type="http://schemas.openxmlformats.org/officeDocument/2006/relationships/hyperlink" Target="javascript:podrobnosti('155');" TargetMode="External"/><Relationship Id="rId543" Type="http://schemas.openxmlformats.org/officeDocument/2006/relationships/hyperlink" Target="javascript:podrobnosti('7382');" TargetMode="External"/><Relationship Id="rId988" Type="http://schemas.openxmlformats.org/officeDocument/2006/relationships/hyperlink" Target="javascript:podrobnosti('7224');" TargetMode="External"/><Relationship Id="rId1173" Type="http://schemas.openxmlformats.org/officeDocument/2006/relationships/hyperlink" Target="javascript:podrobnosti('5224');" TargetMode="External"/><Relationship Id="rId182" Type="http://schemas.openxmlformats.org/officeDocument/2006/relationships/hyperlink" Target="javascript:podrobnosti('7217');" TargetMode="External"/><Relationship Id="rId403" Type="http://schemas.openxmlformats.org/officeDocument/2006/relationships/hyperlink" Target="javascript:podrobnosti('7319');" TargetMode="External"/><Relationship Id="rId750" Type="http://schemas.openxmlformats.org/officeDocument/2006/relationships/hyperlink" Target="javascript:podrobnosti('6087');" TargetMode="External"/><Relationship Id="rId848" Type="http://schemas.openxmlformats.org/officeDocument/2006/relationships/hyperlink" Target="javascript:podrobnosti('5403');" TargetMode="External"/><Relationship Id="rId1033" Type="http://schemas.openxmlformats.org/officeDocument/2006/relationships/hyperlink" Target="javascript:podrobnosti('5222');" TargetMode="External"/><Relationship Id="rId487" Type="http://schemas.openxmlformats.org/officeDocument/2006/relationships/hyperlink" Target="javascript:podrobnosti('7557');" TargetMode="External"/><Relationship Id="rId610" Type="http://schemas.openxmlformats.org/officeDocument/2006/relationships/hyperlink" Target="javascript:podrobnosti('5549');" TargetMode="External"/><Relationship Id="rId694" Type="http://schemas.openxmlformats.org/officeDocument/2006/relationships/hyperlink" Target="javascript:podrobnosti('8410');" TargetMode="External"/><Relationship Id="rId708" Type="http://schemas.openxmlformats.org/officeDocument/2006/relationships/hyperlink" Target="javascript:podrobnosti('7667');" TargetMode="External"/><Relationship Id="rId915" Type="http://schemas.openxmlformats.org/officeDocument/2006/relationships/hyperlink" Target="javascript:podrobnosti('977');" TargetMode="External"/><Relationship Id="rId1240" Type="http://schemas.openxmlformats.org/officeDocument/2006/relationships/hyperlink" Target="javascript:podrobnosti('8292');" TargetMode="External"/><Relationship Id="rId1338" Type="http://schemas.openxmlformats.org/officeDocument/2006/relationships/hyperlink" Target="javascript:podrobnosti('8270');" TargetMode="External"/><Relationship Id="rId347" Type="http://schemas.openxmlformats.org/officeDocument/2006/relationships/hyperlink" Target="javascript:podrobnosti('1204');" TargetMode="External"/><Relationship Id="rId999" Type="http://schemas.openxmlformats.org/officeDocument/2006/relationships/hyperlink" Target="javascript:podrobnosti('7592');" TargetMode="External"/><Relationship Id="rId1100" Type="http://schemas.openxmlformats.org/officeDocument/2006/relationships/hyperlink" Target="javascript:podrobnosti('8207');" TargetMode="External"/><Relationship Id="rId1184" Type="http://schemas.openxmlformats.org/officeDocument/2006/relationships/hyperlink" Target="javascript:podrobnosti('6786');" TargetMode="External"/><Relationship Id="rId44" Type="http://schemas.openxmlformats.org/officeDocument/2006/relationships/hyperlink" Target="javascript:podrobnosti('5425');" TargetMode="External"/><Relationship Id="rId554" Type="http://schemas.openxmlformats.org/officeDocument/2006/relationships/hyperlink" Target="javascript:podrobnosti('7170');" TargetMode="External"/><Relationship Id="rId761" Type="http://schemas.openxmlformats.org/officeDocument/2006/relationships/hyperlink" Target="javascript:podrobnosti('444');" TargetMode="External"/><Relationship Id="rId859" Type="http://schemas.openxmlformats.org/officeDocument/2006/relationships/hyperlink" Target="javascript:podrobnosti('321');" TargetMode="External"/><Relationship Id="rId193" Type="http://schemas.openxmlformats.org/officeDocument/2006/relationships/hyperlink" Target="javascript:podrobnosti('8257');" TargetMode="External"/><Relationship Id="rId207" Type="http://schemas.openxmlformats.org/officeDocument/2006/relationships/hyperlink" Target="javascript:podrobnosti('879');" TargetMode="External"/><Relationship Id="rId414" Type="http://schemas.openxmlformats.org/officeDocument/2006/relationships/hyperlink" Target="javascript:podrobnosti('1240');" TargetMode="External"/><Relationship Id="rId498" Type="http://schemas.openxmlformats.org/officeDocument/2006/relationships/hyperlink" Target="javascript:podrobnosti('60');" TargetMode="External"/><Relationship Id="rId621" Type="http://schemas.openxmlformats.org/officeDocument/2006/relationships/hyperlink" Target="javascript:podrobnosti('7046');" TargetMode="External"/><Relationship Id="rId1044" Type="http://schemas.openxmlformats.org/officeDocument/2006/relationships/hyperlink" Target="javascript:podrobnosti('6034');" TargetMode="External"/><Relationship Id="rId1251" Type="http://schemas.openxmlformats.org/officeDocument/2006/relationships/hyperlink" Target="javascript:podrobnosti('6387');" TargetMode="External"/><Relationship Id="rId1349" Type="http://schemas.openxmlformats.org/officeDocument/2006/relationships/hyperlink" Target="javascript:podrobnosti('5992');" TargetMode="External"/><Relationship Id="rId260" Type="http://schemas.openxmlformats.org/officeDocument/2006/relationships/hyperlink" Target="javascript:podrobnosti('7503');" TargetMode="External"/><Relationship Id="rId719" Type="http://schemas.openxmlformats.org/officeDocument/2006/relationships/hyperlink" Target="javascript:podrobnosti('7470');" TargetMode="External"/><Relationship Id="rId926" Type="http://schemas.openxmlformats.org/officeDocument/2006/relationships/hyperlink" Target="javascript:podrobnosti('7504');" TargetMode="External"/><Relationship Id="rId1111" Type="http://schemas.openxmlformats.org/officeDocument/2006/relationships/hyperlink" Target="javascript:podrobnosti('240');" TargetMode="External"/><Relationship Id="rId55" Type="http://schemas.openxmlformats.org/officeDocument/2006/relationships/hyperlink" Target="javascript:podrobnosti('7665');" TargetMode="External"/><Relationship Id="rId120" Type="http://schemas.openxmlformats.org/officeDocument/2006/relationships/hyperlink" Target="javascript:podrobnosti('6491');" TargetMode="External"/><Relationship Id="rId358" Type="http://schemas.openxmlformats.org/officeDocument/2006/relationships/hyperlink" Target="javascript:podrobnosti('6774');" TargetMode="External"/><Relationship Id="rId565" Type="http://schemas.openxmlformats.org/officeDocument/2006/relationships/hyperlink" Target="javascript:podrobnosti('6032');" TargetMode="External"/><Relationship Id="rId772" Type="http://schemas.openxmlformats.org/officeDocument/2006/relationships/hyperlink" Target="javascript:podrobnosti('1030');" TargetMode="External"/><Relationship Id="rId1195" Type="http://schemas.openxmlformats.org/officeDocument/2006/relationships/hyperlink" Target="javascript:podrobnosti('636');" TargetMode="External"/><Relationship Id="rId1209" Type="http://schemas.openxmlformats.org/officeDocument/2006/relationships/hyperlink" Target="javascript:podrobnosti('5922');" TargetMode="External"/><Relationship Id="rId218" Type="http://schemas.openxmlformats.org/officeDocument/2006/relationships/hyperlink" Target="javascript:podrobnosti('124');" TargetMode="External"/><Relationship Id="rId425" Type="http://schemas.openxmlformats.org/officeDocument/2006/relationships/hyperlink" Target="javascript:podrobnosti('8150');" TargetMode="External"/><Relationship Id="rId632" Type="http://schemas.openxmlformats.org/officeDocument/2006/relationships/hyperlink" Target="javascript:podrobnosti('7150');" TargetMode="External"/><Relationship Id="rId1055" Type="http://schemas.openxmlformats.org/officeDocument/2006/relationships/hyperlink" Target="javascript:podrobnosti('5295');" TargetMode="External"/><Relationship Id="rId1262" Type="http://schemas.openxmlformats.org/officeDocument/2006/relationships/hyperlink" Target="javascript:podrobnosti('8424');" TargetMode="External"/><Relationship Id="rId271" Type="http://schemas.openxmlformats.org/officeDocument/2006/relationships/hyperlink" Target="javascript:podrobnosti('701');" TargetMode="External"/><Relationship Id="rId937" Type="http://schemas.openxmlformats.org/officeDocument/2006/relationships/hyperlink" Target="javascript:podrobnosti('5300');" TargetMode="External"/><Relationship Id="rId1122" Type="http://schemas.openxmlformats.org/officeDocument/2006/relationships/hyperlink" Target="javascript:podrobnosti('6822');" TargetMode="External"/><Relationship Id="rId66" Type="http://schemas.openxmlformats.org/officeDocument/2006/relationships/hyperlink" Target="javascript:podrobnosti('7070');" TargetMode="External"/><Relationship Id="rId131" Type="http://schemas.openxmlformats.org/officeDocument/2006/relationships/hyperlink" Target="javascript:podrobnosti('6706');" TargetMode="External"/><Relationship Id="rId369" Type="http://schemas.openxmlformats.org/officeDocument/2006/relationships/hyperlink" Target="javascript:podrobnosti('587');" TargetMode="External"/><Relationship Id="rId576" Type="http://schemas.openxmlformats.org/officeDocument/2006/relationships/hyperlink" Target="javascript:podrobnosti('7283');" TargetMode="External"/><Relationship Id="rId783" Type="http://schemas.openxmlformats.org/officeDocument/2006/relationships/hyperlink" Target="javascript:podrobnosti('6108');" TargetMode="External"/><Relationship Id="rId990" Type="http://schemas.openxmlformats.org/officeDocument/2006/relationships/hyperlink" Target="javascript:podrobnosti('1228');" TargetMode="External"/><Relationship Id="rId229" Type="http://schemas.openxmlformats.org/officeDocument/2006/relationships/hyperlink" Target="javascript:podrobnosti('1015');" TargetMode="External"/><Relationship Id="rId436" Type="http://schemas.openxmlformats.org/officeDocument/2006/relationships/hyperlink" Target="javascript:podrobnosti('5113');" TargetMode="External"/><Relationship Id="rId643" Type="http://schemas.openxmlformats.org/officeDocument/2006/relationships/hyperlink" Target="javascript:podrobnosti('8317');" TargetMode="External"/><Relationship Id="rId1066" Type="http://schemas.openxmlformats.org/officeDocument/2006/relationships/hyperlink" Target="javascript:podrobnosti('301');" TargetMode="External"/><Relationship Id="rId1273" Type="http://schemas.openxmlformats.org/officeDocument/2006/relationships/hyperlink" Target="javascript:podrobnosti('8144');" TargetMode="External"/><Relationship Id="rId850" Type="http://schemas.openxmlformats.org/officeDocument/2006/relationships/hyperlink" Target="javascript:podrobnosti('5783');" TargetMode="External"/><Relationship Id="rId948" Type="http://schemas.openxmlformats.org/officeDocument/2006/relationships/hyperlink" Target="javascript:podrobnosti('5162');" TargetMode="External"/><Relationship Id="rId1133" Type="http://schemas.openxmlformats.org/officeDocument/2006/relationships/hyperlink" Target="javascript:podrobnosti('7776');" TargetMode="External"/><Relationship Id="rId77" Type="http://schemas.openxmlformats.org/officeDocument/2006/relationships/hyperlink" Target="javascript:podrobnosti('5409');" TargetMode="External"/><Relationship Id="rId282" Type="http://schemas.openxmlformats.org/officeDocument/2006/relationships/hyperlink" Target="javascript:podrobnosti('153');" TargetMode="External"/><Relationship Id="rId503" Type="http://schemas.openxmlformats.org/officeDocument/2006/relationships/hyperlink" Target="javascript:podrobnosti('751');" TargetMode="External"/><Relationship Id="rId587" Type="http://schemas.openxmlformats.org/officeDocument/2006/relationships/hyperlink" Target="javascript:podrobnosti('8147');" TargetMode="External"/><Relationship Id="rId710" Type="http://schemas.openxmlformats.org/officeDocument/2006/relationships/hyperlink" Target="javascript:podrobnosti('5530');" TargetMode="External"/><Relationship Id="rId808" Type="http://schemas.openxmlformats.org/officeDocument/2006/relationships/hyperlink" Target="javascript:podrobnosti('8398');" TargetMode="External"/><Relationship Id="rId1340" Type="http://schemas.openxmlformats.org/officeDocument/2006/relationships/hyperlink" Target="javascript:podrobnosti('8363');" TargetMode="External"/><Relationship Id="rId8" Type="http://schemas.openxmlformats.org/officeDocument/2006/relationships/hyperlink" Target="javascript:podrobnosti('6650');" TargetMode="External"/><Relationship Id="rId142" Type="http://schemas.openxmlformats.org/officeDocument/2006/relationships/hyperlink" Target="javascript:podrobnosti('8331');" TargetMode="External"/><Relationship Id="rId447" Type="http://schemas.openxmlformats.org/officeDocument/2006/relationships/hyperlink" Target="javascript:podrobnosti('254');" TargetMode="External"/><Relationship Id="rId794" Type="http://schemas.openxmlformats.org/officeDocument/2006/relationships/hyperlink" Target="javascript:podrobnosti('648');" TargetMode="External"/><Relationship Id="rId1077" Type="http://schemas.openxmlformats.org/officeDocument/2006/relationships/hyperlink" Target="javascript:podrobnosti('6852');" TargetMode="External"/><Relationship Id="rId1200" Type="http://schemas.openxmlformats.org/officeDocument/2006/relationships/hyperlink" Target="javascript:podrobnosti('8164');" TargetMode="External"/><Relationship Id="rId654" Type="http://schemas.openxmlformats.org/officeDocument/2006/relationships/hyperlink" Target="javascript:podrobnosti('8118');" TargetMode="External"/><Relationship Id="rId861" Type="http://schemas.openxmlformats.org/officeDocument/2006/relationships/hyperlink" Target="javascript:podrobnosti('5589');" TargetMode="External"/><Relationship Id="rId959" Type="http://schemas.openxmlformats.org/officeDocument/2006/relationships/hyperlink" Target="javascript:podrobnosti('7025');" TargetMode="External"/><Relationship Id="rId1284" Type="http://schemas.openxmlformats.org/officeDocument/2006/relationships/hyperlink" Target="javascript:podrobnosti('324');" TargetMode="External"/><Relationship Id="rId293" Type="http://schemas.openxmlformats.org/officeDocument/2006/relationships/hyperlink" Target="javascript:podrobnosti('5784');" TargetMode="External"/><Relationship Id="rId307" Type="http://schemas.openxmlformats.org/officeDocument/2006/relationships/hyperlink" Target="javascript:podrobnosti('5259');" TargetMode="External"/><Relationship Id="rId514" Type="http://schemas.openxmlformats.org/officeDocument/2006/relationships/hyperlink" Target="javascript:podrobnosti('8288');" TargetMode="External"/><Relationship Id="rId721" Type="http://schemas.openxmlformats.org/officeDocument/2006/relationships/hyperlink" Target="javascript:podrobnosti('1023');" TargetMode="External"/><Relationship Id="rId1144" Type="http://schemas.openxmlformats.org/officeDocument/2006/relationships/hyperlink" Target="javascript:podrobnosti('7550');" TargetMode="External"/><Relationship Id="rId88" Type="http://schemas.openxmlformats.org/officeDocument/2006/relationships/hyperlink" Target="javascript:podrobnosti('661');" TargetMode="External"/><Relationship Id="rId153" Type="http://schemas.openxmlformats.org/officeDocument/2006/relationships/hyperlink" Target="javascript:podrobnosti('5184');" TargetMode="External"/><Relationship Id="rId360" Type="http://schemas.openxmlformats.org/officeDocument/2006/relationships/hyperlink" Target="javascript:podrobnosti('5660');" TargetMode="External"/><Relationship Id="rId598" Type="http://schemas.openxmlformats.org/officeDocument/2006/relationships/hyperlink" Target="javascript:podrobnosti('7021');" TargetMode="External"/><Relationship Id="rId819" Type="http://schemas.openxmlformats.org/officeDocument/2006/relationships/hyperlink" Target="javascript:podrobnosti('6484');" TargetMode="External"/><Relationship Id="rId1004" Type="http://schemas.openxmlformats.org/officeDocument/2006/relationships/hyperlink" Target="javascript:podrobnosti('5427');" TargetMode="External"/><Relationship Id="rId1211" Type="http://schemas.openxmlformats.org/officeDocument/2006/relationships/hyperlink" Target="javascript:podrobnosti('8345');" TargetMode="External"/><Relationship Id="rId220" Type="http://schemas.openxmlformats.org/officeDocument/2006/relationships/hyperlink" Target="javascript:podrobnosti('7559');" TargetMode="External"/><Relationship Id="rId458" Type="http://schemas.openxmlformats.org/officeDocument/2006/relationships/hyperlink" Target="javascript:podrobnosti('5286');" TargetMode="External"/><Relationship Id="rId665" Type="http://schemas.openxmlformats.org/officeDocument/2006/relationships/hyperlink" Target="javascript:podrobnosti('273');" TargetMode="External"/><Relationship Id="rId872" Type="http://schemas.openxmlformats.org/officeDocument/2006/relationships/hyperlink" Target="javascript:podrobnosti('16');" TargetMode="External"/><Relationship Id="rId1088" Type="http://schemas.openxmlformats.org/officeDocument/2006/relationships/hyperlink" Target="javascript:podrobnosti('5803');" TargetMode="External"/><Relationship Id="rId1295" Type="http://schemas.openxmlformats.org/officeDocument/2006/relationships/hyperlink" Target="javascript:podrobnosti('7397');" TargetMode="External"/><Relationship Id="rId1309" Type="http://schemas.openxmlformats.org/officeDocument/2006/relationships/hyperlink" Target="javascript:podrobnosti('7202');" TargetMode="External"/><Relationship Id="rId15" Type="http://schemas.openxmlformats.org/officeDocument/2006/relationships/hyperlink" Target="javascript:podrobnosti('6532');" TargetMode="External"/><Relationship Id="rId318" Type="http://schemas.openxmlformats.org/officeDocument/2006/relationships/hyperlink" Target="javascript:podrobnosti('5359');" TargetMode="External"/><Relationship Id="rId525" Type="http://schemas.openxmlformats.org/officeDocument/2006/relationships/hyperlink" Target="javascript:podrobnosti('760');" TargetMode="External"/><Relationship Id="rId732" Type="http://schemas.openxmlformats.org/officeDocument/2006/relationships/hyperlink" Target="javascript:podrobnosti('7300');" TargetMode="External"/><Relationship Id="rId1155" Type="http://schemas.openxmlformats.org/officeDocument/2006/relationships/hyperlink" Target="javascript:podrobnosti('7839');" TargetMode="External"/><Relationship Id="rId99" Type="http://schemas.openxmlformats.org/officeDocument/2006/relationships/hyperlink" Target="javascript:podrobnosti('5515');" TargetMode="External"/><Relationship Id="rId164" Type="http://schemas.openxmlformats.org/officeDocument/2006/relationships/hyperlink" Target="javascript:podrobnosti('8302');" TargetMode="External"/><Relationship Id="rId371" Type="http://schemas.openxmlformats.org/officeDocument/2006/relationships/hyperlink" Target="javascript:podrobnosti('6123');" TargetMode="External"/><Relationship Id="rId1015" Type="http://schemas.openxmlformats.org/officeDocument/2006/relationships/hyperlink" Target="javascript:podrobnosti('7620');" TargetMode="External"/><Relationship Id="rId1222" Type="http://schemas.openxmlformats.org/officeDocument/2006/relationships/hyperlink" Target="javascript:podrobnosti('6147');" TargetMode="External"/><Relationship Id="rId469" Type="http://schemas.openxmlformats.org/officeDocument/2006/relationships/hyperlink" Target="javascript:podrobnosti('6070');" TargetMode="External"/><Relationship Id="rId676" Type="http://schemas.openxmlformats.org/officeDocument/2006/relationships/hyperlink" Target="javascript:podrobnosti('839');" TargetMode="External"/><Relationship Id="rId883" Type="http://schemas.openxmlformats.org/officeDocument/2006/relationships/hyperlink" Target="javascript:podrobnosti('7669');" TargetMode="External"/><Relationship Id="rId1099" Type="http://schemas.openxmlformats.org/officeDocument/2006/relationships/hyperlink" Target="javascript:podrobnosti('8220');" TargetMode="External"/><Relationship Id="rId26" Type="http://schemas.openxmlformats.org/officeDocument/2006/relationships/hyperlink" Target="javascript:podrobnosti('6355');" TargetMode="External"/><Relationship Id="rId231" Type="http://schemas.openxmlformats.org/officeDocument/2006/relationships/hyperlink" Target="javascript:podrobnosti('5015');" TargetMode="External"/><Relationship Id="rId329" Type="http://schemas.openxmlformats.org/officeDocument/2006/relationships/hyperlink" Target="javascript:podrobnosti('6528');" TargetMode="External"/><Relationship Id="rId536" Type="http://schemas.openxmlformats.org/officeDocument/2006/relationships/hyperlink" Target="javascript:podrobnosti('6669');" TargetMode="External"/><Relationship Id="rId1166" Type="http://schemas.openxmlformats.org/officeDocument/2006/relationships/hyperlink" Target="javascript:podrobnosti('5527')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95"/>
  <sheetViews>
    <sheetView tabSelected="1" topLeftCell="A4" zoomScale="160" zoomScaleNormal="160" zoomScaleSheetLayoutView="178" workbookViewId="0">
      <pane xSplit="2" ySplit="6" topLeftCell="C822" activePane="bottomRight" state="frozen"/>
      <selection activeCell="A4" sqref="A4"/>
      <selection pane="topRight" activeCell="C4" sqref="C4"/>
      <selection pane="bottomLeft" activeCell="A10" sqref="A10"/>
      <selection pane="bottomRight" activeCell="C832" sqref="C832"/>
    </sheetView>
  </sheetViews>
  <sheetFormatPr defaultColWidth="8.88671875" defaultRowHeight="11.4" x14ac:dyDescent="0.2"/>
  <cols>
    <col min="1" max="1" width="19.5546875" style="12" customWidth="1"/>
    <col min="2" max="2" width="7" style="3" customWidth="1"/>
    <col min="3" max="15" width="10.5546875" style="1" customWidth="1"/>
    <col min="16" max="16" width="10.5546875" style="2" customWidth="1"/>
    <col min="17" max="25" width="10.5546875" style="1" customWidth="1"/>
    <col min="26" max="27" width="10.5546875" style="6" customWidth="1"/>
    <col min="28" max="28" width="10.5546875" style="1" customWidth="1"/>
    <col min="29" max="29" width="10" style="1" customWidth="1"/>
    <col min="30" max="31" width="10.6640625" style="6" customWidth="1"/>
    <col min="32" max="16384" width="8.88671875" style="1"/>
  </cols>
  <sheetData>
    <row r="1" spans="1:31" s="4" customFormat="1" ht="11.1" customHeight="1" x14ac:dyDescent="0.25">
      <c r="A1" s="13" t="s">
        <v>142</v>
      </c>
      <c r="B1" s="13"/>
      <c r="C1" s="5"/>
      <c r="D1" s="5"/>
      <c r="E1" s="5"/>
      <c r="F1" s="5"/>
      <c r="G1" s="5"/>
      <c r="H1" s="5"/>
      <c r="I1" s="23"/>
      <c r="J1" s="23"/>
      <c r="K1" s="23"/>
      <c r="L1" s="23"/>
      <c r="M1" s="23"/>
      <c r="N1" s="23"/>
      <c r="O1" s="23"/>
      <c r="P1" s="23"/>
      <c r="Q1" s="5" t="s">
        <v>160</v>
      </c>
      <c r="R1" s="23"/>
      <c r="S1" s="23"/>
      <c r="T1" s="23"/>
      <c r="U1" s="23"/>
      <c r="V1" s="5"/>
      <c r="W1" s="5"/>
      <c r="X1" s="5"/>
      <c r="Y1" s="5"/>
      <c r="Z1" s="5"/>
      <c r="AA1" s="5"/>
      <c r="AD1" s="5"/>
      <c r="AE1" s="5"/>
    </row>
    <row r="2" spans="1:31" s="4" customFormat="1" ht="11.1" customHeight="1" x14ac:dyDescent="0.25">
      <c r="A2" s="50" t="s">
        <v>159</v>
      </c>
      <c r="B2" s="13"/>
      <c r="C2" s="50" t="s">
        <v>157</v>
      </c>
      <c r="D2" s="13"/>
      <c r="E2" s="13"/>
      <c r="F2" s="13"/>
      <c r="G2" s="13"/>
      <c r="H2" s="13"/>
      <c r="I2" s="13"/>
      <c r="J2" s="13"/>
      <c r="K2" s="13"/>
      <c r="L2" s="23"/>
      <c r="M2" s="23"/>
      <c r="N2" s="23"/>
      <c r="O2" s="23"/>
      <c r="P2" s="23"/>
      <c r="Q2" s="50" t="s">
        <v>157</v>
      </c>
      <c r="R2" s="23"/>
      <c r="S2" s="23"/>
      <c r="T2" s="23"/>
      <c r="U2" s="23"/>
      <c r="V2" s="5"/>
      <c r="W2" s="5"/>
      <c r="X2" s="5"/>
      <c r="Y2" s="5"/>
      <c r="Z2" s="5"/>
      <c r="AA2" s="5"/>
      <c r="AD2" s="5"/>
      <c r="AE2" s="5"/>
    </row>
    <row r="3" spans="1:31" s="4" customFormat="1" ht="11.1" customHeight="1" x14ac:dyDescent="0.25">
      <c r="A3"/>
      <c r="B3" s="13"/>
      <c r="C3" s="13"/>
      <c r="E3" s="13"/>
      <c r="F3" s="13"/>
      <c r="G3" s="13"/>
      <c r="H3" s="13"/>
      <c r="I3" s="13"/>
      <c r="J3" s="13"/>
      <c r="K3" s="13"/>
      <c r="L3" s="23"/>
      <c r="M3" s="23"/>
      <c r="N3" s="23"/>
      <c r="O3" s="23"/>
      <c r="P3" s="23"/>
      <c r="Q3" s="13"/>
      <c r="R3" s="23"/>
      <c r="S3" s="23"/>
      <c r="T3" s="23"/>
      <c r="U3" s="23"/>
      <c r="V3" s="5"/>
      <c r="W3" s="5"/>
      <c r="X3" s="5"/>
      <c r="Y3" s="5"/>
      <c r="Z3" s="5"/>
      <c r="AA3" s="5"/>
      <c r="AD3" s="5"/>
      <c r="AE3" s="5"/>
    </row>
    <row r="4" spans="1:31" ht="11.1" customHeight="1" x14ac:dyDescent="0.25">
      <c r="A4" s="15" t="s">
        <v>161</v>
      </c>
      <c r="B4" s="15"/>
      <c r="C4" s="6" t="s">
        <v>158</v>
      </c>
      <c r="D4" s="13"/>
      <c r="E4" s="6"/>
      <c r="F4" s="6"/>
      <c r="G4" s="6"/>
      <c r="H4" s="6"/>
      <c r="I4" s="6"/>
      <c r="J4" s="6"/>
      <c r="K4" s="6"/>
      <c r="L4" s="17"/>
      <c r="M4" s="17"/>
      <c r="N4" s="17"/>
      <c r="O4" s="17"/>
      <c r="P4" s="17"/>
      <c r="Q4" s="6" t="s">
        <v>158</v>
      </c>
      <c r="R4" s="17"/>
      <c r="S4" s="17"/>
      <c r="T4" s="17"/>
      <c r="U4" s="17"/>
      <c r="V4" s="6"/>
      <c r="W4" s="6"/>
      <c r="X4" s="6"/>
      <c r="Y4" s="86"/>
      <c r="Z4" s="86"/>
      <c r="AA4" s="86"/>
      <c r="AB4" s="86"/>
      <c r="AC4" s="86"/>
      <c r="AD4" s="86"/>
      <c r="AE4" s="86"/>
    </row>
    <row r="5" spans="1:31" ht="11.1" customHeight="1" x14ac:dyDescent="0.25">
      <c r="A5" s="15" t="s">
        <v>152</v>
      </c>
      <c r="B5" s="1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7"/>
      <c r="O5" s="17"/>
      <c r="P5" s="17"/>
      <c r="Q5" s="6" t="s">
        <v>153</v>
      </c>
      <c r="R5" s="17"/>
      <c r="S5" s="17"/>
      <c r="T5" s="17"/>
      <c r="U5" s="17"/>
      <c r="V5" s="6"/>
      <c r="W5" s="6"/>
      <c r="X5" s="6"/>
      <c r="Y5" s="86"/>
      <c r="Z5" s="86"/>
      <c r="AA5" s="86"/>
      <c r="AB5" s="86"/>
      <c r="AC5" s="86"/>
      <c r="AD5" s="86"/>
      <c r="AE5" s="86"/>
    </row>
    <row r="6" spans="1:31" ht="11.1" customHeight="1" x14ac:dyDescent="0.2">
      <c r="A6" s="51" t="s">
        <v>162</v>
      </c>
      <c r="B6" s="15"/>
      <c r="C6" s="15"/>
      <c r="D6" s="15"/>
      <c r="E6" s="15"/>
      <c r="F6" s="15"/>
      <c r="G6" s="15"/>
      <c r="H6" s="15"/>
      <c r="I6" s="15"/>
      <c r="J6" s="6"/>
      <c r="K6" s="6"/>
      <c r="L6" s="6"/>
      <c r="M6" s="6"/>
      <c r="N6" s="17"/>
      <c r="O6" s="17"/>
      <c r="P6" s="17"/>
      <c r="Q6" s="15" t="s">
        <v>156</v>
      </c>
      <c r="R6" s="17"/>
      <c r="S6" s="17"/>
      <c r="T6" s="17"/>
      <c r="U6" s="17"/>
      <c r="V6" s="6"/>
      <c r="W6" s="6"/>
      <c r="X6" s="6"/>
      <c r="Y6" s="6"/>
    </row>
    <row r="7" spans="1:31" ht="11.1" customHeight="1" x14ac:dyDescent="0.2">
      <c r="A7" s="51" t="s">
        <v>154</v>
      </c>
      <c r="B7" s="15"/>
      <c r="C7" s="15"/>
      <c r="D7" s="15"/>
      <c r="E7" s="15"/>
      <c r="F7" s="15"/>
      <c r="G7" s="15"/>
      <c r="H7" s="6"/>
      <c r="I7" s="6"/>
      <c r="J7" s="6"/>
      <c r="K7" s="6"/>
      <c r="L7" s="6"/>
      <c r="M7" s="6"/>
      <c r="N7" s="17"/>
      <c r="O7" s="17"/>
      <c r="P7" s="17"/>
      <c r="Q7" s="16" t="s">
        <v>155</v>
      </c>
      <c r="R7" s="17"/>
      <c r="S7" s="17"/>
      <c r="T7" s="17"/>
      <c r="U7" s="17"/>
      <c r="V7" s="6"/>
      <c r="W7" s="6"/>
      <c r="X7" s="6"/>
      <c r="Y7" s="6"/>
    </row>
    <row r="8" spans="1:31" s="4" customFormat="1" ht="11.1" customHeight="1" x14ac:dyDescent="0.25">
      <c r="A8" s="13"/>
      <c r="B8" s="14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18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D8" s="5"/>
      <c r="AE8" s="5"/>
    </row>
    <row r="9" spans="1:31" s="4" customFormat="1" ht="11.1" customHeight="1" x14ac:dyDescent="0.25">
      <c r="A9" s="13" t="s">
        <v>0</v>
      </c>
      <c r="B9" s="14"/>
      <c r="C9" s="7">
        <v>1988</v>
      </c>
      <c r="D9" s="7">
        <v>1989</v>
      </c>
      <c r="E9" s="7">
        <v>1990</v>
      </c>
      <c r="F9" s="7">
        <v>1991</v>
      </c>
      <c r="G9" s="7">
        <v>1992</v>
      </c>
      <c r="H9" s="7">
        <v>1993</v>
      </c>
      <c r="I9" s="7">
        <v>1994</v>
      </c>
      <c r="J9" s="7">
        <v>1995</v>
      </c>
      <c r="K9" s="8">
        <v>1996</v>
      </c>
      <c r="L9" s="7">
        <v>1997</v>
      </c>
      <c r="M9" s="7">
        <v>1998</v>
      </c>
      <c r="N9" s="7">
        <v>1999</v>
      </c>
      <c r="O9" s="8">
        <v>2000</v>
      </c>
      <c r="P9" s="8">
        <v>2001</v>
      </c>
      <c r="Q9" s="8">
        <v>2002</v>
      </c>
      <c r="R9" s="8">
        <v>2003</v>
      </c>
      <c r="S9" s="7">
        <v>2004</v>
      </c>
      <c r="T9" s="7">
        <v>2005</v>
      </c>
      <c r="U9" s="7">
        <v>2006</v>
      </c>
      <c r="V9" s="7">
        <v>2007</v>
      </c>
      <c r="W9" s="7">
        <v>2008</v>
      </c>
      <c r="X9" s="7">
        <v>2009</v>
      </c>
      <c r="Y9" s="7">
        <v>2010</v>
      </c>
      <c r="Z9" s="7">
        <v>2011</v>
      </c>
      <c r="AA9" s="7">
        <v>2012</v>
      </c>
      <c r="AB9" s="7">
        <v>2013</v>
      </c>
      <c r="AC9" s="7">
        <v>2014</v>
      </c>
      <c r="AD9" s="62">
        <v>2015</v>
      </c>
      <c r="AE9" s="62">
        <v>2016</v>
      </c>
    </row>
    <row r="10" spans="1:31" s="4" customFormat="1" ht="11.1" customHeight="1" x14ac:dyDescent="0.25">
      <c r="A10" s="5" t="s">
        <v>78</v>
      </c>
      <c r="B10" s="1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18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60"/>
      <c r="AE10" s="60"/>
    </row>
    <row r="11" spans="1:31" s="4" customFormat="1" ht="11.1" customHeight="1" x14ac:dyDescent="0.25">
      <c r="A11" s="13" t="s">
        <v>60</v>
      </c>
      <c r="B11" s="5" t="s">
        <v>51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18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60"/>
      <c r="AE11" s="60"/>
    </row>
    <row r="12" spans="1:31" s="4" customFormat="1" ht="11.1" customHeight="1" x14ac:dyDescent="0.25">
      <c r="A12" s="13" t="s">
        <v>59</v>
      </c>
      <c r="B12" s="5" t="s">
        <v>61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18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60"/>
      <c r="AE12" s="60"/>
    </row>
    <row r="13" spans="1:31" ht="11.1" customHeight="1" x14ac:dyDescent="0.25">
      <c r="A13" s="13"/>
      <c r="B13" s="24" t="s">
        <v>58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9"/>
      <c r="P13" s="6"/>
      <c r="Q13" s="6"/>
      <c r="R13" s="6"/>
      <c r="S13" s="6"/>
      <c r="T13" s="6"/>
      <c r="U13" s="6"/>
      <c r="V13" s="6"/>
      <c r="W13" s="6"/>
      <c r="X13" s="6"/>
      <c r="Y13" s="6"/>
      <c r="AB13" s="6"/>
      <c r="AC13" s="6"/>
      <c r="AD13" s="61"/>
      <c r="AE13" s="61"/>
    </row>
    <row r="14" spans="1:31" ht="11.1" customHeight="1" x14ac:dyDescent="0.25">
      <c r="A14" s="15"/>
      <c r="B14" s="14" t="s">
        <v>62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9"/>
      <c r="P14" s="6"/>
      <c r="Q14" s="6"/>
      <c r="R14" s="6"/>
      <c r="S14" s="6"/>
      <c r="T14" s="6"/>
      <c r="U14" s="6"/>
      <c r="V14" s="6"/>
      <c r="W14" s="6"/>
      <c r="X14" s="6"/>
      <c r="Y14" s="6"/>
      <c r="AB14" s="6"/>
      <c r="AC14" s="6"/>
      <c r="AD14" s="61"/>
      <c r="AE14" s="61"/>
    </row>
    <row r="15" spans="1:31" ht="11.1" customHeight="1" x14ac:dyDescent="0.2">
      <c r="A15" s="13" t="s">
        <v>72</v>
      </c>
      <c r="B15" s="16">
        <v>100010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9"/>
      <c r="P15" s="6"/>
      <c r="Q15" s="6"/>
      <c r="R15" s="6"/>
      <c r="S15" s="6"/>
      <c r="T15" s="6"/>
      <c r="U15" s="6"/>
      <c r="V15" s="6"/>
      <c r="W15" s="6"/>
      <c r="X15" s="6"/>
      <c r="Y15" s="26"/>
      <c r="Z15" s="26"/>
      <c r="AB15" s="6"/>
      <c r="AC15" s="6"/>
      <c r="AD15" s="61"/>
      <c r="AE15" s="61"/>
    </row>
    <row r="16" spans="1:31" ht="14.1" customHeight="1" x14ac:dyDescent="0.25">
      <c r="A16" s="53" t="s">
        <v>79</v>
      </c>
      <c r="B16" s="19" t="s">
        <v>1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9"/>
      <c r="P16" s="6"/>
      <c r="Q16" s="20"/>
      <c r="R16" s="6"/>
      <c r="S16" s="6"/>
      <c r="T16" s="21"/>
      <c r="U16" s="10"/>
      <c r="V16" s="10"/>
      <c r="W16" s="10"/>
      <c r="X16" s="10"/>
      <c r="Y16" s="26"/>
      <c r="Z16" s="26"/>
      <c r="AB16" s="6"/>
      <c r="AC16" s="6"/>
      <c r="AD16" s="71"/>
      <c r="AE16" s="71"/>
    </row>
    <row r="17" spans="1:31" ht="11.1" customHeight="1" x14ac:dyDescent="0.2">
      <c r="A17" s="15" t="s">
        <v>80</v>
      </c>
      <c r="B17" s="16"/>
      <c r="C17" s="33">
        <v>7235167</v>
      </c>
      <c r="D17" s="33">
        <v>8818219</v>
      </c>
      <c r="E17" s="33">
        <v>9107567</v>
      </c>
      <c r="F17" s="33">
        <v>9375138</v>
      </c>
      <c r="G17" s="33">
        <v>8529534</v>
      </c>
      <c r="H17" s="33">
        <v>6712582</v>
      </c>
      <c r="I17" s="33">
        <v>6940961</v>
      </c>
      <c r="J17" s="33">
        <v>7703220</v>
      </c>
      <c r="K17" s="33">
        <v>9425183</v>
      </c>
      <c r="L17" s="33">
        <v>9579814</v>
      </c>
      <c r="M17" s="33">
        <v>9531617</v>
      </c>
      <c r="N17" s="33">
        <v>9438664</v>
      </c>
      <c r="O17" s="33">
        <v>9095813</v>
      </c>
      <c r="P17" s="33">
        <v>9272680</v>
      </c>
      <c r="Q17" s="33">
        <v>9530562</v>
      </c>
      <c r="R17" s="33">
        <v>9792790</v>
      </c>
      <c r="S17" s="33">
        <v>8807168</v>
      </c>
      <c r="T17" s="33">
        <v>9660685</v>
      </c>
      <c r="U17" s="33">
        <v>9683578</v>
      </c>
      <c r="V17" s="33">
        <v>8084198</v>
      </c>
      <c r="W17" s="33">
        <v>8561937</v>
      </c>
      <c r="X17" s="33">
        <v>8600387</v>
      </c>
      <c r="Y17" s="27">
        <v>9338216</v>
      </c>
      <c r="Z17" s="27">
        <v>9807218</v>
      </c>
      <c r="AA17" s="33">
        <v>8243364</v>
      </c>
      <c r="AB17" s="9">
        <v>8476105</v>
      </c>
      <c r="AC17" s="9">
        <v>7108772</v>
      </c>
      <c r="AD17" s="64">
        <v>7521009</v>
      </c>
      <c r="AE17" s="64">
        <v>8192407</v>
      </c>
    </row>
    <row r="18" spans="1:31" ht="11.1" customHeight="1" x14ac:dyDescent="0.2">
      <c r="A18" s="15" t="s">
        <v>81</v>
      </c>
      <c r="B18" s="16" t="s">
        <v>2</v>
      </c>
      <c r="C18" s="33">
        <v>16780</v>
      </c>
      <c r="D18" s="33">
        <v>21522</v>
      </c>
      <c r="E18" s="33">
        <v>22418</v>
      </c>
      <c r="F18" s="33">
        <v>22450</v>
      </c>
      <c r="G18" s="33">
        <v>21309</v>
      </c>
      <c r="H18" s="33">
        <v>16285</v>
      </c>
      <c r="I18" s="33">
        <v>16960</v>
      </c>
      <c r="J18" s="33">
        <v>20739</v>
      </c>
      <c r="K18" s="33">
        <v>19587</v>
      </c>
      <c r="L18" s="33">
        <v>15652</v>
      </c>
      <c r="M18" s="33">
        <v>15025</v>
      </c>
      <c r="N18" s="33">
        <v>13760</v>
      </c>
      <c r="O18" s="33">
        <v>10960</v>
      </c>
      <c r="P18" s="33">
        <v>9817</v>
      </c>
      <c r="Q18" s="33">
        <v>9440</v>
      </c>
      <c r="R18" s="33">
        <v>9665</v>
      </c>
      <c r="S18" s="33">
        <v>9999</v>
      </c>
      <c r="T18" s="33">
        <v>12334</v>
      </c>
      <c r="U18" s="33">
        <v>11858</v>
      </c>
      <c r="V18" s="33">
        <v>10636</v>
      </c>
      <c r="W18" s="33">
        <v>10364</v>
      </c>
      <c r="X18" s="33">
        <v>10052</v>
      </c>
      <c r="Y18" s="27">
        <v>8737</v>
      </c>
      <c r="Z18" s="27">
        <v>6934</v>
      </c>
      <c r="AA18" s="33">
        <v>6974</v>
      </c>
      <c r="AB18" s="9">
        <v>5288</v>
      </c>
      <c r="AC18" s="9">
        <v>5415</v>
      </c>
      <c r="AD18" s="64">
        <v>6127</v>
      </c>
      <c r="AE18" s="64">
        <v>5410</v>
      </c>
    </row>
    <row r="19" spans="1:31" ht="11.1" customHeight="1" x14ac:dyDescent="0.2">
      <c r="A19" s="52" t="s">
        <v>82</v>
      </c>
      <c r="B19" s="16" t="s">
        <v>3</v>
      </c>
      <c r="C19" s="34">
        <v>2.3192277386271805</v>
      </c>
      <c r="D19" s="34">
        <v>2.4406288843586217</v>
      </c>
      <c r="E19" s="34">
        <v>2.4614696768083069</v>
      </c>
      <c r="F19" s="34">
        <v>2.3946314176921981</v>
      </c>
      <c r="G19" s="34">
        <v>2.4982607490631961</v>
      </c>
      <c r="H19" s="34">
        <v>2.426041126946382</v>
      </c>
      <c r="I19" s="34">
        <v>2.4434656814812818</v>
      </c>
      <c r="J19" s="34">
        <v>2.6922507730533467</v>
      </c>
      <c r="K19" s="34">
        <v>2.0781559360704192</v>
      </c>
      <c r="L19" s="34">
        <v>1.6338521812636446</v>
      </c>
      <c r="M19" s="34">
        <v>1.5763327460597714</v>
      </c>
      <c r="N19" s="34">
        <v>1.457833439139268</v>
      </c>
      <c r="O19" s="34">
        <v>1.2049500138140483</v>
      </c>
      <c r="P19" s="34">
        <v>1.0587014757330135</v>
      </c>
      <c r="Q19" s="34">
        <v>0.99049772720643336</v>
      </c>
      <c r="R19" s="34">
        <v>0.98695060345417396</v>
      </c>
      <c r="S19" s="34">
        <v>1.1353252259977327</v>
      </c>
      <c r="T19" s="35">
        <v>1.2767210606701285</v>
      </c>
      <c r="U19" s="35">
        <v>1.2245473728822136</v>
      </c>
      <c r="V19" s="35">
        <v>1.315653080243705</v>
      </c>
      <c r="W19" s="35">
        <v>1.2104737514419925</v>
      </c>
      <c r="X19" s="35">
        <v>1.1687846139946958</v>
      </c>
      <c r="Y19" s="28">
        <v>0.93561768115023258</v>
      </c>
      <c r="Z19" s="28">
        <v>0.70703027096981019</v>
      </c>
      <c r="AA19" s="28">
        <v>0.84601383609895187</v>
      </c>
      <c r="AB19" s="48">
        <v>0.6238714598273617</v>
      </c>
      <c r="AC19" s="48">
        <v>0.76173493818622962</v>
      </c>
      <c r="AD19" s="65">
        <v>0.81465133202207307</v>
      </c>
      <c r="AE19" s="65">
        <v>0.66036758183522859</v>
      </c>
    </row>
    <row r="20" spans="1:31" ht="11.1" customHeight="1" x14ac:dyDescent="0.2">
      <c r="A20" s="15" t="s">
        <v>83</v>
      </c>
      <c r="B20" s="16" t="s">
        <v>2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6"/>
      <c r="Q20" s="37"/>
      <c r="R20" s="37"/>
      <c r="S20" s="37"/>
      <c r="T20" s="33"/>
      <c r="U20" s="33"/>
      <c r="V20" s="33"/>
      <c r="W20" s="33"/>
      <c r="X20" s="33"/>
      <c r="Y20" s="27"/>
      <c r="Z20" s="27"/>
      <c r="AA20" s="33"/>
      <c r="AB20" s="9"/>
      <c r="AC20" s="9"/>
      <c r="AD20" s="64"/>
      <c r="AE20" s="64"/>
    </row>
    <row r="21" spans="1:31" ht="11.1" customHeight="1" x14ac:dyDescent="0.2">
      <c r="A21" s="52" t="s">
        <v>84</v>
      </c>
      <c r="B21" s="16" t="s">
        <v>3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3"/>
      <c r="P21" s="34"/>
      <c r="Q21" s="37"/>
      <c r="R21" s="37"/>
      <c r="S21" s="37"/>
      <c r="T21" s="35"/>
      <c r="U21" s="36"/>
      <c r="V21" s="35"/>
      <c r="W21" s="35"/>
      <c r="X21" s="35"/>
      <c r="Y21" s="28"/>
      <c r="Z21" s="28"/>
      <c r="AA21" s="34"/>
      <c r="AB21" s="48"/>
      <c r="AC21" s="48"/>
      <c r="AD21" s="66"/>
      <c r="AE21" s="66"/>
    </row>
    <row r="22" spans="1:31" ht="11.1" customHeight="1" x14ac:dyDescent="0.2">
      <c r="A22" s="15" t="s">
        <v>85</v>
      </c>
      <c r="B22" s="16" t="s">
        <v>2</v>
      </c>
      <c r="C22" s="33">
        <v>3167450</v>
      </c>
      <c r="D22" s="33">
        <v>4120785</v>
      </c>
      <c r="E22" s="33">
        <v>4067831</v>
      </c>
      <c r="F22" s="33">
        <v>3884230</v>
      </c>
      <c r="G22" s="33">
        <v>3632162</v>
      </c>
      <c r="H22" s="33">
        <v>2370300</v>
      </c>
      <c r="I22" s="33">
        <v>379132</v>
      </c>
      <c r="J22" s="33">
        <v>654264</v>
      </c>
      <c r="K22" s="33">
        <v>757255</v>
      </c>
      <c r="L22" s="33">
        <v>639864</v>
      </c>
      <c r="M22" s="33">
        <v>473671</v>
      </c>
      <c r="N22" s="33">
        <v>322792</v>
      </c>
      <c r="O22" s="33">
        <v>135794</v>
      </c>
      <c r="P22" s="33">
        <v>133688</v>
      </c>
      <c r="Q22" s="33">
        <v>114920</v>
      </c>
      <c r="R22" s="33">
        <v>110092</v>
      </c>
      <c r="S22" s="33">
        <v>118706</v>
      </c>
      <c r="T22" s="33">
        <v>186370</v>
      </c>
      <c r="U22" s="33">
        <v>349059</v>
      </c>
      <c r="V22" s="33">
        <v>192606</v>
      </c>
      <c r="W22" s="33">
        <v>174489</v>
      </c>
      <c r="X22" s="33">
        <v>179691</v>
      </c>
      <c r="Y22" s="27">
        <v>186597</v>
      </c>
      <c r="Z22" s="27">
        <v>184940</v>
      </c>
      <c r="AA22" s="33">
        <v>185241</v>
      </c>
      <c r="AB22" s="9">
        <v>185241</v>
      </c>
      <c r="AC22" s="9">
        <v>187891</v>
      </c>
      <c r="AD22" s="64">
        <v>187571</v>
      </c>
      <c r="AE22" s="64">
        <v>54343.8</v>
      </c>
    </row>
    <row r="23" spans="1:31" ht="11.1" customHeight="1" x14ac:dyDescent="0.2">
      <c r="A23" s="52" t="s">
        <v>86</v>
      </c>
      <c r="B23" s="16" t="s">
        <v>3</v>
      </c>
      <c r="C23" s="34">
        <v>0.43778533377322182</v>
      </c>
      <c r="D23" s="34">
        <v>0.46730354508092847</v>
      </c>
      <c r="E23" s="34">
        <v>0.44664299477566294</v>
      </c>
      <c r="F23" s="34">
        <v>0.41431176799744174</v>
      </c>
      <c r="G23" s="34">
        <v>0.42583358012290001</v>
      </c>
      <c r="H23" s="34">
        <v>0.35311300480202701</v>
      </c>
      <c r="I23" s="34">
        <v>5.4622407473547248E-2</v>
      </c>
      <c r="J23" s="34">
        <v>8.4933832864698133E-2</v>
      </c>
      <c r="K23" s="34">
        <v>8.0343798099198713E-2</v>
      </c>
      <c r="L23" s="34">
        <v>6.679294608433943E-2</v>
      </c>
      <c r="M23" s="34">
        <v>4.9694716017229815E-2</v>
      </c>
      <c r="N23" s="34">
        <v>3.4198907811529261E-2</v>
      </c>
      <c r="O23" s="34">
        <v>1.4929286694878183E-2</v>
      </c>
      <c r="P23" s="34">
        <v>1.4417406833838761E-2</v>
      </c>
      <c r="Q23" s="34">
        <v>1.2058050721457979E-2</v>
      </c>
      <c r="R23" s="34">
        <v>1.1242148560318356E-2</v>
      </c>
      <c r="S23" s="34">
        <v>1.3478339461674853E-2</v>
      </c>
      <c r="T23" s="35">
        <v>1.9291592676916804E-2</v>
      </c>
      <c r="U23" s="35">
        <v>3.5999999999999997E-2</v>
      </c>
      <c r="V23" s="35">
        <f>V22/V17</f>
        <v>2.382499785383782E-2</v>
      </c>
      <c r="W23" s="35">
        <v>2.0379617369293886E-2</v>
      </c>
      <c r="X23" s="35">
        <f>X22/X17</f>
        <v>2.0893362124285803E-2</v>
      </c>
      <c r="Y23" s="28">
        <f t="shared" ref="Y23:AD23" si="0">Y22/Y17</f>
        <v>1.9982082230695884E-2</v>
      </c>
      <c r="Z23" s="28">
        <f t="shared" si="0"/>
        <v>1.8857539416376794E-2</v>
      </c>
      <c r="AA23" s="34">
        <f t="shared" si="0"/>
        <v>2.2471529826900764E-2</v>
      </c>
      <c r="AB23" s="49">
        <f t="shared" si="0"/>
        <v>2.1854495667526536E-2</v>
      </c>
      <c r="AC23" s="48">
        <f t="shared" si="0"/>
        <v>2.6430865977977631E-2</v>
      </c>
      <c r="AD23" s="66">
        <f t="shared" si="0"/>
        <v>2.493960584277987E-2</v>
      </c>
      <c r="AE23" s="66">
        <v>6.633435082021682E-3</v>
      </c>
    </row>
    <row r="24" spans="1:31" ht="11.1" customHeight="1" x14ac:dyDescent="0.2">
      <c r="A24" s="15" t="s">
        <v>143</v>
      </c>
      <c r="B24" s="16" t="s">
        <v>2</v>
      </c>
      <c r="C24" s="33">
        <v>965623</v>
      </c>
      <c r="D24" s="33">
        <v>1080297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6"/>
      <c r="Q24" s="37"/>
      <c r="R24" s="37"/>
      <c r="S24" s="37"/>
      <c r="T24" s="33"/>
      <c r="U24" s="33"/>
      <c r="V24" s="33"/>
      <c r="W24" s="33"/>
      <c r="X24" s="33"/>
      <c r="Y24" s="28"/>
      <c r="Z24" s="28"/>
      <c r="AA24" s="28"/>
      <c r="AB24" s="28"/>
      <c r="AC24" s="28"/>
      <c r="AD24" s="28"/>
      <c r="AE24" s="61"/>
    </row>
    <row r="25" spans="1:31" ht="11.1" customHeight="1" x14ac:dyDescent="0.2">
      <c r="A25" s="15"/>
      <c r="B25" s="1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3"/>
      <c r="P25" s="36"/>
      <c r="Q25" s="37"/>
      <c r="R25" s="37"/>
      <c r="S25" s="37"/>
      <c r="T25" s="33"/>
      <c r="U25" s="33"/>
      <c r="V25" s="33"/>
      <c r="W25" s="33"/>
      <c r="X25" s="33"/>
      <c r="Y25" s="29"/>
      <c r="Z25" s="29"/>
      <c r="AA25" s="36"/>
      <c r="AB25" s="49"/>
      <c r="AC25" s="48"/>
      <c r="AD25" s="61"/>
      <c r="AE25" s="61"/>
    </row>
    <row r="26" spans="1:31" ht="11.1" customHeight="1" x14ac:dyDescent="0.2">
      <c r="A26" s="15" t="s">
        <v>87</v>
      </c>
      <c r="B26" s="16" t="s">
        <v>2</v>
      </c>
      <c r="C26" s="33">
        <v>3227858</v>
      </c>
      <c r="D26" s="33">
        <v>4198264.2</v>
      </c>
      <c r="E26" s="33">
        <v>4148535.8</v>
      </c>
      <c r="F26" s="33">
        <v>3965050</v>
      </c>
      <c r="G26" s="33">
        <v>3708874.4</v>
      </c>
      <c r="H26" s="33">
        <v>2428926</v>
      </c>
      <c r="I26" s="33">
        <v>440188</v>
      </c>
      <c r="J26" s="33">
        <v>728924.4</v>
      </c>
      <c r="K26" s="33">
        <v>827768.2</v>
      </c>
      <c r="L26" s="33">
        <v>696211.2</v>
      </c>
      <c r="M26" s="33">
        <v>527761</v>
      </c>
      <c r="N26" s="33">
        <v>372328</v>
      </c>
      <c r="O26" s="33">
        <v>175250</v>
      </c>
      <c r="P26" s="33">
        <v>169029.2</v>
      </c>
      <c r="Q26" s="33">
        <v>148904</v>
      </c>
      <c r="R26" s="33">
        <v>144886</v>
      </c>
      <c r="S26" s="33">
        <v>154702</v>
      </c>
      <c r="T26" s="33">
        <v>230772.4</v>
      </c>
      <c r="U26" s="33">
        <v>391747.8</v>
      </c>
      <c r="V26" s="33">
        <v>230896</v>
      </c>
      <c r="W26" s="33">
        <v>211799</v>
      </c>
      <c r="X26" s="33">
        <f>X22+X20+3.6*X18</f>
        <v>215878.2</v>
      </c>
      <c r="Y26" s="27">
        <f t="shared" ref="Y26:AD26" si="1">Y22+Y20+3.6*Y18</f>
        <v>218050.2</v>
      </c>
      <c r="Z26" s="27">
        <f t="shared" si="1"/>
        <v>209902.4</v>
      </c>
      <c r="AA26" s="33">
        <f t="shared" si="1"/>
        <v>210347.4</v>
      </c>
      <c r="AB26" s="9">
        <f t="shared" si="1"/>
        <v>204277.8</v>
      </c>
      <c r="AC26" s="9">
        <f t="shared" si="1"/>
        <v>207385</v>
      </c>
      <c r="AD26" s="67">
        <f t="shared" si="1"/>
        <v>209628.2</v>
      </c>
      <c r="AE26" s="67">
        <v>83549.8</v>
      </c>
    </row>
    <row r="27" spans="1:31" ht="11.1" customHeight="1" x14ac:dyDescent="0.2">
      <c r="A27" s="52" t="s">
        <v>88</v>
      </c>
      <c r="B27" s="16" t="s">
        <v>3</v>
      </c>
      <c r="C27" s="34">
        <v>0.44613455363227966</v>
      </c>
      <c r="D27" s="34">
        <v>0.47608980906461951</v>
      </c>
      <c r="E27" s="34">
        <v>0.45550428561217282</v>
      </c>
      <c r="F27" s="34">
        <v>0.42293244110113365</v>
      </c>
      <c r="G27" s="34">
        <v>0.43482731881952752</v>
      </c>
      <c r="H27" s="34">
        <v>0.36184675285903395</v>
      </c>
      <c r="I27" s="34">
        <v>6.341888392687986E-2</v>
      </c>
      <c r="J27" s="34">
        <v>9.4625935647690188E-2</v>
      </c>
      <c r="K27" s="34">
        <v>8.7825159469052214E-2</v>
      </c>
      <c r="L27" s="34">
        <v>7.2674813936888544E-2</v>
      </c>
      <c r="M27" s="34">
        <v>5.5369513903044995E-2</v>
      </c>
      <c r="N27" s="34">
        <v>3.9447108192430622E-2</v>
      </c>
      <c r="O27" s="34">
        <v>1.9267106744608756E-2</v>
      </c>
      <c r="P27" s="34">
        <v>1.8228732146477612E-2</v>
      </c>
      <c r="Q27" s="34">
        <v>1.5623842539401139E-2</v>
      </c>
      <c r="R27" s="34">
        <v>1.4795170732753382E-2</v>
      </c>
      <c r="S27" s="34">
        <v>1.7565464857715898E-2</v>
      </c>
      <c r="T27" s="35">
        <v>2.3887788495329264E-2</v>
      </c>
      <c r="U27" s="35">
        <v>4.0454860796288315E-2</v>
      </c>
      <c r="V27" s="35">
        <f>V26/V17</f>
        <v>2.8561398421958491E-2</v>
      </c>
      <c r="W27" s="35">
        <v>2.4737276156084773E-2</v>
      </c>
      <c r="X27" s="35">
        <f>X26/X17</f>
        <v>2.5100986734666708E-2</v>
      </c>
      <c r="Y27" s="30">
        <f t="shared" ref="Y27:AD27" si="2">Y26/Y17</f>
        <v>2.3350305882836722E-2</v>
      </c>
      <c r="Z27" s="30">
        <f t="shared" si="2"/>
        <v>2.1402848391868113E-2</v>
      </c>
      <c r="AA27" s="34">
        <f t="shared" si="2"/>
        <v>2.5517179636856992E-2</v>
      </c>
      <c r="AB27" s="48">
        <f t="shared" si="2"/>
        <v>2.4100432922905035E-2</v>
      </c>
      <c r="AC27" s="48">
        <f t="shared" si="2"/>
        <v>2.9173111755448056E-2</v>
      </c>
      <c r="AD27" s="65">
        <f t="shared" si="2"/>
        <v>2.7872350638059335E-2</v>
      </c>
      <c r="AE27" s="65">
        <v>1.0198443509947688E-2</v>
      </c>
    </row>
    <row r="28" spans="1:31" ht="11.1" customHeight="1" x14ac:dyDescent="0.2">
      <c r="A28" s="15"/>
      <c r="B28" s="1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3"/>
      <c r="P28" s="36"/>
      <c r="Q28" s="36"/>
      <c r="R28" s="36"/>
      <c r="S28" s="36"/>
      <c r="T28" s="36"/>
      <c r="U28" s="36"/>
      <c r="V28" s="36"/>
      <c r="W28" s="36"/>
      <c r="X28" s="36"/>
      <c r="Y28" s="29"/>
      <c r="Z28" s="29"/>
      <c r="AA28" s="36"/>
      <c r="AB28" s="6"/>
      <c r="AC28" s="6"/>
      <c r="AD28" s="61"/>
      <c r="AE28" s="61"/>
    </row>
    <row r="29" spans="1:31" ht="11.1" customHeight="1" x14ac:dyDescent="0.25">
      <c r="A29" s="25" t="s">
        <v>73</v>
      </c>
      <c r="B29" s="16">
        <v>100020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3"/>
      <c r="P29" s="36"/>
      <c r="Q29" s="36"/>
      <c r="R29" s="36"/>
      <c r="S29" s="33"/>
      <c r="T29" s="33"/>
      <c r="U29" s="33"/>
      <c r="V29" s="33"/>
      <c r="W29" s="33"/>
      <c r="X29" s="33"/>
      <c r="Y29" s="29"/>
      <c r="Z29" s="29"/>
      <c r="AA29" s="36"/>
      <c r="AB29" s="6"/>
      <c r="AC29" s="6"/>
      <c r="AD29" s="61"/>
      <c r="AE29" s="61"/>
    </row>
    <row r="30" spans="1:31" ht="14.1" customHeight="1" x14ac:dyDescent="0.2">
      <c r="A30" s="53" t="s">
        <v>89</v>
      </c>
      <c r="B30" s="15" t="s">
        <v>1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3"/>
      <c r="P30" s="36"/>
      <c r="Q30" s="39"/>
      <c r="R30" s="36"/>
      <c r="S30" s="36"/>
      <c r="T30" s="33"/>
      <c r="U30" s="33"/>
      <c r="V30" s="33"/>
      <c r="W30" s="33"/>
      <c r="X30" s="33"/>
      <c r="Y30" s="29"/>
      <c r="Z30" s="29"/>
      <c r="AA30" s="36"/>
      <c r="AB30" s="6"/>
      <c r="AC30" s="6"/>
      <c r="AD30" s="63"/>
      <c r="AE30" s="63"/>
    </row>
    <row r="31" spans="1:31" ht="11.1" customHeight="1" x14ac:dyDescent="0.2">
      <c r="A31" s="15" t="s">
        <v>80</v>
      </c>
      <c r="B31" s="16"/>
      <c r="C31" s="33">
        <v>257033</v>
      </c>
      <c r="D31" s="33">
        <v>767690</v>
      </c>
      <c r="E31" s="33">
        <v>464444</v>
      </c>
      <c r="F31" s="33">
        <v>953203</v>
      </c>
      <c r="G31" s="33">
        <v>578673</v>
      </c>
      <c r="H31" s="33">
        <v>663730</v>
      </c>
      <c r="I31" s="33">
        <v>1045189</v>
      </c>
      <c r="J31" s="33">
        <v>1128418</v>
      </c>
      <c r="K31" s="33">
        <v>1513244</v>
      </c>
      <c r="L31" s="33">
        <v>995156</v>
      </c>
      <c r="M31" s="33">
        <v>1069135</v>
      </c>
      <c r="N31" s="33">
        <v>1098034</v>
      </c>
      <c r="O31" s="33">
        <v>1258663</v>
      </c>
      <c r="P31" s="33">
        <v>1038888</v>
      </c>
      <c r="Q31" s="33">
        <v>1284896</v>
      </c>
      <c r="R31" s="33">
        <v>1434243</v>
      </c>
      <c r="S31" s="33">
        <v>3873048</v>
      </c>
      <c r="T31" s="33">
        <v>1858495</v>
      </c>
      <c r="U31" s="33">
        <v>2312495</v>
      </c>
      <c r="V31" s="33">
        <v>1190684</v>
      </c>
      <c r="W31" s="33">
        <v>1489682</v>
      </c>
      <c r="X31" s="33">
        <v>2483771</v>
      </c>
      <c r="Y31" s="27">
        <v>1342848</v>
      </c>
      <c r="Z31" s="27">
        <v>1923284</v>
      </c>
      <c r="AA31" s="33">
        <v>1753744</v>
      </c>
      <c r="AB31" s="9">
        <v>2677734</v>
      </c>
      <c r="AC31" s="9">
        <v>2130915</v>
      </c>
      <c r="AD31" s="64">
        <v>2656375</v>
      </c>
      <c r="AE31" s="64">
        <v>2861956</v>
      </c>
    </row>
    <row r="32" spans="1:31" ht="11.1" customHeight="1" x14ac:dyDescent="0.2">
      <c r="A32" s="15" t="s">
        <v>81</v>
      </c>
      <c r="B32" s="16" t="s">
        <v>2</v>
      </c>
      <c r="C32" s="33">
        <v>10002</v>
      </c>
      <c r="D32" s="33">
        <v>22339</v>
      </c>
      <c r="E32" s="33">
        <v>24210</v>
      </c>
      <c r="F32" s="33">
        <v>25701</v>
      </c>
      <c r="G32" s="33">
        <v>21738</v>
      </c>
      <c r="H32" s="33">
        <v>24258</v>
      </c>
      <c r="I32" s="33">
        <v>26864</v>
      </c>
      <c r="J32" s="33">
        <v>24225</v>
      </c>
      <c r="K32" s="33">
        <v>32171</v>
      </c>
      <c r="L32" s="33">
        <v>25720</v>
      </c>
      <c r="M32" s="33">
        <v>23440</v>
      </c>
      <c r="N32" s="33">
        <v>19928</v>
      </c>
      <c r="O32" s="33">
        <v>18701</v>
      </c>
      <c r="P32" s="33">
        <v>18340</v>
      </c>
      <c r="Q32" s="33">
        <v>24556</v>
      </c>
      <c r="R32" s="33">
        <v>26518</v>
      </c>
      <c r="S32" s="33">
        <v>59228</v>
      </c>
      <c r="T32" s="33">
        <v>33012</v>
      </c>
      <c r="U32" s="33">
        <v>37322</v>
      </c>
      <c r="V32" s="33">
        <v>32163</v>
      </c>
      <c r="W32" s="33">
        <v>28454</v>
      </c>
      <c r="X32" s="33">
        <v>39883</v>
      </c>
      <c r="Y32" s="27">
        <v>27583.999999999996</v>
      </c>
      <c r="Z32" s="27">
        <v>36986</v>
      </c>
      <c r="AA32" s="33">
        <v>28443</v>
      </c>
      <c r="AB32" s="9">
        <v>42674</v>
      </c>
      <c r="AC32" s="9">
        <v>36856</v>
      </c>
      <c r="AD32" s="64">
        <v>44209</v>
      </c>
      <c r="AE32" s="64">
        <v>39298</v>
      </c>
    </row>
    <row r="33" spans="1:31" ht="11.1" customHeight="1" x14ac:dyDescent="0.2">
      <c r="A33" s="52" t="s">
        <v>82</v>
      </c>
      <c r="B33" s="16" t="s">
        <v>3</v>
      </c>
      <c r="C33" s="35">
        <v>38.913291289445326</v>
      </c>
      <c r="D33" s="35">
        <v>29.098985267490782</v>
      </c>
      <c r="E33" s="35">
        <v>52.12684414052071</v>
      </c>
      <c r="F33" s="35">
        <v>26.96277707896429</v>
      </c>
      <c r="G33" s="35">
        <v>37.565257062278697</v>
      </c>
      <c r="H33" s="35">
        <v>36.547993913187589</v>
      </c>
      <c r="I33" s="35">
        <v>25.702528442224324</v>
      </c>
      <c r="J33" s="35">
        <v>21.468108449173975</v>
      </c>
      <c r="K33" s="35">
        <v>21.259625017512047</v>
      </c>
      <c r="L33" s="35">
        <v>25.845194120318823</v>
      </c>
      <c r="M33" s="35">
        <v>21.924265878490555</v>
      </c>
      <c r="N33" s="35">
        <v>18.148800492516624</v>
      </c>
      <c r="O33" s="35">
        <v>14.857829299820525</v>
      </c>
      <c r="P33" s="35">
        <v>17.653491040420143</v>
      </c>
      <c r="Q33" s="35">
        <v>19.111274375513659</v>
      </c>
      <c r="R33" s="35">
        <v>18.489196042790518</v>
      </c>
      <c r="S33" s="35">
        <v>15.292348558551302</v>
      </c>
      <c r="T33" s="35">
        <v>17.762759652299305</v>
      </c>
      <c r="U33" s="35">
        <v>16.139278138979758</v>
      </c>
      <c r="V33" s="35">
        <v>27.01220474953892</v>
      </c>
      <c r="W33" s="35">
        <v>19.10072082498144</v>
      </c>
      <c r="X33" s="35">
        <v>16.057438467555986</v>
      </c>
      <c r="Y33" s="28">
        <v>20.541416452197119</v>
      </c>
      <c r="Z33" s="28">
        <v>19.230649243689438</v>
      </c>
      <c r="AA33" s="28">
        <v>16.218444653267525</v>
      </c>
      <c r="AB33" s="48">
        <v>15.936609088131981</v>
      </c>
      <c r="AC33" s="48">
        <v>17.295856474800733</v>
      </c>
      <c r="AD33" s="65">
        <v>16.642605053879816</v>
      </c>
      <c r="AE33" s="65">
        <f>AE32*1000/AE31</f>
        <v>13.731168473589392</v>
      </c>
    </row>
    <row r="34" spans="1:31" ht="11.1" customHeight="1" x14ac:dyDescent="0.2">
      <c r="A34" s="15" t="s">
        <v>83</v>
      </c>
      <c r="B34" s="16" t="s">
        <v>2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6"/>
      <c r="Q34" s="37"/>
      <c r="R34" s="37"/>
      <c r="S34" s="37"/>
      <c r="T34" s="33"/>
      <c r="U34" s="33"/>
      <c r="V34" s="33"/>
      <c r="W34" s="33"/>
      <c r="X34" s="33"/>
      <c r="Y34" s="29"/>
      <c r="Z34" s="29"/>
      <c r="AA34" s="33"/>
      <c r="AB34" s="9"/>
      <c r="AC34" s="9"/>
      <c r="AD34" s="64"/>
      <c r="AE34" s="64"/>
    </row>
    <row r="35" spans="1:31" ht="11.1" customHeight="1" x14ac:dyDescent="0.2">
      <c r="A35" s="52" t="s">
        <v>84</v>
      </c>
      <c r="B35" s="16" t="s">
        <v>3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3"/>
      <c r="P35" s="34"/>
      <c r="Q35" s="37"/>
      <c r="R35" s="37"/>
      <c r="S35" s="37"/>
      <c r="T35" s="35"/>
      <c r="U35" s="35"/>
      <c r="V35" s="35"/>
      <c r="W35" s="35"/>
      <c r="X35" s="35"/>
      <c r="Y35" s="28"/>
      <c r="Z35" s="28"/>
      <c r="AA35" s="34"/>
      <c r="AB35" s="48"/>
      <c r="AC35" s="48"/>
      <c r="AD35" s="66"/>
      <c r="AE35" s="66"/>
    </row>
    <row r="36" spans="1:31" ht="11.1" customHeight="1" x14ac:dyDescent="0.2">
      <c r="A36" s="15" t="s">
        <v>85</v>
      </c>
      <c r="B36" s="16" t="s">
        <v>2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7">
        <v>118252</v>
      </c>
      <c r="P36" s="36">
        <v>96560</v>
      </c>
      <c r="Q36" s="33">
        <v>73950</v>
      </c>
      <c r="R36" s="33">
        <v>74800</v>
      </c>
      <c r="S36" s="33">
        <v>59228</v>
      </c>
      <c r="T36" s="33">
        <v>78100</v>
      </c>
      <c r="U36" s="33">
        <v>162882</v>
      </c>
      <c r="V36" s="33">
        <v>52562</v>
      </c>
      <c r="W36" s="33">
        <v>230202</v>
      </c>
      <c r="X36" s="33">
        <v>702803</v>
      </c>
      <c r="Y36" s="27">
        <v>450155.712</v>
      </c>
      <c r="Z36" s="27">
        <v>525706.80000000005</v>
      </c>
      <c r="AA36" s="33">
        <v>674617.10400000005</v>
      </c>
      <c r="AB36" s="9">
        <v>593894.56799999997</v>
      </c>
      <c r="AC36" s="9">
        <v>691126.80000000016</v>
      </c>
      <c r="AD36" s="64">
        <v>742721.40029999998</v>
      </c>
      <c r="AE36" s="64">
        <v>714814</v>
      </c>
    </row>
    <row r="37" spans="1:31" ht="11.1" customHeight="1" x14ac:dyDescent="0.2">
      <c r="A37" s="52" t="s">
        <v>86</v>
      </c>
      <c r="B37" s="16" t="s">
        <v>3</v>
      </c>
      <c r="C37" s="35">
        <v>0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9.3950485554910257E-2</v>
      </c>
      <c r="P37" s="35">
        <v>9.2945534071045194E-2</v>
      </c>
      <c r="Q37" s="35">
        <v>5.7553296142255871E-2</v>
      </c>
      <c r="R37" s="35">
        <v>5.215294758280152E-2</v>
      </c>
      <c r="S37" s="35">
        <v>1.5292348558551301E-2</v>
      </c>
      <c r="T37" s="35">
        <v>4.2023249995291889E-2</v>
      </c>
      <c r="U37" s="35">
        <v>7.0435611752674057E-2</v>
      </c>
      <c r="V37" s="35">
        <v>4.4144374158046971E-2</v>
      </c>
      <c r="W37" s="35">
        <v>0.15453096701175151</v>
      </c>
      <c r="X37" s="35">
        <v>0.28295805048049921</v>
      </c>
      <c r="Y37" s="28">
        <v>0.33522462110380324</v>
      </c>
      <c r="Z37" s="28">
        <v>0.27333810295307404</v>
      </c>
      <c r="AA37" s="34">
        <v>0.384672509</v>
      </c>
      <c r="AB37" s="49">
        <v>0.22178997913907803</v>
      </c>
      <c r="AC37" s="48">
        <v>0.32433334975820255</v>
      </c>
      <c r="AD37" s="66">
        <v>0.27959960483741941</v>
      </c>
      <c r="AE37" s="66">
        <f>AE36/AE31</f>
        <v>0.24976414731742905</v>
      </c>
    </row>
    <row r="38" spans="1:31" ht="11.1" customHeight="1" x14ac:dyDescent="0.2">
      <c r="A38" s="15" t="s">
        <v>143</v>
      </c>
      <c r="B38" s="16" t="s">
        <v>2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29"/>
      <c r="Z38" s="29"/>
      <c r="AA38" s="36"/>
      <c r="AB38" s="49"/>
      <c r="AC38" s="48"/>
      <c r="AD38" s="61"/>
      <c r="AE38" s="61"/>
    </row>
    <row r="39" spans="1:31" ht="11.1" customHeight="1" x14ac:dyDescent="0.2">
      <c r="A39" s="15"/>
      <c r="B39" s="16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29"/>
      <c r="Z39" s="29"/>
      <c r="AA39" s="36"/>
      <c r="AB39" s="49"/>
      <c r="AC39" s="48"/>
      <c r="AD39" s="61"/>
      <c r="AE39" s="61"/>
    </row>
    <row r="40" spans="1:31" ht="11.1" customHeight="1" x14ac:dyDescent="0.2">
      <c r="A40" s="15" t="s">
        <v>87</v>
      </c>
      <c r="B40" s="16" t="s">
        <v>2</v>
      </c>
      <c r="C40" s="33">
        <v>36007.200000000004</v>
      </c>
      <c r="D40" s="33">
        <v>80420.400000000009</v>
      </c>
      <c r="E40" s="33">
        <v>87156</v>
      </c>
      <c r="F40" s="33">
        <v>92523.6</v>
      </c>
      <c r="G40" s="33">
        <v>78256.800000000003</v>
      </c>
      <c r="H40" s="33">
        <v>87328.8</v>
      </c>
      <c r="I40" s="33">
        <v>96710.400000000009</v>
      </c>
      <c r="J40" s="33">
        <v>87210</v>
      </c>
      <c r="K40" s="33">
        <v>115815.6</v>
      </c>
      <c r="L40" s="33">
        <v>92592</v>
      </c>
      <c r="M40" s="33">
        <v>84384</v>
      </c>
      <c r="N40" s="33">
        <v>71740.800000000003</v>
      </c>
      <c r="O40" s="33">
        <v>185575.6</v>
      </c>
      <c r="P40" s="33">
        <v>162584</v>
      </c>
      <c r="Q40" s="33">
        <v>162351.6</v>
      </c>
      <c r="R40" s="33">
        <v>170264.8</v>
      </c>
      <c r="S40" s="33">
        <v>272448.80000000005</v>
      </c>
      <c r="T40" s="33">
        <v>196943.2</v>
      </c>
      <c r="U40" s="33">
        <v>302546.2</v>
      </c>
      <c r="V40" s="33">
        <v>170032</v>
      </c>
      <c r="W40" s="33">
        <v>332636</v>
      </c>
      <c r="X40" s="33">
        <v>846381.8</v>
      </c>
      <c r="Y40" s="27">
        <v>549458.11199999996</v>
      </c>
      <c r="Z40" s="27">
        <v>658856</v>
      </c>
      <c r="AA40" s="33">
        <v>777011.90399999998</v>
      </c>
      <c r="AB40" s="9">
        <v>747520.96799999999</v>
      </c>
      <c r="AC40" s="9">
        <v>823808.40000000014</v>
      </c>
      <c r="AD40" s="67">
        <v>901873.8003</v>
      </c>
      <c r="AE40" s="67">
        <f>AE36+AE34+3.6*AE32</f>
        <v>856286.8</v>
      </c>
    </row>
    <row r="41" spans="1:31" ht="11.1" customHeight="1" x14ac:dyDescent="0.2">
      <c r="A41" s="52" t="s">
        <v>88</v>
      </c>
      <c r="B41" s="16" t="s">
        <v>3</v>
      </c>
      <c r="C41" s="35">
        <v>0.14008784864200319</v>
      </c>
      <c r="D41" s="35">
        <v>0.10475634696296683</v>
      </c>
      <c r="E41" s="35">
        <v>0.18765663890587456</v>
      </c>
      <c r="F41" s="35">
        <v>9.7065997484271457E-2</v>
      </c>
      <c r="G41" s="35">
        <v>0.13523492542420332</v>
      </c>
      <c r="H41" s="35">
        <v>0.13157277808747533</v>
      </c>
      <c r="I41" s="35">
        <v>9.2529102392007581E-2</v>
      </c>
      <c r="J41" s="35">
        <v>7.728519041702632E-2</v>
      </c>
      <c r="K41" s="35">
        <v>7.6534650063043372E-2</v>
      </c>
      <c r="L41" s="35">
        <v>9.3042698833147766E-2</v>
      </c>
      <c r="M41" s="35">
        <v>7.8927357162566006E-2</v>
      </c>
      <c r="N41" s="35">
        <v>6.5335681773059859E-2</v>
      </c>
      <c r="O41" s="35">
        <v>0.14743867103426414</v>
      </c>
      <c r="P41" s="35">
        <v>0.15649810181655771</v>
      </c>
      <c r="Q41" s="35">
        <v>0.12635388389410504</v>
      </c>
      <c r="R41" s="35">
        <v>0.11871405333684737</v>
      </c>
      <c r="S41" s="35">
        <v>7.0344803369336004E-2</v>
      </c>
      <c r="T41" s="35">
        <v>0.10596918474356939</v>
      </c>
      <c r="U41" s="35">
        <v>0.13083107206718286</v>
      </c>
      <c r="V41" s="35">
        <v>0.14280195249117314</v>
      </c>
      <c r="W41" s="35">
        <v>0.22329329346800189</v>
      </c>
      <c r="X41" s="35">
        <v>0.34076482896370081</v>
      </c>
      <c r="Y41" s="30">
        <v>0.4091737203317129</v>
      </c>
      <c r="Z41" s="30">
        <v>0.34256823225275101</v>
      </c>
      <c r="AA41" s="34">
        <v>0.443058909</v>
      </c>
      <c r="AB41" s="48">
        <v>0.27916177185635316</v>
      </c>
      <c r="AC41" s="48">
        <v>0.38659843306748515</v>
      </c>
      <c r="AD41" s="65">
        <v>0.33951298303138677</v>
      </c>
      <c r="AE41" s="65">
        <f>AE40/AE31</f>
        <v>0.29919635382235088</v>
      </c>
    </row>
    <row r="42" spans="1:31" ht="11.1" customHeight="1" x14ac:dyDescent="0.2">
      <c r="A42" s="15"/>
      <c r="B42" s="16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29"/>
      <c r="Z42" s="29"/>
      <c r="AA42" s="36"/>
      <c r="AB42" s="6"/>
      <c r="AC42" s="6"/>
      <c r="AD42" s="61"/>
      <c r="AE42" s="61"/>
    </row>
    <row r="43" spans="1:31" ht="11.1" customHeight="1" x14ac:dyDescent="0.2">
      <c r="A43" s="13" t="s">
        <v>68</v>
      </c>
      <c r="B43" s="16">
        <v>100030</v>
      </c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29"/>
      <c r="Z43" s="29"/>
      <c r="AA43" s="36"/>
      <c r="AB43" s="6"/>
      <c r="AC43" s="6"/>
      <c r="AD43" s="61"/>
      <c r="AE43" s="61"/>
    </row>
    <row r="44" spans="1:31" ht="14.1" customHeight="1" x14ac:dyDescent="0.2">
      <c r="A44" s="52" t="s">
        <v>90</v>
      </c>
      <c r="B44" s="15" t="s">
        <v>1</v>
      </c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1"/>
      <c r="Z44" s="31"/>
      <c r="AA44" s="42"/>
      <c r="AB44" s="6"/>
      <c r="AC44" s="6"/>
      <c r="AD44" s="61"/>
      <c r="AE44" s="61"/>
    </row>
    <row r="45" spans="1:31" ht="11.1" customHeight="1" x14ac:dyDescent="0.2">
      <c r="A45" s="15" t="s">
        <v>75</v>
      </c>
      <c r="B45" s="1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6"/>
      <c r="AB45" s="6"/>
      <c r="AC45" s="6"/>
      <c r="AD45" s="63"/>
      <c r="AE45" s="63"/>
    </row>
    <row r="46" spans="1:31" ht="11.1" customHeight="1" x14ac:dyDescent="0.2">
      <c r="A46" s="15" t="s">
        <v>80</v>
      </c>
      <c r="B46" s="16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27">
        <v>245922</v>
      </c>
      <c r="Z46" s="27">
        <v>235100</v>
      </c>
      <c r="AA46" s="33">
        <v>263144</v>
      </c>
      <c r="AB46" s="9">
        <v>252366</v>
      </c>
      <c r="AC46" s="9">
        <v>259132</v>
      </c>
      <c r="AD46" s="64">
        <v>245163</v>
      </c>
      <c r="AE46" s="64">
        <v>217822</v>
      </c>
    </row>
    <row r="47" spans="1:31" ht="11.1" customHeight="1" x14ac:dyDescent="0.2">
      <c r="A47" s="15" t="s">
        <v>81</v>
      </c>
      <c r="B47" s="16" t="s">
        <v>2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27">
        <v>11309</v>
      </c>
      <c r="Z47" s="27">
        <v>10989</v>
      </c>
      <c r="AA47" s="33">
        <v>13422</v>
      </c>
      <c r="AB47" s="9">
        <v>13448</v>
      </c>
      <c r="AC47" s="9">
        <v>16127</v>
      </c>
      <c r="AD47" s="64">
        <v>16747.2</v>
      </c>
      <c r="AE47" s="64">
        <v>14771</v>
      </c>
    </row>
    <row r="48" spans="1:31" ht="11.1" customHeight="1" x14ac:dyDescent="0.2">
      <c r="A48" s="52" t="s">
        <v>82</v>
      </c>
      <c r="B48" s="16" t="s">
        <v>3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28">
        <v>45.986125682126854</v>
      </c>
      <c r="Z48" s="28">
        <v>46.741811994895791</v>
      </c>
      <c r="AA48" s="28">
        <v>51.006293132277385</v>
      </c>
      <c r="AB48" s="28">
        <v>53.28768534588653</v>
      </c>
      <c r="AC48" s="48">
        <v>62.23469119985181</v>
      </c>
      <c r="AD48" s="65">
        <v>68.310470992768074</v>
      </c>
      <c r="AE48" s="65">
        <f>1000*AE47/AE46</f>
        <v>67.812250369567806</v>
      </c>
    </row>
    <row r="49" spans="1:31" ht="11.1" customHeight="1" x14ac:dyDescent="0.2">
      <c r="A49" s="15" t="s">
        <v>83</v>
      </c>
      <c r="B49" s="16" t="s">
        <v>2</v>
      </c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27">
        <v>20535</v>
      </c>
      <c r="Z49" s="27">
        <v>19174</v>
      </c>
      <c r="AA49" s="33">
        <v>9450</v>
      </c>
      <c r="AB49" s="9">
        <v>9460</v>
      </c>
      <c r="AC49" s="9">
        <v>0</v>
      </c>
      <c r="AD49" s="64">
        <v>0</v>
      </c>
      <c r="AE49" s="64">
        <v>0</v>
      </c>
    </row>
    <row r="50" spans="1:31" ht="11.1" customHeight="1" x14ac:dyDescent="0.2">
      <c r="A50" s="52" t="s">
        <v>84</v>
      </c>
      <c r="B50" s="16" t="s">
        <v>3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28">
        <v>8.3502086027276948E-2</v>
      </c>
      <c r="Z50" s="28">
        <v>8.1556784347086353E-2</v>
      </c>
      <c r="AA50" s="28">
        <v>3.5911896148116622E-2</v>
      </c>
      <c r="AB50" s="28">
        <v>3.7485239691559084E-2</v>
      </c>
      <c r="AC50" s="48">
        <v>0</v>
      </c>
      <c r="AD50" s="66">
        <v>0</v>
      </c>
      <c r="AE50" s="66">
        <v>0</v>
      </c>
    </row>
    <row r="51" spans="1:31" ht="11.1" customHeight="1" x14ac:dyDescent="0.2">
      <c r="A51" s="15" t="s">
        <v>85</v>
      </c>
      <c r="B51" s="16" t="s">
        <v>2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1">
        <v>0</v>
      </c>
      <c r="Z51" s="31">
        <v>0</v>
      </c>
      <c r="AA51" s="33">
        <v>6781.1040000000003</v>
      </c>
      <c r="AB51" s="9">
        <v>3527.5439999999999</v>
      </c>
      <c r="AC51" s="9">
        <v>9699.2000000000007</v>
      </c>
      <c r="AD51" s="64">
        <v>7831.8001000000013</v>
      </c>
      <c r="AE51" s="64">
        <v>12688</v>
      </c>
    </row>
    <row r="52" spans="1:31" ht="11.1" customHeight="1" x14ac:dyDescent="0.2">
      <c r="A52" s="52" t="s">
        <v>86</v>
      </c>
      <c r="B52" s="16" t="s">
        <v>3</v>
      </c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28">
        <v>0</v>
      </c>
      <c r="Z52" s="28">
        <v>0</v>
      </c>
      <c r="AA52" s="28">
        <v>2.5769555832547961E-2</v>
      </c>
      <c r="AB52" s="28">
        <v>1.3977889256080454E-2</v>
      </c>
      <c r="AC52" s="48">
        <v>2.9934601389450425E-2</v>
      </c>
      <c r="AD52" s="66">
        <v>3.1945277631616524E-2</v>
      </c>
      <c r="AE52" s="66">
        <f>AE51/AE46</f>
        <v>5.8249396296058249E-2</v>
      </c>
    </row>
    <row r="53" spans="1:31" ht="11.1" customHeight="1" x14ac:dyDescent="0.2">
      <c r="A53" s="15" t="s">
        <v>143</v>
      </c>
      <c r="B53" s="16" t="s">
        <v>2</v>
      </c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29"/>
      <c r="Z53" s="28"/>
      <c r="AA53" s="36"/>
      <c r="AB53" s="49"/>
      <c r="AC53" s="48"/>
      <c r="AD53" s="61"/>
      <c r="AE53" s="61"/>
    </row>
    <row r="54" spans="1:31" ht="11.1" customHeight="1" x14ac:dyDescent="0.2">
      <c r="A54" s="15"/>
      <c r="B54" s="16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29"/>
      <c r="Z54" s="29"/>
      <c r="AA54" s="36"/>
      <c r="AB54" s="49"/>
      <c r="AC54" s="48"/>
      <c r="AD54" s="61"/>
      <c r="AE54" s="61"/>
    </row>
    <row r="55" spans="1:31" ht="11.1" customHeight="1" x14ac:dyDescent="0.2">
      <c r="A55" s="15" t="s">
        <v>87</v>
      </c>
      <c r="B55" s="16" t="s">
        <v>2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27">
        <v>61247.4</v>
      </c>
      <c r="Z55" s="27">
        <v>58734.400000000001</v>
      </c>
      <c r="AA55" s="27">
        <v>64550.304000000004</v>
      </c>
      <c r="AB55" s="27">
        <f>3.6*AB47+AB49+AB51</f>
        <v>61400.344000000005</v>
      </c>
      <c r="AC55" s="9">
        <v>67756.400000000009</v>
      </c>
      <c r="AD55" s="67">
        <v>68121.720100000006</v>
      </c>
      <c r="AE55" s="67">
        <f>AE51+AE49+3.6*AE47</f>
        <v>65863.600000000006</v>
      </c>
    </row>
    <row r="56" spans="1:31" ht="11.1" customHeight="1" x14ac:dyDescent="0.2">
      <c r="A56" s="52" t="s">
        <v>88</v>
      </c>
      <c r="B56" s="16" t="s">
        <v>3</v>
      </c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3"/>
      <c r="P56" s="36"/>
      <c r="Q56" s="36"/>
      <c r="R56" s="36"/>
      <c r="S56" s="36"/>
      <c r="T56" s="36"/>
      <c r="U56" s="36"/>
      <c r="V56" s="36"/>
      <c r="W56" s="36"/>
      <c r="X56" s="36"/>
      <c r="Y56" s="34">
        <v>0.24905213848293362</v>
      </c>
      <c r="Z56" s="34">
        <v>0.24982730752871118</v>
      </c>
      <c r="AA56" s="34">
        <v>0.24530410725686316</v>
      </c>
      <c r="AB56" s="34">
        <f>AB55/AB46</f>
        <v>0.24329879619283107</v>
      </c>
      <c r="AC56" s="48">
        <v>0.26147446089251813</v>
      </c>
      <c r="AD56" s="65">
        <v>0.27786297320558162</v>
      </c>
      <c r="AE56" s="65">
        <f>AE55/AE46</f>
        <v>0.3023734976265024</v>
      </c>
    </row>
    <row r="57" spans="1:31" ht="11.1" customHeight="1" x14ac:dyDescent="0.2">
      <c r="A57" s="15"/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3"/>
      <c r="P57" s="36"/>
      <c r="Q57" s="36"/>
      <c r="R57" s="36"/>
      <c r="S57" s="36"/>
      <c r="T57" s="36"/>
      <c r="U57" s="36"/>
      <c r="V57" s="36"/>
      <c r="W57" s="36"/>
      <c r="X57" s="36"/>
      <c r="Y57" s="29"/>
      <c r="Z57" s="29"/>
      <c r="AA57" s="36"/>
      <c r="AB57" s="6"/>
      <c r="AC57" s="6"/>
      <c r="AD57" s="61"/>
      <c r="AE57" s="61"/>
    </row>
    <row r="58" spans="1:31" ht="11.1" customHeight="1" x14ac:dyDescent="0.2">
      <c r="A58" s="13" t="s">
        <v>4</v>
      </c>
      <c r="B58" s="16">
        <v>101000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3"/>
      <c r="P58" s="36"/>
      <c r="Q58" s="36"/>
      <c r="R58" s="36"/>
      <c r="S58" s="36"/>
      <c r="T58" s="36"/>
      <c r="U58" s="36"/>
      <c r="V58" s="36"/>
      <c r="W58" s="36"/>
      <c r="X58" s="36"/>
      <c r="Y58" s="29"/>
      <c r="Z58" s="29"/>
      <c r="AA58" s="36"/>
      <c r="AB58" s="6"/>
      <c r="AC58" s="6"/>
      <c r="AD58" s="61"/>
      <c r="AE58" s="61"/>
    </row>
    <row r="59" spans="1:31" ht="11.1" customHeight="1" x14ac:dyDescent="0.2">
      <c r="A59" s="53" t="s">
        <v>91</v>
      </c>
      <c r="B59" s="22" t="s">
        <v>5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3"/>
      <c r="P59" s="36"/>
      <c r="Q59" s="39"/>
      <c r="R59" s="36"/>
      <c r="S59" s="36"/>
      <c r="T59" s="33"/>
      <c r="U59" s="33"/>
      <c r="V59" s="33"/>
      <c r="W59" s="33"/>
      <c r="X59" s="33"/>
      <c r="Y59" s="29"/>
      <c r="Z59" s="29"/>
      <c r="AA59" s="36"/>
      <c r="AB59" s="6"/>
      <c r="AC59" s="6"/>
      <c r="AD59" s="63"/>
      <c r="AE59" s="63"/>
    </row>
    <row r="60" spans="1:31" ht="11.1" customHeight="1" x14ac:dyDescent="0.2">
      <c r="A60" s="15" t="s">
        <v>80</v>
      </c>
      <c r="B60" s="16"/>
      <c r="C60" s="33">
        <v>25504081</v>
      </c>
      <c r="D60" s="33">
        <v>25070509</v>
      </c>
      <c r="E60" s="33">
        <v>22081629</v>
      </c>
      <c r="F60" s="33">
        <v>19459391</v>
      </c>
      <c r="G60" s="33">
        <v>24385066</v>
      </c>
      <c r="H60" s="33">
        <v>24649230</v>
      </c>
      <c r="I60" s="33">
        <v>20914174</v>
      </c>
      <c r="J60" s="33">
        <v>22739781</v>
      </c>
      <c r="K60" s="33">
        <v>21116356</v>
      </c>
      <c r="L60" s="33">
        <v>21974192</v>
      </c>
      <c r="M60" s="33">
        <v>21417655</v>
      </c>
      <c r="N60" s="33">
        <v>19031013</v>
      </c>
      <c r="O60" s="33">
        <v>19693830</v>
      </c>
      <c r="P60" s="33">
        <v>19865641</v>
      </c>
      <c r="Q60" s="33">
        <v>18993132</v>
      </c>
      <c r="R60" s="33">
        <v>17511804</v>
      </c>
      <c r="S60" s="33">
        <v>17720972</v>
      </c>
      <c r="T60" s="33">
        <v>15123622</v>
      </c>
      <c r="U60" s="33">
        <v>16489551</v>
      </c>
      <c r="V60" s="33">
        <v>15734689</v>
      </c>
      <c r="W60" s="33">
        <v>15703268</v>
      </c>
      <c r="X60" s="33">
        <v>14130122</v>
      </c>
      <c r="Y60" s="27">
        <v>14635411</v>
      </c>
      <c r="Z60" s="27">
        <v>14413165</v>
      </c>
      <c r="AA60" s="33">
        <v>14685699</v>
      </c>
      <c r="AB60" s="9">
        <v>12052321</v>
      </c>
      <c r="AC60" s="9">
        <v>11792344</v>
      </c>
      <c r="AD60" s="64">
        <v>11056743</v>
      </c>
      <c r="AE60" s="64">
        <v>9044665</v>
      </c>
    </row>
    <row r="61" spans="1:31" ht="11.1" customHeight="1" x14ac:dyDescent="0.2">
      <c r="A61" s="15" t="s">
        <v>81</v>
      </c>
      <c r="B61" s="16" t="s">
        <v>2</v>
      </c>
      <c r="C61" s="33">
        <v>2322160</v>
      </c>
      <c r="D61" s="33">
        <v>1323373</v>
      </c>
      <c r="E61" s="33">
        <v>1239396</v>
      </c>
      <c r="F61" s="33">
        <v>1909197</v>
      </c>
      <c r="G61" s="33">
        <v>1770730</v>
      </c>
      <c r="H61" s="33">
        <v>1537111</v>
      </c>
      <c r="I61" s="33">
        <v>1244090</v>
      </c>
      <c r="J61" s="33">
        <v>1128725</v>
      </c>
      <c r="K61" s="33">
        <v>1126920</v>
      </c>
      <c r="L61" s="33">
        <v>1095520</v>
      </c>
      <c r="M61" s="33">
        <v>1089284</v>
      </c>
      <c r="N61" s="33">
        <v>923342</v>
      </c>
      <c r="O61" s="33">
        <v>878015</v>
      </c>
      <c r="P61" s="33">
        <v>889650</v>
      </c>
      <c r="Q61" s="33">
        <v>856356</v>
      </c>
      <c r="R61" s="33">
        <v>820663</v>
      </c>
      <c r="S61" s="33">
        <v>748933</v>
      </c>
      <c r="T61" s="33">
        <v>574809</v>
      </c>
      <c r="U61" s="33">
        <v>680901</v>
      </c>
      <c r="V61" s="33">
        <v>724102</v>
      </c>
      <c r="W61" s="33">
        <v>659197</v>
      </c>
      <c r="X61" s="33">
        <v>515380</v>
      </c>
      <c r="Y61" s="27">
        <v>384782</v>
      </c>
      <c r="Z61" s="27">
        <v>552078</v>
      </c>
      <c r="AA61" s="33">
        <v>551666</v>
      </c>
      <c r="AB61" s="9">
        <v>452743</v>
      </c>
      <c r="AC61" s="9">
        <v>411969</v>
      </c>
      <c r="AD61" s="64">
        <v>426550</v>
      </c>
      <c r="AE61" s="64">
        <v>379348</v>
      </c>
    </row>
    <row r="62" spans="1:31" ht="11.1" customHeight="1" x14ac:dyDescent="0.2">
      <c r="A62" s="52" t="s">
        <v>82</v>
      </c>
      <c r="B62" s="16" t="s">
        <v>3</v>
      </c>
      <c r="C62" s="34">
        <v>91.050526384385307</v>
      </c>
      <c r="D62" s="34">
        <v>52.786044351951531</v>
      </c>
      <c r="E62" s="34">
        <v>56.127924257761961</v>
      </c>
      <c r="F62" s="34">
        <v>98.111857662965917</v>
      </c>
      <c r="G62" s="34">
        <v>72.615345802221739</v>
      </c>
      <c r="H62" s="34">
        <v>62.359392159511678</v>
      </c>
      <c r="I62" s="34">
        <v>59.485495339189583</v>
      </c>
      <c r="J62" s="34">
        <v>49.63658181228746</v>
      </c>
      <c r="K62" s="34">
        <v>53.367162402452394</v>
      </c>
      <c r="L62" s="34">
        <v>49.854847905215351</v>
      </c>
      <c r="M62" s="34">
        <v>50.859162686111063</v>
      </c>
      <c r="N62" s="34">
        <v>48.517753626672423</v>
      </c>
      <c r="O62" s="34">
        <v>44.583252724330414</v>
      </c>
      <c r="P62" s="34">
        <v>44.783352321729765</v>
      </c>
      <c r="Q62" s="34">
        <v>45.087666425948072</v>
      </c>
      <c r="R62" s="34">
        <v>46.863418526155272</v>
      </c>
      <c r="S62" s="34">
        <v>42.262523748697305</v>
      </c>
      <c r="T62" s="35">
        <v>38.007363579967816</v>
      </c>
      <c r="U62" s="35">
        <v>41.292876925514832</v>
      </c>
      <c r="V62" s="35">
        <v>46.01946692432243</v>
      </c>
      <c r="W62" s="35">
        <v>41.978332153536449</v>
      </c>
      <c r="X62" s="35">
        <v>36.47385351662215</v>
      </c>
      <c r="Y62" s="28">
        <v>26.291164628038118</v>
      </c>
      <c r="Z62" s="28">
        <v>38.303731345613542</v>
      </c>
      <c r="AA62" s="28">
        <v>37.564844547065825</v>
      </c>
      <c r="AB62" s="48">
        <v>37.564797685026811</v>
      </c>
      <c r="AC62" s="48">
        <v>34.935293610837675</v>
      </c>
      <c r="AD62" s="65">
        <v>38.578268482861546</v>
      </c>
      <c r="AE62" s="65">
        <v>41.941630784556423</v>
      </c>
    </row>
    <row r="63" spans="1:31" ht="11.1" customHeight="1" x14ac:dyDescent="0.2">
      <c r="A63" s="15" t="s">
        <v>83</v>
      </c>
      <c r="B63" s="16" t="s">
        <v>2</v>
      </c>
      <c r="C63" s="33">
        <v>982089</v>
      </c>
      <c r="D63" s="33">
        <v>46997</v>
      </c>
      <c r="E63" s="33">
        <v>59884</v>
      </c>
      <c r="F63" s="33">
        <v>323252</v>
      </c>
      <c r="G63" s="33">
        <v>1875237</v>
      </c>
      <c r="H63" s="33">
        <v>1609687</v>
      </c>
      <c r="I63" s="33">
        <v>3240070</v>
      </c>
      <c r="J63" s="33">
        <v>2860961</v>
      </c>
      <c r="K63" s="33">
        <v>2966625</v>
      </c>
      <c r="L63" s="33">
        <v>3036481</v>
      </c>
      <c r="M63" s="33">
        <v>2297632</v>
      </c>
      <c r="N63" s="33">
        <v>2171745</v>
      </c>
      <c r="O63" s="33">
        <v>932702</v>
      </c>
      <c r="P63" s="33">
        <v>2070519</v>
      </c>
      <c r="Q63" s="33">
        <v>2192356</v>
      </c>
      <c r="R63" s="33">
        <v>1902150</v>
      </c>
      <c r="S63" s="33">
        <v>1667945</v>
      </c>
      <c r="T63" s="33">
        <v>796324</v>
      </c>
      <c r="U63" s="33">
        <v>1741767</v>
      </c>
      <c r="V63" s="33">
        <v>1586043</v>
      </c>
      <c r="W63" s="33">
        <v>1155270</v>
      </c>
      <c r="X63" s="33">
        <v>787694</v>
      </c>
      <c r="Y63" s="27">
        <v>621077</v>
      </c>
      <c r="Z63" s="27">
        <v>709366</v>
      </c>
      <c r="AA63" s="33">
        <v>757104</v>
      </c>
      <c r="AB63" s="9">
        <v>621343</v>
      </c>
      <c r="AC63" s="9">
        <v>401241</v>
      </c>
      <c r="AD63" s="64">
        <v>496577</v>
      </c>
      <c r="AE63" s="64">
        <v>470206</v>
      </c>
    </row>
    <row r="64" spans="1:31" ht="11.1" customHeight="1" x14ac:dyDescent="0.2">
      <c r="A64" s="52" t="s">
        <v>84</v>
      </c>
      <c r="B64" s="16" t="s">
        <v>3</v>
      </c>
      <c r="C64" s="34">
        <v>3.8507131466528829E-2</v>
      </c>
      <c r="D64" s="34">
        <v>1.8745929729627748E-3</v>
      </c>
      <c r="E64" s="34">
        <v>2.7119376020673111E-3</v>
      </c>
      <c r="F64" s="34">
        <v>1.6611619551711563E-2</v>
      </c>
      <c r="G64" s="34">
        <v>7.6901042629944086E-2</v>
      </c>
      <c r="H64" s="34">
        <v>6.5303743768060904E-2</v>
      </c>
      <c r="I64" s="34">
        <v>0.1549222073030472</v>
      </c>
      <c r="J64" s="34">
        <v>0.12581304103148575</v>
      </c>
      <c r="K64" s="34">
        <v>0.14048943861336682</v>
      </c>
      <c r="L64" s="34">
        <v>0.13818396599064939</v>
      </c>
      <c r="M64" s="34">
        <v>0.10727747738956482</v>
      </c>
      <c r="N64" s="34">
        <v>0.11411610091380843</v>
      </c>
      <c r="O64" s="34">
        <v>4.7360112278820324E-2</v>
      </c>
      <c r="P64" s="34">
        <v>0.1042261359701406</v>
      </c>
      <c r="Q64" s="34">
        <v>0.11542888239812159</v>
      </c>
      <c r="R64" s="34">
        <v>0.10862101928504911</v>
      </c>
      <c r="S64" s="34">
        <v>9.4122658734520886E-2</v>
      </c>
      <c r="T64" s="35">
        <v>5.2654317861157859E-2</v>
      </c>
      <c r="U64" s="35">
        <v>0.106</v>
      </c>
      <c r="V64" s="35">
        <v>0.10079913241373885</v>
      </c>
      <c r="W64" s="35">
        <v>7.3568762884260785E-2</v>
      </c>
      <c r="X64" s="35">
        <v>5.574573241476613E-2</v>
      </c>
      <c r="Y64" s="28">
        <v>4.2436594366909136E-2</v>
      </c>
      <c r="Z64" s="28">
        <v>4.9216532246734147E-2</v>
      </c>
      <c r="AA64" s="34">
        <v>5.1553828000000003E-2</v>
      </c>
      <c r="AB64" s="48">
        <v>5.1553804449781915E-2</v>
      </c>
      <c r="AC64" s="48">
        <v>3.4025550815003358E-2</v>
      </c>
      <c r="AD64" s="66">
        <v>4.4911688731482678E-2</v>
      </c>
      <c r="AE64" s="66">
        <v>5.1987110633727178E-2</v>
      </c>
    </row>
    <row r="65" spans="1:31" ht="11.1" customHeight="1" x14ac:dyDescent="0.2">
      <c r="A65" s="15" t="s">
        <v>85</v>
      </c>
      <c r="B65" s="16" t="s">
        <v>2</v>
      </c>
      <c r="C65" s="33">
        <v>18553</v>
      </c>
      <c r="D65" s="33">
        <v>17028</v>
      </c>
      <c r="E65" s="33">
        <v>4420</v>
      </c>
      <c r="F65" s="33">
        <v>633</v>
      </c>
      <c r="G65" s="33">
        <v>2451979</v>
      </c>
      <c r="H65" s="33">
        <v>591740</v>
      </c>
      <c r="I65" s="33">
        <v>453949</v>
      </c>
      <c r="J65" s="33">
        <v>2150643</v>
      </c>
      <c r="K65" s="33">
        <v>137581</v>
      </c>
      <c r="L65" s="33">
        <v>1872967</v>
      </c>
      <c r="M65" s="33">
        <v>157175</v>
      </c>
      <c r="N65" s="33">
        <v>95615</v>
      </c>
      <c r="O65" s="33">
        <v>1405246</v>
      </c>
      <c r="P65" s="33">
        <v>838954</v>
      </c>
      <c r="Q65" s="33">
        <v>782308</v>
      </c>
      <c r="R65" s="33">
        <v>702927</v>
      </c>
      <c r="S65" s="33">
        <v>1058520</v>
      </c>
      <c r="T65" s="33">
        <v>908462</v>
      </c>
      <c r="U65" s="33">
        <v>104874</v>
      </c>
      <c r="V65" s="33">
        <v>97986</v>
      </c>
      <c r="W65" s="33">
        <v>105588</v>
      </c>
      <c r="X65" s="33">
        <v>98115</v>
      </c>
      <c r="Y65" s="29">
        <v>0</v>
      </c>
      <c r="Z65" s="29">
        <v>0</v>
      </c>
      <c r="AA65" s="33">
        <v>0</v>
      </c>
      <c r="AB65" s="9">
        <v>0</v>
      </c>
      <c r="AC65" s="9">
        <v>0</v>
      </c>
      <c r="AD65" s="64">
        <v>1E-4</v>
      </c>
      <c r="AE65" s="64">
        <v>0</v>
      </c>
    </row>
    <row r="66" spans="1:31" ht="11.1" customHeight="1" x14ac:dyDescent="0.2">
      <c r="A66" s="52" t="s">
        <v>86</v>
      </c>
      <c r="B66" s="16" t="s">
        <v>3</v>
      </c>
      <c r="C66" s="34">
        <v>7.2745220657039161E-4</v>
      </c>
      <c r="D66" s="34">
        <v>6.7920439908100792E-4</v>
      </c>
      <c r="E66" s="34">
        <v>2.0016639170959715E-4</v>
      </c>
      <c r="F66" s="34">
        <v>3.2529281106484783E-5</v>
      </c>
      <c r="G66" s="34">
        <v>0.10055248568939694</v>
      </c>
      <c r="H66" s="34">
        <v>2.4006429409762494E-2</v>
      </c>
      <c r="I66" s="34">
        <v>2.1705327688294071E-2</v>
      </c>
      <c r="J66" s="34">
        <v>9.4576240641895362E-2</v>
      </c>
      <c r="K66" s="34">
        <v>6.5153760431013764E-3</v>
      </c>
      <c r="L66" s="34">
        <v>8.5234851866225619E-2</v>
      </c>
      <c r="M66" s="34">
        <v>7.3385718464509773E-3</v>
      </c>
      <c r="N66" s="34">
        <v>5.0241676572865563E-3</v>
      </c>
      <c r="O66" s="34">
        <v>7.1354632389941414E-2</v>
      </c>
      <c r="P66" s="34">
        <v>4.2231408490669899E-2</v>
      </c>
      <c r="Q66" s="34">
        <v>4.1188994000568205E-2</v>
      </c>
      <c r="R66" s="34">
        <v>4.0140182016655736E-2</v>
      </c>
      <c r="S66" s="34">
        <v>5.9732615118403214E-2</v>
      </c>
      <c r="T66" s="35">
        <v>6.0069076045407642E-2</v>
      </c>
      <c r="U66" s="35">
        <v>6.0000000000000001E-3</v>
      </c>
      <c r="V66" s="35">
        <v>6.227387144417027E-3</v>
      </c>
      <c r="W66" s="35">
        <v>6.7239507088588182E-3</v>
      </c>
      <c r="X66" s="35">
        <v>6.9436767778792005E-3</v>
      </c>
      <c r="Y66" s="34">
        <v>0</v>
      </c>
      <c r="Z66" s="34">
        <v>0</v>
      </c>
      <c r="AA66" s="34">
        <v>0</v>
      </c>
      <c r="AB66" s="49">
        <v>0</v>
      </c>
      <c r="AC66" s="48">
        <v>0</v>
      </c>
      <c r="AD66" s="66">
        <v>9.0442547140690536E-12</v>
      </c>
      <c r="AE66" s="66">
        <v>0</v>
      </c>
    </row>
    <row r="67" spans="1:31" ht="11.1" customHeight="1" x14ac:dyDescent="0.2">
      <c r="A67" s="15" t="s">
        <v>143</v>
      </c>
      <c r="B67" s="16" t="s">
        <v>2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6"/>
      <c r="Q67" s="37"/>
      <c r="R67" s="37"/>
      <c r="S67" s="37"/>
      <c r="T67" s="33"/>
      <c r="U67" s="33"/>
      <c r="V67" s="33"/>
      <c r="W67" s="33"/>
      <c r="X67" s="33"/>
      <c r="Y67" s="29"/>
      <c r="Z67" s="29"/>
      <c r="AA67" s="36"/>
      <c r="AB67" s="49"/>
      <c r="AC67" s="48"/>
      <c r="AD67" s="61"/>
      <c r="AE67" s="61"/>
    </row>
    <row r="68" spans="1:31" ht="11.1" customHeight="1" x14ac:dyDescent="0.2">
      <c r="A68" s="15"/>
      <c r="B68" s="1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3"/>
      <c r="P68" s="36"/>
      <c r="Q68" s="37"/>
      <c r="R68" s="37"/>
      <c r="S68" s="37"/>
      <c r="T68" s="33"/>
      <c r="U68" s="33"/>
      <c r="V68" s="33"/>
      <c r="W68" s="33"/>
      <c r="X68" s="33"/>
      <c r="Y68" s="29"/>
      <c r="Z68" s="29"/>
      <c r="AA68" s="36"/>
      <c r="AB68" s="49"/>
      <c r="AC68" s="48"/>
      <c r="AD68" s="61"/>
      <c r="AE68" s="61"/>
    </row>
    <row r="69" spans="1:31" ht="11.1" customHeight="1" x14ac:dyDescent="0.2">
      <c r="A69" s="15" t="s">
        <v>87</v>
      </c>
      <c r="B69" s="16" t="s">
        <v>2</v>
      </c>
      <c r="C69" s="33">
        <v>9360418</v>
      </c>
      <c r="D69" s="33">
        <v>4828167.8</v>
      </c>
      <c r="E69" s="33">
        <v>4526129.5999999996</v>
      </c>
      <c r="F69" s="33">
        <v>7196994.2000000002</v>
      </c>
      <c r="G69" s="33">
        <v>10701844</v>
      </c>
      <c r="H69" s="33">
        <v>7735026.6000000006</v>
      </c>
      <c r="I69" s="33">
        <v>8172743</v>
      </c>
      <c r="J69" s="33">
        <v>9075014</v>
      </c>
      <c r="K69" s="33">
        <v>7161118</v>
      </c>
      <c r="L69" s="33">
        <v>8853320</v>
      </c>
      <c r="M69" s="33">
        <v>6376229.4000000004</v>
      </c>
      <c r="N69" s="33">
        <v>5591391.2000000002</v>
      </c>
      <c r="O69" s="33">
        <v>5498802</v>
      </c>
      <c r="P69" s="33">
        <v>6112213</v>
      </c>
      <c r="Q69" s="33">
        <v>6057545.5999999996</v>
      </c>
      <c r="R69" s="33">
        <v>5559463.8000000007</v>
      </c>
      <c r="S69" s="33">
        <v>5422623.8000000007</v>
      </c>
      <c r="T69" s="33">
        <v>3774098.4000000004</v>
      </c>
      <c r="U69" s="33">
        <v>4297885</v>
      </c>
      <c r="V69" s="33">
        <v>4290796</v>
      </c>
      <c r="W69" s="33">
        <v>3633967</v>
      </c>
      <c r="X69" s="33">
        <v>2741177</v>
      </c>
      <c r="Y69" s="27">
        <v>2006292.2</v>
      </c>
      <c r="Z69" s="27">
        <v>2696846.8</v>
      </c>
      <c r="AA69" s="33">
        <v>2743101.6</v>
      </c>
      <c r="AB69" s="9">
        <v>2251217.7999999998</v>
      </c>
      <c r="AC69" s="9">
        <v>1884329.4000000001</v>
      </c>
      <c r="AD69" s="67">
        <v>2032157.0001000001</v>
      </c>
      <c r="AE69" s="67">
        <v>1835858.8</v>
      </c>
    </row>
    <row r="70" spans="1:31" ht="11.1" customHeight="1" x14ac:dyDescent="0.2">
      <c r="A70" s="52" t="s">
        <v>88</v>
      </c>
      <c r="B70" s="16" t="s">
        <v>3</v>
      </c>
      <c r="C70" s="34">
        <v>0.3670164786568863</v>
      </c>
      <c r="D70" s="34">
        <v>0.19258355703906929</v>
      </c>
      <c r="E70" s="34">
        <v>0.20497263132172</v>
      </c>
      <c r="F70" s="34">
        <v>0.36984683641949534</v>
      </c>
      <c r="G70" s="34">
        <v>0.4388687732073393</v>
      </c>
      <c r="H70" s="34">
        <v>0.31380398495206546</v>
      </c>
      <c r="I70" s="34">
        <v>0.39077531821242378</v>
      </c>
      <c r="J70" s="34">
        <v>0.39908097619761596</v>
      </c>
      <c r="K70" s="34">
        <v>0.33912659930529682</v>
      </c>
      <c r="L70" s="34">
        <v>0.40289627031565028</v>
      </c>
      <c r="M70" s="34">
        <v>0.29770903490601563</v>
      </c>
      <c r="N70" s="34">
        <v>0.29380418162711569</v>
      </c>
      <c r="O70" s="34">
        <v>0.27921445447635124</v>
      </c>
      <c r="P70" s="34">
        <v>0.30767761281903766</v>
      </c>
      <c r="Q70" s="34">
        <v>0.31893347553210283</v>
      </c>
      <c r="R70" s="34">
        <v>0.31746950799586388</v>
      </c>
      <c r="S70" s="34">
        <v>0.30600035934823444</v>
      </c>
      <c r="T70" s="35">
        <v>0.24954990279444966</v>
      </c>
      <c r="U70" s="35">
        <v>0.26100000000000001</v>
      </c>
      <c r="V70" s="35">
        <v>0.27269658777494743</v>
      </c>
      <c r="W70" s="35">
        <v>0.23141469660964839</v>
      </c>
      <c r="X70" s="35">
        <v>0.19399528185248507</v>
      </c>
      <c r="Y70" s="30">
        <v>0.13708478702784635</v>
      </c>
      <c r="Z70" s="30">
        <v>0.18710996509094288</v>
      </c>
      <c r="AA70" s="34">
        <v>0.18678726800000001</v>
      </c>
      <c r="AB70" s="48">
        <v>0.18678707611587841</v>
      </c>
      <c r="AC70" s="48">
        <v>0.15979260781401899</v>
      </c>
      <c r="AD70" s="65">
        <v>0.18379345527882851</v>
      </c>
      <c r="AE70" s="65">
        <v>0.20297698145813028</v>
      </c>
    </row>
    <row r="71" spans="1:31" ht="11.1" customHeight="1" x14ac:dyDescent="0.2">
      <c r="A71" s="15"/>
      <c r="B71" s="1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3"/>
      <c r="P71" s="36"/>
      <c r="Q71" s="36"/>
      <c r="R71" s="36"/>
      <c r="S71" s="36"/>
      <c r="T71" s="36"/>
      <c r="U71" s="36"/>
      <c r="V71" s="36"/>
      <c r="W71" s="36"/>
      <c r="X71" s="36"/>
      <c r="Y71" s="29"/>
      <c r="Z71" s="29"/>
      <c r="AA71" s="36"/>
      <c r="AB71" s="6"/>
      <c r="AC71" s="6"/>
      <c r="AD71" s="61"/>
      <c r="AE71" s="61"/>
    </row>
    <row r="72" spans="1:31" ht="11.1" customHeight="1" x14ac:dyDescent="0.2">
      <c r="A72" s="13" t="s">
        <v>52</v>
      </c>
      <c r="B72" s="16">
        <v>101205</v>
      </c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3"/>
      <c r="P72" s="36"/>
      <c r="Q72" s="36"/>
      <c r="R72" s="36"/>
      <c r="S72" s="36"/>
      <c r="T72" s="36"/>
      <c r="U72" s="36"/>
      <c r="V72" s="36"/>
      <c r="W72" s="36"/>
      <c r="X72" s="36"/>
      <c r="Y72" s="29"/>
      <c r="Z72" s="29"/>
      <c r="AA72" s="36"/>
      <c r="AB72" s="6"/>
      <c r="AC72" s="6"/>
      <c r="AD72" s="61"/>
      <c r="AE72" s="61"/>
    </row>
    <row r="73" spans="1:31" ht="11.1" customHeight="1" x14ac:dyDescent="0.2">
      <c r="A73" s="53" t="s">
        <v>92</v>
      </c>
      <c r="B73" s="22" t="s">
        <v>5</v>
      </c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3"/>
      <c r="P73" s="36"/>
      <c r="Q73" s="39"/>
      <c r="R73" s="36"/>
      <c r="S73" s="36"/>
      <c r="T73" s="36"/>
      <c r="U73" s="36"/>
      <c r="V73" s="36"/>
      <c r="W73" s="36"/>
      <c r="X73" s="36"/>
      <c r="Y73" s="29"/>
      <c r="Z73" s="29"/>
      <c r="AA73" s="36"/>
      <c r="AB73" s="6"/>
      <c r="AC73" s="6"/>
      <c r="AD73" s="63"/>
      <c r="AE73" s="63"/>
    </row>
    <row r="74" spans="1:31" ht="11.1" customHeight="1" x14ac:dyDescent="0.2">
      <c r="A74" s="15" t="s">
        <v>80</v>
      </c>
      <c r="B74" s="16"/>
      <c r="C74" s="33">
        <v>30128281</v>
      </c>
      <c r="D74" s="33">
        <v>29704013</v>
      </c>
      <c r="E74" s="33">
        <v>25755431</v>
      </c>
      <c r="F74" s="33">
        <v>23322146</v>
      </c>
      <c r="G74" s="33">
        <v>17735170</v>
      </c>
      <c r="H74" s="33">
        <v>16213698</v>
      </c>
      <c r="I74" s="33">
        <v>17803610</v>
      </c>
      <c r="J74" s="33">
        <v>22383157</v>
      </c>
      <c r="K74" s="33">
        <v>19123119</v>
      </c>
      <c r="L74" s="33">
        <v>19966987</v>
      </c>
      <c r="M74" s="33">
        <v>18762306</v>
      </c>
      <c r="N74" s="33">
        <v>16518447</v>
      </c>
      <c r="O74" s="33">
        <v>17190337</v>
      </c>
      <c r="P74" s="33">
        <v>16293760</v>
      </c>
      <c r="Q74" s="33">
        <v>16293760</v>
      </c>
      <c r="R74" s="33">
        <v>14861489</v>
      </c>
      <c r="S74" s="33">
        <v>14764794</v>
      </c>
      <c r="T74" s="33">
        <v>12122661</v>
      </c>
      <c r="U74" s="33">
        <v>14030057</v>
      </c>
      <c r="V74" s="33">
        <v>13217813</v>
      </c>
      <c r="W74" s="33">
        <v>13368194</v>
      </c>
      <c r="X74" s="33">
        <v>11745146</v>
      </c>
      <c r="Y74" s="27">
        <v>11931396</v>
      </c>
      <c r="Z74" s="27">
        <v>11505379</v>
      </c>
      <c r="AA74" s="33">
        <v>11998955</v>
      </c>
      <c r="AB74" s="9">
        <v>11021747</v>
      </c>
      <c r="AC74" s="9">
        <v>9990555</v>
      </c>
      <c r="AD74" s="64">
        <v>8898217</v>
      </c>
      <c r="AE74" s="64">
        <v>6807407</v>
      </c>
    </row>
    <row r="75" spans="1:31" ht="11.1" customHeight="1" x14ac:dyDescent="0.2">
      <c r="A75" s="15" t="s">
        <v>81</v>
      </c>
      <c r="B75" s="16" t="s">
        <v>2</v>
      </c>
      <c r="C75" s="33">
        <v>193374</v>
      </c>
      <c r="D75" s="33">
        <v>189600</v>
      </c>
      <c r="E75" s="33">
        <v>175824</v>
      </c>
      <c r="F75" s="33">
        <v>154590</v>
      </c>
      <c r="G75" s="33">
        <v>125493</v>
      </c>
      <c r="H75" s="33">
        <v>123082</v>
      </c>
      <c r="I75" s="33">
        <v>198329</v>
      </c>
      <c r="J75" s="33">
        <v>224310</v>
      </c>
      <c r="K75" s="33">
        <v>156483</v>
      </c>
      <c r="L75" s="33">
        <v>156104</v>
      </c>
      <c r="M75" s="33">
        <v>150570</v>
      </c>
      <c r="N75" s="33">
        <v>129454</v>
      </c>
      <c r="O75" s="33">
        <v>126274</v>
      </c>
      <c r="P75" s="33">
        <v>128296</v>
      </c>
      <c r="Q75" s="33">
        <v>127396</v>
      </c>
      <c r="R75" s="33">
        <v>118655</v>
      </c>
      <c r="S75" s="33">
        <v>115432</v>
      </c>
      <c r="T75" s="33">
        <v>99525</v>
      </c>
      <c r="U75" s="33">
        <v>117169</v>
      </c>
      <c r="V75" s="33">
        <v>116172</v>
      </c>
      <c r="W75" s="33">
        <v>98173</v>
      </c>
      <c r="X75" s="33">
        <v>100423</v>
      </c>
      <c r="Y75" s="27">
        <v>71695</v>
      </c>
      <c r="Z75" s="27">
        <v>94005</v>
      </c>
      <c r="AA75" s="33">
        <v>103405</v>
      </c>
      <c r="AB75" s="9">
        <v>95771</v>
      </c>
      <c r="AC75" s="9">
        <v>81018</v>
      </c>
      <c r="AD75" s="64">
        <v>93546</v>
      </c>
      <c r="AE75" s="64">
        <v>82670</v>
      </c>
    </row>
    <row r="76" spans="1:31" ht="11.1" customHeight="1" x14ac:dyDescent="0.2">
      <c r="A76" s="52" t="s">
        <v>82</v>
      </c>
      <c r="B76" s="16" t="s">
        <v>3</v>
      </c>
      <c r="C76" s="34">
        <v>6.4183549005002973</v>
      </c>
      <c r="D76" s="34">
        <v>6.3829759298852986</v>
      </c>
      <c r="E76" s="34">
        <v>6.8266766725821828</v>
      </c>
      <c r="F76" s="34">
        <v>6.6284637785905289</v>
      </c>
      <c r="G76" s="34">
        <v>7.0759400671095909</v>
      </c>
      <c r="H76" s="34">
        <v>7.591235509628957</v>
      </c>
      <c r="I76" s="34">
        <v>11.139819396178639</v>
      </c>
      <c r="J76" s="34">
        <v>10.021374554089935</v>
      </c>
      <c r="K76" s="34">
        <v>8.1829224615503353</v>
      </c>
      <c r="L76" s="34">
        <v>7.8181049549438777</v>
      </c>
      <c r="M76" s="34">
        <v>8.0251329447457049</v>
      </c>
      <c r="N76" s="34">
        <v>7.8369352760583366</v>
      </c>
      <c r="O76" s="34">
        <v>7.3456384246568289</v>
      </c>
      <c r="P76" s="34">
        <v>7.5785786656181946</v>
      </c>
      <c r="Q76" s="34">
        <v>7.8186986920146113</v>
      </c>
      <c r="R76" s="34">
        <v>7.9840586633008304</v>
      </c>
      <c r="S76" s="34">
        <v>7.8180569264969089</v>
      </c>
      <c r="T76" s="34">
        <v>8.2098311583570638</v>
      </c>
      <c r="U76" s="34">
        <v>8.3512846740394568</v>
      </c>
      <c r="V76" s="34">
        <v>8.7890485362442341</v>
      </c>
      <c r="W76" s="34">
        <v>7.343774334812915</v>
      </c>
      <c r="X76" s="34">
        <v>8.5501704278516417</v>
      </c>
      <c r="Y76" s="28">
        <v>21.632171122306225</v>
      </c>
      <c r="Z76" s="28">
        <v>8.1705261512897582</v>
      </c>
      <c r="AA76" s="28">
        <v>8.617833803027013</v>
      </c>
      <c r="AB76" s="48">
        <v>8.6892758471048186</v>
      </c>
      <c r="AC76" s="48">
        <v>8.1094593843885558</v>
      </c>
      <c r="AD76" s="65">
        <v>10.512892639053419</v>
      </c>
      <c r="AE76" s="65">
        <v>12.144124774675586</v>
      </c>
    </row>
    <row r="77" spans="1:31" ht="11.1" customHeight="1" x14ac:dyDescent="0.2">
      <c r="A77" s="15" t="s">
        <v>83</v>
      </c>
      <c r="B77" s="16" t="s">
        <v>2</v>
      </c>
      <c r="C77" s="33"/>
      <c r="D77" s="33"/>
      <c r="E77" s="33"/>
      <c r="F77" s="33"/>
      <c r="G77" s="33">
        <v>6930</v>
      </c>
      <c r="H77" s="33">
        <v>1152</v>
      </c>
      <c r="I77" s="33">
        <v>1717</v>
      </c>
      <c r="J77" s="33">
        <v>1878755</v>
      </c>
      <c r="K77" s="33">
        <v>430498</v>
      </c>
      <c r="L77" s="33">
        <v>423841</v>
      </c>
      <c r="M77" s="33">
        <v>351539</v>
      </c>
      <c r="N77" s="33">
        <v>294325</v>
      </c>
      <c r="O77" s="33">
        <v>175864</v>
      </c>
      <c r="P77" s="33">
        <v>300119</v>
      </c>
      <c r="Q77" s="33">
        <v>253823</v>
      </c>
      <c r="R77" s="33">
        <v>212984</v>
      </c>
      <c r="S77" s="33">
        <v>240939</v>
      </c>
      <c r="T77" s="33">
        <v>141668</v>
      </c>
      <c r="U77" s="33">
        <v>254457</v>
      </c>
      <c r="V77" s="33">
        <v>187382</v>
      </c>
      <c r="W77" s="33">
        <v>133259</v>
      </c>
      <c r="X77" s="33">
        <v>103431</v>
      </c>
      <c r="Y77" s="27">
        <v>110154</v>
      </c>
      <c r="Z77" s="27">
        <v>144731</v>
      </c>
      <c r="AA77" s="33">
        <v>151622</v>
      </c>
      <c r="AB77" s="9">
        <v>138788</v>
      </c>
      <c r="AC77" s="9">
        <v>82880</v>
      </c>
      <c r="AD77" s="64">
        <v>91761</v>
      </c>
      <c r="AE77" s="64">
        <v>79132</v>
      </c>
    </row>
    <row r="78" spans="1:31" ht="11.1" customHeight="1" x14ac:dyDescent="0.2">
      <c r="A78" s="52" t="s">
        <v>84</v>
      </c>
      <c r="B78" s="16" t="s">
        <v>3</v>
      </c>
      <c r="C78" s="34">
        <v>0</v>
      </c>
      <c r="D78" s="34">
        <v>0</v>
      </c>
      <c r="E78" s="34">
        <v>0</v>
      </c>
      <c r="F78" s="34">
        <v>0</v>
      </c>
      <c r="G78" s="34">
        <v>3.9074900325173088E-4</v>
      </c>
      <c r="H78" s="34">
        <v>7.1051033514994539E-5</v>
      </c>
      <c r="I78" s="34">
        <v>9.6441115032288389E-5</v>
      </c>
      <c r="J78" s="34">
        <v>8.393610427697934E-2</v>
      </c>
      <c r="K78" s="34">
        <v>2.2511913459305463E-2</v>
      </c>
      <c r="L78" s="34">
        <v>2.1227088493621996E-2</v>
      </c>
      <c r="M78" s="34">
        <v>1.8736449560091389E-2</v>
      </c>
      <c r="N78" s="34">
        <v>1.7817958310487662E-2</v>
      </c>
      <c r="O78" s="34">
        <v>1.0230398624529582E-2</v>
      </c>
      <c r="P78" s="34">
        <v>1.7728342664983063E-2</v>
      </c>
      <c r="Q78" s="34">
        <v>1.5577926764601908E-2</v>
      </c>
      <c r="R78" s="34">
        <v>1.4331269228810114E-2</v>
      </c>
      <c r="S78" s="34">
        <v>1.6318480298472163E-2</v>
      </c>
      <c r="T78" s="34">
        <v>1.1686213117730505E-2</v>
      </c>
      <c r="U78" s="34">
        <v>1.813656209664722E-2</v>
      </c>
      <c r="V78" s="34">
        <v>1.4176475336729307E-2</v>
      </c>
      <c r="W78" s="34">
        <v>9.9683622185614603E-3</v>
      </c>
      <c r="X78" s="34">
        <v>8.8062762267919013E-3</v>
      </c>
      <c r="Y78" s="28">
        <v>9.2322809501922485E-3</v>
      </c>
      <c r="Z78" s="28">
        <v>1.2579420460638454E-2</v>
      </c>
      <c r="AA78" s="34">
        <v>1.2636267E-2</v>
      </c>
      <c r="AB78" s="48">
        <v>1.2592196137327413E-2</v>
      </c>
      <c r="AC78" s="48">
        <v>8.2958354165509323E-3</v>
      </c>
      <c r="AD78" s="66">
        <v>1.031229065328481E-2</v>
      </c>
      <c r="AE78" s="66">
        <v>1.1624396778391537E-2</v>
      </c>
    </row>
    <row r="79" spans="1:31" ht="11.1" customHeight="1" x14ac:dyDescent="0.2">
      <c r="A79" s="15" t="s">
        <v>85</v>
      </c>
      <c r="B79" s="16" t="s">
        <v>2</v>
      </c>
      <c r="C79" s="33"/>
      <c r="D79" s="33"/>
      <c r="E79" s="33"/>
      <c r="F79" s="33"/>
      <c r="G79" s="33">
        <v>12258</v>
      </c>
      <c r="H79" s="33">
        <v>1990</v>
      </c>
      <c r="I79" s="33">
        <v>30776</v>
      </c>
      <c r="J79" s="33">
        <v>190434</v>
      </c>
      <c r="K79" s="33">
        <v>379542</v>
      </c>
      <c r="L79" s="33">
        <v>271691</v>
      </c>
      <c r="M79" s="33">
        <v>152725</v>
      </c>
      <c r="N79" s="33">
        <v>158913</v>
      </c>
      <c r="O79" s="33">
        <v>113982</v>
      </c>
      <c r="P79" s="33">
        <v>111487</v>
      </c>
      <c r="Q79" s="33">
        <v>80225</v>
      </c>
      <c r="R79" s="33">
        <v>72345</v>
      </c>
      <c r="S79" s="33">
        <v>79819</v>
      </c>
      <c r="T79" s="33">
        <v>148899</v>
      </c>
      <c r="U79" s="33">
        <v>141520</v>
      </c>
      <c r="V79" s="33">
        <v>146198</v>
      </c>
      <c r="W79" s="33">
        <v>175369</v>
      </c>
      <c r="X79" s="33">
        <v>0</v>
      </c>
      <c r="Y79" s="29">
        <v>0</v>
      </c>
      <c r="Z79" s="29">
        <v>0</v>
      </c>
      <c r="AA79" s="33">
        <v>16165.056</v>
      </c>
      <c r="AB79" s="9">
        <v>27638.135999999999</v>
      </c>
      <c r="AC79" s="9">
        <v>29890</v>
      </c>
      <c r="AD79" s="64">
        <v>30540.600100000003</v>
      </c>
      <c r="AE79" s="64">
        <v>26402.400000000005</v>
      </c>
    </row>
    <row r="80" spans="1:31" ht="11.1" customHeight="1" x14ac:dyDescent="0.2">
      <c r="A80" s="52" t="s">
        <v>86</v>
      </c>
      <c r="B80" s="16" t="s">
        <v>3</v>
      </c>
      <c r="C80" s="34">
        <v>0</v>
      </c>
      <c r="D80" s="34">
        <v>0</v>
      </c>
      <c r="E80" s="34">
        <v>0</v>
      </c>
      <c r="F80" s="34">
        <v>0</v>
      </c>
      <c r="G80" s="34">
        <v>6.9116901614137334E-4</v>
      </c>
      <c r="H80" s="34">
        <v>1.2273572629760342E-4</v>
      </c>
      <c r="I80" s="34">
        <v>1.7286381806835805E-3</v>
      </c>
      <c r="J80" s="34">
        <v>8.5079151256455907E-3</v>
      </c>
      <c r="K80" s="34">
        <v>1.984728537222406E-2</v>
      </c>
      <c r="L80" s="34">
        <v>1.3607010411736132E-2</v>
      </c>
      <c r="M80" s="34">
        <v>8.1399908945094489E-3</v>
      </c>
      <c r="N80" s="34">
        <v>9.6203353741426169E-3</v>
      </c>
      <c r="O80" s="34">
        <v>6.6305855434945805E-3</v>
      </c>
      <c r="P80" s="34">
        <v>6.5856534864202759E-3</v>
      </c>
      <c r="Q80" s="34">
        <v>4.9236640284378809E-3</v>
      </c>
      <c r="R80" s="34">
        <v>4.8679509839155413E-3</v>
      </c>
      <c r="S80" s="34">
        <v>5.4060354651747937E-3</v>
      </c>
      <c r="T80" s="34">
        <v>1.2282699318243741E-2</v>
      </c>
      <c r="U80" s="34">
        <v>1.0086915541398015E-2</v>
      </c>
      <c r="V80" s="34">
        <v>1.1060680008107242E-2</v>
      </c>
      <c r="W80" s="34">
        <v>1.3118376349116417E-2</v>
      </c>
      <c r="X80" s="34">
        <v>0</v>
      </c>
      <c r="Y80" s="34">
        <v>0</v>
      </c>
      <c r="Z80" s="34">
        <v>0</v>
      </c>
      <c r="AA80" s="34">
        <v>1.347205E-3</v>
      </c>
      <c r="AB80" s="49">
        <v>2.5076002924037358E-3</v>
      </c>
      <c r="AC80" s="48">
        <v>2.9918257794486892E-3</v>
      </c>
      <c r="AD80" s="66">
        <v>3.4322157011904748E-3</v>
      </c>
      <c r="AE80" s="66">
        <v>3.8784811896805942E-3</v>
      </c>
    </row>
    <row r="81" spans="1:31" ht="11.1" customHeight="1" x14ac:dyDescent="0.2">
      <c r="A81" s="15" t="s">
        <v>143</v>
      </c>
      <c r="B81" s="16" t="s">
        <v>2</v>
      </c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29"/>
      <c r="Z81" s="29"/>
      <c r="AA81" s="36"/>
      <c r="AB81" s="49"/>
      <c r="AC81" s="48"/>
      <c r="AD81" s="61"/>
      <c r="AE81" s="61"/>
    </row>
    <row r="82" spans="1:31" ht="11.1" customHeight="1" x14ac:dyDescent="0.2">
      <c r="A82" s="15"/>
      <c r="B82" s="1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29"/>
      <c r="Z82" s="29"/>
      <c r="AA82" s="36"/>
      <c r="AB82" s="49"/>
      <c r="AC82" s="48"/>
      <c r="AD82" s="61"/>
      <c r="AE82" s="61"/>
    </row>
    <row r="83" spans="1:31" ht="11.1" customHeight="1" x14ac:dyDescent="0.2">
      <c r="A83" s="15" t="s">
        <v>87</v>
      </c>
      <c r="B83" s="16" t="s">
        <v>2</v>
      </c>
      <c r="C83" s="33">
        <v>696146.4</v>
      </c>
      <c r="D83" s="33">
        <v>682560</v>
      </c>
      <c r="E83" s="33">
        <v>632966.40000000002</v>
      </c>
      <c r="F83" s="33">
        <v>556524</v>
      </c>
      <c r="G83" s="33">
        <v>470962.8</v>
      </c>
      <c r="H83" s="33">
        <v>446237.2</v>
      </c>
      <c r="I83" s="33">
        <v>746477.4</v>
      </c>
      <c r="J83" s="33">
        <v>2876705</v>
      </c>
      <c r="K83" s="33">
        <v>1373378.8</v>
      </c>
      <c r="L83" s="33">
        <v>1257506.3999999999</v>
      </c>
      <c r="M83" s="33">
        <v>1046316</v>
      </c>
      <c r="N83" s="33">
        <v>919272.4</v>
      </c>
      <c r="O83" s="33">
        <v>744432.4</v>
      </c>
      <c r="P83" s="33">
        <v>873471.6</v>
      </c>
      <c r="Q83" s="33">
        <v>792673.60000000009</v>
      </c>
      <c r="R83" s="33">
        <v>712487</v>
      </c>
      <c r="S83" s="33">
        <v>736313.2</v>
      </c>
      <c r="T83" s="33">
        <v>648857</v>
      </c>
      <c r="U83" s="33">
        <v>817785.4</v>
      </c>
      <c r="V83" s="33">
        <v>751799</v>
      </c>
      <c r="W83" s="33">
        <v>662051</v>
      </c>
      <c r="X83" s="33">
        <v>464953.8</v>
      </c>
      <c r="Y83" s="27">
        <v>368256</v>
      </c>
      <c r="Z83" s="27">
        <v>483149</v>
      </c>
      <c r="AA83" s="33">
        <v>540045.05599999998</v>
      </c>
      <c r="AB83" s="9">
        <v>511201.73599999998</v>
      </c>
      <c r="AC83" s="9">
        <v>404434.8</v>
      </c>
      <c r="AD83" s="67">
        <v>459067.20010000002</v>
      </c>
      <c r="AE83" s="67">
        <v>403146.4</v>
      </c>
    </row>
    <row r="84" spans="1:31" ht="11.1" customHeight="1" x14ac:dyDescent="0.2">
      <c r="A84" s="52" t="s">
        <v>88</v>
      </c>
      <c r="B84" s="16" t="s">
        <v>3</v>
      </c>
      <c r="C84" s="34">
        <v>2.310607764180107E-2</v>
      </c>
      <c r="D84" s="34">
        <v>2.2978713347587075E-2</v>
      </c>
      <c r="E84" s="34">
        <v>2.457603602129586E-2</v>
      </c>
      <c r="F84" s="34">
        <v>2.3862469602925904E-2</v>
      </c>
      <c r="G84" s="34">
        <v>2.655530226098763E-2</v>
      </c>
      <c r="H84" s="34">
        <v>2.7522234594476842E-2</v>
      </c>
      <c r="I84" s="34">
        <v>4.1928429121958974E-2</v>
      </c>
      <c r="J84" s="34">
        <v>0.1285209677973487</v>
      </c>
      <c r="K84" s="34">
        <v>7.1817719693110738E-2</v>
      </c>
      <c r="L84" s="34">
        <v>6.2979276743156079E-2</v>
      </c>
      <c r="M84" s="34">
        <v>5.5766919055685371E-2</v>
      </c>
      <c r="N84" s="34">
        <v>5.5651260678440291E-2</v>
      </c>
      <c r="O84" s="34">
        <v>4.330528249678875E-2</v>
      </c>
      <c r="P84" s="34">
        <v>5.1596879347628848E-2</v>
      </c>
      <c r="Q84" s="34">
        <v>4.8648906084292398E-2</v>
      </c>
      <c r="R84" s="34">
        <v>4.7941831400608648E-2</v>
      </c>
      <c r="S84" s="34">
        <v>4.9869520699035823E-2</v>
      </c>
      <c r="T84" s="34">
        <v>5.3524304606059676E-2</v>
      </c>
      <c r="U84" s="34">
        <v>5.828810246458728E-2</v>
      </c>
      <c r="V84" s="34">
        <v>5.6877714944219594E-2</v>
      </c>
      <c r="W84" s="34">
        <v>4.9524341133888393E-2</v>
      </c>
      <c r="X84" s="35">
        <v>3.9586889767057813E-2</v>
      </c>
      <c r="Y84" s="30">
        <v>3.0864452072498473E-2</v>
      </c>
      <c r="Z84" s="30">
        <v>4.1993314605281579E-2</v>
      </c>
      <c r="AA84" s="34">
        <v>4.5007673999999998E-2</v>
      </c>
      <c r="AB84" s="48">
        <v>4.6381189479308499E-2</v>
      </c>
      <c r="AC84" s="48">
        <v>4.0481714979798418E-2</v>
      </c>
      <c r="AD84" s="65">
        <v>5.1590919855067599E-2</v>
      </c>
      <c r="AE84" s="65">
        <v>5.9221727156904241E-2</v>
      </c>
    </row>
    <row r="85" spans="1:31" ht="11.1" customHeight="1" x14ac:dyDescent="0.2">
      <c r="A85" s="15"/>
      <c r="B85" s="1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3"/>
      <c r="P85" s="36"/>
      <c r="Q85" s="36"/>
      <c r="R85" s="33"/>
      <c r="S85" s="33"/>
      <c r="T85" s="33"/>
      <c r="U85" s="33"/>
      <c r="V85" s="33"/>
      <c r="W85" s="33"/>
      <c r="X85" s="33"/>
      <c r="Y85" s="29"/>
      <c r="Z85" s="29"/>
      <c r="AA85" s="36"/>
      <c r="AB85" s="6"/>
      <c r="AC85" s="6"/>
      <c r="AD85" s="61"/>
      <c r="AE85" s="61"/>
    </row>
    <row r="86" spans="1:31" ht="11.1" customHeight="1" x14ac:dyDescent="0.2">
      <c r="A86" s="13" t="s">
        <v>6</v>
      </c>
      <c r="B86" s="16">
        <v>102001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3"/>
      <c r="P86" s="36"/>
      <c r="Q86" s="36"/>
      <c r="R86" s="36"/>
      <c r="S86" s="36"/>
      <c r="T86" s="36"/>
      <c r="U86" s="36"/>
      <c r="V86" s="36"/>
      <c r="W86" s="36"/>
      <c r="X86" s="36"/>
      <c r="Y86" s="29"/>
      <c r="Z86" s="29"/>
      <c r="AA86" s="36"/>
      <c r="AB86" s="6"/>
      <c r="AC86" s="6"/>
      <c r="AD86" s="61"/>
      <c r="AE86" s="61"/>
    </row>
    <row r="87" spans="1:31" ht="11.1" customHeight="1" x14ac:dyDescent="0.2">
      <c r="A87" s="53" t="s">
        <v>93</v>
      </c>
      <c r="B87" s="22" t="s">
        <v>5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3"/>
      <c r="P87" s="36"/>
      <c r="Q87" s="39"/>
      <c r="R87" s="36"/>
      <c r="S87" s="36"/>
      <c r="T87" s="36"/>
      <c r="U87" s="36"/>
      <c r="V87" s="36"/>
      <c r="W87" s="36"/>
      <c r="X87" s="36"/>
      <c r="Y87" s="29"/>
      <c r="Z87" s="29"/>
      <c r="AA87" s="36"/>
      <c r="AB87" s="6"/>
      <c r="AC87" s="6"/>
      <c r="AD87" s="63"/>
      <c r="AE87" s="63"/>
    </row>
    <row r="88" spans="1:31" ht="11.1" customHeight="1" x14ac:dyDescent="0.2">
      <c r="A88" s="15" t="s">
        <v>80</v>
      </c>
      <c r="B88" s="16"/>
      <c r="C88" s="33">
        <v>3710410</v>
      </c>
      <c r="D88" s="33">
        <v>3645974</v>
      </c>
      <c r="E88" s="33">
        <v>2911220</v>
      </c>
      <c r="F88" s="33">
        <v>2601435</v>
      </c>
      <c r="G88" s="33">
        <v>2005013</v>
      </c>
      <c r="H88" s="33">
        <v>1743430</v>
      </c>
      <c r="I88" s="33">
        <v>1727000</v>
      </c>
      <c r="J88" s="33">
        <v>1485837</v>
      </c>
      <c r="K88" s="33">
        <v>1424613</v>
      </c>
      <c r="L88" s="33">
        <v>1492535</v>
      </c>
      <c r="M88" s="33">
        <v>1613819</v>
      </c>
      <c r="N88" s="33">
        <v>1231000</v>
      </c>
      <c r="O88" s="33">
        <v>929044</v>
      </c>
      <c r="P88" s="33">
        <v>865985</v>
      </c>
      <c r="Q88" s="33">
        <v>622135</v>
      </c>
      <c r="R88" s="33">
        <v>465426</v>
      </c>
      <c r="S88" s="33">
        <v>464176</v>
      </c>
      <c r="T88" s="33">
        <v>468670</v>
      </c>
      <c r="U88" s="33">
        <v>469806</v>
      </c>
      <c r="V88" s="33">
        <v>470529</v>
      </c>
      <c r="W88" s="33">
        <v>293253</v>
      </c>
      <c r="X88" s="33">
        <v>330299</v>
      </c>
      <c r="Y88" s="27">
        <v>416502</v>
      </c>
      <c r="Z88" s="27">
        <v>366215</v>
      </c>
      <c r="AA88" s="33">
        <v>359144</v>
      </c>
      <c r="AB88" s="9">
        <v>357855</v>
      </c>
      <c r="AC88" s="9">
        <v>472832</v>
      </c>
      <c r="AD88" s="64">
        <v>472372</v>
      </c>
      <c r="AE88" s="64">
        <v>200086</v>
      </c>
    </row>
    <row r="89" spans="1:31" ht="11.1" customHeight="1" x14ac:dyDescent="0.2">
      <c r="A89" s="15" t="s">
        <v>81</v>
      </c>
      <c r="B89" s="16" t="s">
        <v>2</v>
      </c>
      <c r="C89" s="33">
        <v>69258</v>
      </c>
      <c r="D89" s="33">
        <v>66685</v>
      </c>
      <c r="E89" s="33">
        <v>63193</v>
      </c>
      <c r="F89" s="33">
        <v>57316</v>
      </c>
      <c r="G89" s="33">
        <v>51428</v>
      </c>
      <c r="H89" s="33">
        <v>46276</v>
      </c>
      <c r="I89" s="33">
        <v>45368</v>
      </c>
      <c r="J89" s="33">
        <v>40843</v>
      </c>
      <c r="K89" s="33">
        <v>29136</v>
      </c>
      <c r="L89" s="33">
        <v>32629</v>
      </c>
      <c r="M89" s="33">
        <v>28624</v>
      </c>
      <c r="N89" s="33">
        <v>26913</v>
      </c>
      <c r="O89" s="33">
        <v>17237</v>
      </c>
      <c r="P89" s="33">
        <v>16765</v>
      </c>
      <c r="Q89" s="33">
        <v>20662</v>
      </c>
      <c r="R89" s="33">
        <v>6965</v>
      </c>
      <c r="S89" s="33">
        <v>6766</v>
      </c>
      <c r="T89" s="33">
        <v>6627</v>
      </c>
      <c r="U89" s="33">
        <v>6436</v>
      </c>
      <c r="V89" s="33">
        <v>6034</v>
      </c>
      <c r="W89" s="33">
        <v>5720</v>
      </c>
      <c r="X89" s="33">
        <v>3195</v>
      </c>
      <c r="Y89" s="27">
        <v>7569</v>
      </c>
      <c r="Z89" s="27">
        <v>3512</v>
      </c>
      <c r="AA89" s="33">
        <v>3256</v>
      </c>
      <c r="AB89" s="9">
        <v>3016</v>
      </c>
      <c r="AC89" s="9">
        <v>3415</v>
      </c>
      <c r="AD89" s="64">
        <v>3610</v>
      </c>
      <c r="AE89" s="64">
        <v>5893</v>
      </c>
    </row>
    <row r="90" spans="1:31" ht="11.1" customHeight="1" x14ac:dyDescent="0.2">
      <c r="A90" s="52" t="s">
        <v>82</v>
      </c>
      <c r="B90" s="16" t="s">
        <v>3</v>
      </c>
      <c r="C90" s="34">
        <v>18.665861724176036</v>
      </c>
      <c r="D90" s="34">
        <v>18.290037175251388</v>
      </c>
      <c r="E90" s="34">
        <v>21.706707153701885</v>
      </c>
      <c r="F90" s="34">
        <v>22.032455164169008</v>
      </c>
      <c r="G90" s="34">
        <v>25.649709004380519</v>
      </c>
      <c r="H90" s="34">
        <v>26.543078873255595</v>
      </c>
      <c r="I90" s="34">
        <v>26.269832078749275</v>
      </c>
      <c r="J90" s="34">
        <v>27.488210348779845</v>
      </c>
      <c r="K90" s="34">
        <v>20.451870086823579</v>
      </c>
      <c r="L90" s="34">
        <v>21.861463885269021</v>
      </c>
      <c r="M90" s="34">
        <v>17.736809394362069</v>
      </c>
      <c r="N90" s="34">
        <v>21.862713241267262</v>
      </c>
      <c r="O90" s="34">
        <v>18.553480782395667</v>
      </c>
      <c r="P90" s="34">
        <v>19.35945772732784</v>
      </c>
      <c r="Q90" s="34">
        <v>33.211441246674759</v>
      </c>
      <c r="R90" s="34">
        <v>14.964784949701993</v>
      </c>
      <c r="S90" s="34">
        <v>14.576367584709248</v>
      </c>
      <c r="T90" s="34">
        <v>14.140013228924403</v>
      </c>
      <c r="U90" s="34">
        <v>13.699271614240772</v>
      </c>
      <c r="V90" s="34">
        <v>12.823864203906666</v>
      </c>
      <c r="W90" s="34">
        <v>19.505341803834913</v>
      </c>
      <c r="X90" s="34">
        <v>9.6730538088217042</v>
      </c>
      <c r="Y90" s="28">
        <v>18.172781883400319</v>
      </c>
      <c r="Z90" s="28">
        <v>9.5899949483227065</v>
      </c>
      <c r="AA90" s="28">
        <v>9.0660013810616356</v>
      </c>
      <c r="AB90" s="48">
        <v>8.4279945788098534</v>
      </c>
      <c r="AC90" s="48">
        <v>7.2224384136437463</v>
      </c>
      <c r="AD90" s="65">
        <v>7.6422819303430352</v>
      </c>
      <c r="AE90" s="65">
        <f>AE89*1000/AE88</f>
        <v>29.452335495736833</v>
      </c>
    </row>
    <row r="91" spans="1:31" ht="11.1" customHeight="1" x14ac:dyDescent="0.2">
      <c r="A91" s="15" t="s">
        <v>83</v>
      </c>
      <c r="B91" s="16" t="s">
        <v>2</v>
      </c>
      <c r="C91" s="33">
        <v>106246</v>
      </c>
      <c r="D91" s="33">
        <v>115455</v>
      </c>
      <c r="E91" s="33">
        <v>102057</v>
      </c>
      <c r="F91" s="33">
        <v>91569</v>
      </c>
      <c r="G91" s="33">
        <v>166754</v>
      </c>
      <c r="H91" s="33">
        <v>142355</v>
      </c>
      <c r="I91" s="33">
        <v>97997</v>
      </c>
      <c r="J91" s="33">
        <v>105247</v>
      </c>
      <c r="K91" s="33">
        <v>83952</v>
      </c>
      <c r="L91" s="33">
        <v>93387</v>
      </c>
      <c r="M91" s="33">
        <v>87994</v>
      </c>
      <c r="N91" s="33">
        <v>73981</v>
      </c>
      <c r="O91" s="33">
        <v>60816</v>
      </c>
      <c r="P91" s="33">
        <v>58775</v>
      </c>
      <c r="Q91" s="33">
        <v>34343</v>
      </c>
      <c r="R91" s="33">
        <v>55672</v>
      </c>
      <c r="S91" s="33">
        <v>0</v>
      </c>
      <c r="T91" s="33">
        <v>55702</v>
      </c>
      <c r="U91" s="33">
        <v>54887</v>
      </c>
      <c r="V91" s="33">
        <v>54034</v>
      </c>
      <c r="W91" s="33">
        <v>53769</v>
      </c>
      <c r="X91" s="33">
        <v>55485</v>
      </c>
      <c r="Y91" s="29">
        <v>0</v>
      </c>
      <c r="Z91" s="29">
        <v>0</v>
      </c>
      <c r="AA91" s="33">
        <v>0</v>
      </c>
      <c r="AB91" s="9">
        <v>0</v>
      </c>
      <c r="AC91" s="9">
        <v>0</v>
      </c>
      <c r="AD91" s="64">
        <v>0</v>
      </c>
      <c r="AE91" s="64">
        <v>12831</v>
      </c>
    </row>
    <row r="92" spans="1:31" ht="11.1" customHeight="1" x14ac:dyDescent="0.2">
      <c r="A92" s="52" t="s">
        <v>84</v>
      </c>
      <c r="B92" s="16" t="s">
        <v>3</v>
      </c>
      <c r="C92" s="34">
        <v>2.8634571381599336E-2</v>
      </c>
      <c r="D92" s="34">
        <v>3.1666435361305374E-2</v>
      </c>
      <c r="E92" s="34">
        <v>3.5056436820302142E-2</v>
      </c>
      <c r="F92" s="34">
        <v>3.5199418782325909E-2</v>
      </c>
      <c r="G92" s="34">
        <v>8.316853805935423E-2</v>
      </c>
      <c r="H92" s="34">
        <v>8.1652260199721244E-2</v>
      </c>
      <c r="I92" s="34">
        <v>5.6744064852345108E-2</v>
      </c>
      <c r="J92" s="34">
        <v>7.0833476350366825E-2</v>
      </c>
      <c r="K92" s="34">
        <v>5.8929688273236309E-2</v>
      </c>
      <c r="L92" s="34">
        <v>6.2569386982549824E-2</v>
      </c>
      <c r="M92" s="34">
        <v>5.4525321612894632E-2</v>
      </c>
      <c r="N92" s="34">
        <v>6.0098294069861898E-2</v>
      </c>
      <c r="O92" s="34">
        <v>6.5460839314392005E-2</v>
      </c>
      <c r="P92" s="34">
        <v>6.7870690600876457E-2</v>
      </c>
      <c r="Q92" s="34">
        <v>5.5201845258665727E-2</v>
      </c>
      <c r="R92" s="34">
        <v>0.11961514827276516</v>
      </c>
      <c r="S92" s="34">
        <v>0</v>
      </c>
      <c r="T92" s="34">
        <v>0.11885121727441483</v>
      </c>
      <c r="U92" s="34">
        <v>0.11682907412847005</v>
      </c>
      <c r="V92" s="34">
        <v>0.11483670507025072</v>
      </c>
      <c r="W92" s="34">
        <v>0.18335362298083907</v>
      </c>
      <c r="X92" s="28">
        <v>0.16798415980672057</v>
      </c>
      <c r="Y92" s="29">
        <v>0</v>
      </c>
      <c r="Z92" s="29">
        <v>0</v>
      </c>
      <c r="AA92" s="34">
        <v>0</v>
      </c>
      <c r="AB92" s="48">
        <v>0</v>
      </c>
      <c r="AC92" s="48">
        <v>0</v>
      </c>
      <c r="AD92" s="66">
        <v>0</v>
      </c>
      <c r="AE92" s="66">
        <v>0.23267748662616738</v>
      </c>
    </row>
    <row r="93" spans="1:31" ht="11.1" customHeight="1" x14ac:dyDescent="0.2">
      <c r="A93" s="15" t="s">
        <v>85</v>
      </c>
      <c r="B93" s="16" t="s">
        <v>2</v>
      </c>
      <c r="C93" s="33"/>
      <c r="D93" s="33"/>
      <c r="E93" s="33"/>
      <c r="F93" s="33"/>
      <c r="G93" s="33">
        <v>134462</v>
      </c>
      <c r="H93" s="33">
        <v>78654</v>
      </c>
      <c r="I93" s="33">
        <v>17408</v>
      </c>
      <c r="J93" s="33">
        <v>32239</v>
      </c>
      <c r="K93" s="33">
        <v>19550</v>
      </c>
      <c r="L93" s="33">
        <v>4521</v>
      </c>
      <c r="M93" s="33">
        <v>4179</v>
      </c>
      <c r="N93" s="33">
        <v>3450</v>
      </c>
      <c r="O93" s="33">
        <v>3109</v>
      </c>
      <c r="P93" s="33">
        <v>3020</v>
      </c>
      <c r="Q93" s="33">
        <v>6277</v>
      </c>
      <c r="R93" s="33">
        <v>0</v>
      </c>
      <c r="S93" s="33">
        <v>0</v>
      </c>
      <c r="T93" s="33">
        <v>0</v>
      </c>
      <c r="U93" s="33">
        <v>0</v>
      </c>
      <c r="V93" s="33">
        <v>0</v>
      </c>
      <c r="W93" s="33">
        <v>0</v>
      </c>
      <c r="X93" s="33">
        <v>0</v>
      </c>
      <c r="Y93" s="27">
        <v>0</v>
      </c>
      <c r="Z93" s="27">
        <v>0</v>
      </c>
      <c r="AA93" s="33">
        <v>0</v>
      </c>
      <c r="AB93" s="9">
        <v>0</v>
      </c>
      <c r="AC93" s="9">
        <v>0</v>
      </c>
      <c r="AD93" s="64">
        <v>2.0000000000000001E-4</v>
      </c>
      <c r="AE93" s="64">
        <v>10147.5</v>
      </c>
    </row>
    <row r="94" spans="1:31" ht="11.1" customHeight="1" x14ac:dyDescent="0.2">
      <c r="A94" s="52" t="s">
        <v>86</v>
      </c>
      <c r="B94" s="16" t="s">
        <v>3</v>
      </c>
      <c r="C94" s="34">
        <v>0</v>
      </c>
      <c r="D94" s="34">
        <v>0</v>
      </c>
      <c r="E94" s="34">
        <v>0</v>
      </c>
      <c r="F94" s="34">
        <v>0</v>
      </c>
      <c r="G94" s="34">
        <v>6.7062906824045532E-2</v>
      </c>
      <c r="H94" s="34">
        <v>4.5114515638712195E-2</v>
      </c>
      <c r="I94" s="34">
        <v>1.0079907353792704E-2</v>
      </c>
      <c r="J94" s="34">
        <v>2.1697534790155314E-2</v>
      </c>
      <c r="K94" s="34">
        <v>1.3723025130333641E-2</v>
      </c>
      <c r="L94" s="34">
        <v>3.0290746950657772E-3</v>
      </c>
      <c r="M94" s="34">
        <v>2.5895097281665416E-3</v>
      </c>
      <c r="N94" s="34">
        <v>2.8025995125913893E-3</v>
      </c>
      <c r="O94" s="34">
        <v>3.346450760136226E-3</v>
      </c>
      <c r="P94" s="34">
        <v>3.4873583260680036E-3</v>
      </c>
      <c r="Q94" s="34">
        <v>1.0089450038978678E-2</v>
      </c>
      <c r="R94" s="34">
        <v>0</v>
      </c>
      <c r="S94" s="34">
        <v>0</v>
      </c>
      <c r="T94" s="34">
        <v>0</v>
      </c>
      <c r="U94" s="34">
        <v>0</v>
      </c>
      <c r="V94" s="34">
        <v>0</v>
      </c>
      <c r="W94" s="34">
        <v>0</v>
      </c>
      <c r="X94" s="34">
        <v>0</v>
      </c>
      <c r="Y94" s="28">
        <v>0</v>
      </c>
      <c r="Z94" s="28">
        <v>0</v>
      </c>
      <c r="AA94" s="34">
        <v>0</v>
      </c>
      <c r="AB94" s="49">
        <v>0</v>
      </c>
      <c r="AC94" s="48">
        <v>0</v>
      </c>
      <c r="AD94" s="66">
        <v>4.2339512079462799E-10</v>
      </c>
      <c r="AE94" s="66">
        <f>AE93/AE88</f>
        <v>5.0715692252331496E-2</v>
      </c>
    </row>
    <row r="95" spans="1:31" ht="11.1" customHeight="1" x14ac:dyDescent="0.2">
      <c r="A95" s="15" t="s">
        <v>143</v>
      </c>
      <c r="B95" s="16" t="s">
        <v>2</v>
      </c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6"/>
      <c r="Q95" s="36"/>
      <c r="R95" s="36"/>
      <c r="S95" s="36"/>
      <c r="T95" s="36"/>
      <c r="U95" s="36"/>
      <c r="V95" s="36"/>
      <c r="W95" s="36"/>
      <c r="X95" s="36"/>
      <c r="Y95" s="29"/>
      <c r="Z95" s="29"/>
      <c r="AA95" s="36"/>
      <c r="AB95" s="49"/>
      <c r="AC95" s="48"/>
      <c r="AD95" s="61"/>
      <c r="AE95" s="61"/>
    </row>
    <row r="96" spans="1:31" ht="11.1" customHeight="1" x14ac:dyDescent="0.2">
      <c r="A96" s="15"/>
      <c r="B96" s="16"/>
      <c r="C96" s="36"/>
      <c r="D96" s="36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29"/>
      <c r="Z96" s="29"/>
      <c r="AA96" s="36"/>
      <c r="AB96" s="49"/>
      <c r="AC96" s="48"/>
      <c r="AD96" s="61"/>
      <c r="AE96" s="61"/>
    </row>
    <row r="97" spans="1:31" ht="11.1" customHeight="1" x14ac:dyDescent="0.2">
      <c r="A97" s="15" t="s">
        <v>87</v>
      </c>
      <c r="B97" s="16" t="s">
        <v>2</v>
      </c>
      <c r="C97" s="33">
        <v>355574.8</v>
      </c>
      <c r="D97" s="33">
        <v>355521</v>
      </c>
      <c r="E97" s="33">
        <v>329551.8</v>
      </c>
      <c r="F97" s="33">
        <v>297906.59999999998</v>
      </c>
      <c r="G97" s="33">
        <v>486356.8</v>
      </c>
      <c r="H97" s="33">
        <v>387602.6</v>
      </c>
      <c r="I97" s="33">
        <v>278729.8</v>
      </c>
      <c r="J97" s="33">
        <v>284520.8</v>
      </c>
      <c r="K97" s="33">
        <v>208391.6</v>
      </c>
      <c r="L97" s="33">
        <v>215372.4</v>
      </c>
      <c r="M97" s="33">
        <v>195219.4</v>
      </c>
      <c r="N97" s="33">
        <v>174317.8</v>
      </c>
      <c r="O97" s="33">
        <v>125978.2</v>
      </c>
      <c r="P97" s="33">
        <v>122149</v>
      </c>
      <c r="Q97" s="33">
        <v>115003.2</v>
      </c>
      <c r="R97" s="33">
        <v>80746</v>
      </c>
      <c r="S97" s="33">
        <v>24357.600000000002</v>
      </c>
      <c r="T97" s="33">
        <v>79559.199999999997</v>
      </c>
      <c r="U97" s="33">
        <v>78056.600000000006</v>
      </c>
      <c r="V97" s="33">
        <v>75756</v>
      </c>
      <c r="W97" s="33">
        <v>74361</v>
      </c>
      <c r="X97" s="33">
        <v>66987</v>
      </c>
      <c r="Y97" s="27">
        <v>27248</v>
      </c>
      <c r="Z97" s="27">
        <v>12643.2</v>
      </c>
      <c r="AA97" s="33">
        <v>11721.6</v>
      </c>
      <c r="AB97" s="9">
        <v>10857.6</v>
      </c>
      <c r="AC97" s="9">
        <v>12294</v>
      </c>
      <c r="AD97" s="64">
        <v>12996.0002</v>
      </c>
      <c r="AE97" s="67">
        <f>AE93+AE91+3.6*AE89</f>
        <v>44193.3</v>
      </c>
    </row>
    <row r="98" spans="1:31" ht="11.1" customHeight="1" x14ac:dyDescent="0.2">
      <c r="A98" s="52" t="s">
        <v>88</v>
      </c>
      <c r="B98" s="16" t="s">
        <v>3</v>
      </c>
      <c r="C98" s="34">
        <v>9.5831673588633079E-2</v>
      </c>
      <c r="D98" s="34">
        <v>9.7510569192210364E-2</v>
      </c>
      <c r="E98" s="34">
        <v>0.11320058257362894</v>
      </c>
      <c r="F98" s="34">
        <v>0.11451625737333432</v>
      </c>
      <c r="G98" s="34">
        <v>0.24257039729916965</v>
      </c>
      <c r="H98" s="34">
        <v>0.22232185978215355</v>
      </c>
      <c r="I98" s="34">
        <v>0.16139536768963522</v>
      </c>
      <c r="J98" s="34">
        <v>0.19148856839612963</v>
      </c>
      <c r="K98" s="34">
        <v>0.14627944571613485</v>
      </c>
      <c r="L98" s="34">
        <v>0.1442997316645841</v>
      </c>
      <c r="M98" s="34">
        <v>0.12096734516076464</v>
      </c>
      <c r="N98" s="34">
        <v>0.14160666125101543</v>
      </c>
      <c r="O98" s="34">
        <v>0.13559982089115263</v>
      </c>
      <c r="P98" s="34">
        <v>0.14105209674532468</v>
      </c>
      <c r="Q98" s="34">
        <v>0.18485248378567351</v>
      </c>
      <c r="R98" s="34">
        <v>0.17348837409169235</v>
      </c>
      <c r="S98" s="34">
        <v>5.2474923304953298E-2</v>
      </c>
      <c r="T98" s="34">
        <v>0.16975526489854267</v>
      </c>
      <c r="U98" s="34">
        <v>0.16614645193973684</v>
      </c>
      <c r="V98" s="34">
        <v>0.16100176609730749</v>
      </c>
      <c r="W98" s="34">
        <v>0.25357285347464475</v>
      </c>
      <c r="X98" s="35">
        <v>0.20280715351847872</v>
      </c>
      <c r="Y98" s="30">
        <v>6.4000000000000001E-2</v>
      </c>
      <c r="Z98" s="30">
        <v>3.4523981813961747E-2</v>
      </c>
      <c r="AA98" s="34">
        <v>3.2637605E-2</v>
      </c>
      <c r="AB98" s="48">
        <v>3.0340780483715472E-2</v>
      </c>
      <c r="AC98" s="48">
        <v>2.6000778289117489E-2</v>
      </c>
      <c r="AD98" s="66">
        <v>2.7512215372630048E-2</v>
      </c>
      <c r="AE98" s="65">
        <f>AE97/AE88</f>
        <v>0.22087152524414502</v>
      </c>
    </row>
    <row r="99" spans="1:31" ht="11.1" customHeight="1" x14ac:dyDescent="0.2">
      <c r="A99" s="15"/>
      <c r="B99" s="16"/>
      <c r="C99" s="36"/>
      <c r="D99" s="36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29"/>
      <c r="Z99" s="29"/>
      <c r="AA99" s="36"/>
      <c r="AB99" s="6"/>
      <c r="AC99" s="6"/>
      <c r="AD99" s="61"/>
      <c r="AE99" s="61"/>
    </row>
    <row r="100" spans="1:31" ht="11.1" customHeight="1" x14ac:dyDescent="0.2">
      <c r="A100" s="13" t="s">
        <v>7</v>
      </c>
      <c r="B100" s="16">
        <v>102002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3"/>
      <c r="P100" s="36"/>
      <c r="Q100" s="36"/>
      <c r="R100" s="33"/>
      <c r="S100" s="33"/>
      <c r="T100" s="33"/>
      <c r="U100" s="33"/>
      <c r="V100" s="33"/>
      <c r="W100" s="33"/>
      <c r="X100" s="33"/>
      <c r="Y100" s="29"/>
      <c r="Z100" s="29"/>
      <c r="AA100" s="36"/>
      <c r="AB100" s="6"/>
      <c r="AC100" s="6"/>
      <c r="AD100" s="61"/>
      <c r="AE100" s="61"/>
    </row>
    <row r="101" spans="1:31" ht="14.1" customHeight="1" x14ac:dyDescent="0.2">
      <c r="A101" s="53" t="s">
        <v>94</v>
      </c>
      <c r="B101" s="22" t="s">
        <v>1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3"/>
      <c r="P101" s="36"/>
      <c r="Q101" s="39"/>
      <c r="R101" s="33"/>
      <c r="S101" s="33"/>
      <c r="T101" s="33"/>
      <c r="U101" s="33"/>
      <c r="V101" s="33"/>
      <c r="W101" s="33"/>
      <c r="X101" s="33"/>
      <c r="Y101" s="29"/>
      <c r="Z101" s="29"/>
      <c r="AA101" s="36"/>
      <c r="AB101" s="6"/>
      <c r="AC101" s="6"/>
      <c r="AD101" s="63"/>
      <c r="AE101" s="63"/>
    </row>
    <row r="102" spans="1:31" ht="11.1" customHeight="1" x14ac:dyDescent="0.2">
      <c r="A102" s="15" t="s">
        <v>80</v>
      </c>
      <c r="B102" s="16"/>
      <c r="C102" s="33">
        <v>333802</v>
      </c>
      <c r="D102" s="33">
        <v>339839</v>
      </c>
      <c r="E102" s="33">
        <v>323094</v>
      </c>
      <c r="F102" s="33">
        <v>315098</v>
      </c>
      <c r="G102" s="33">
        <v>223935</v>
      </c>
      <c r="H102" s="33">
        <v>278847</v>
      </c>
      <c r="I102" s="33">
        <v>256564</v>
      </c>
      <c r="J102" s="33">
        <v>250194</v>
      </c>
      <c r="K102" s="33">
        <v>242124</v>
      </c>
      <c r="L102" s="33">
        <v>234480</v>
      </c>
      <c r="M102" s="33">
        <v>232509</v>
      </c>
      <c r="N102" s="33">
        <v>204910</v>
      </c>
      <c r="O102" s="33">
        <v>209135</v>
      </c>
      <c r="P102" s="33">
        <v>201998</v>
      </c>
      <c r="Q102" s="33">
        <v>193557</v>
      </c>
      <c r="R102" s="33">
        <v>192767</v>
      </c>
      <c r="S102" s="33">
        <v>178164</v>
      </c>
      <c r="T102" s="33">
        <v>182312</v>
      </c>
      <c r="U102" s="33">
        <v>181767</v>
      </c>
      <c r="V102" s="33">
        <v>187776</v>
      </c>
      <c r="W102" s="33">
        <v>183562</v>
      </c>
      <c r="X102" s="33">
        <v>176601</v>
      </c>
      <c r="Y102" s="27">
        <v>170896</v>
      </c>
      <c r="Z102" s="27">
        <v>161673</v>
      </c>
      <c r="AA102" s="33">
        <v>163127</v>
      </c>
      <c r="AB102" s="9">
        <v>143091</v>
      </c>
      <c r="AC102" s="9">
        <v>156544</v>
      </c>
      <c r="AD102" s="64">
        <v>145674</v>
      </c>
      <c r="AE102" s="64">
        <v>144404</v>
      </c>
    </row>
    <row r="103" spans="1:31" ht="11.1" customHeight="1" x14ac:dyDescent="0.2">
      <c r="A103" s="15" t="s">
        <v>81</v>
      </c>
      <c r="B103" s="16" t="s">
        <v>2</v>
      </c>
      <c r="C103" s="33">
        <v>1360164</v>
      </c>
      <c r="D103" s="33">
        <v>1380723</v>
      </c>
      <c r="E103" s="33">
        <v>1333737</v>
      </c>
      <c r="F103" s="33">
        <v>1297798</v>
      </c>
      <c r="G103" s="33">
        <v>960396</v>
      </c>
      <c r="H103" s="33">
        <v>1285109</v>
      </c>
      <c r="I103" s="33">
        <v>1274952</v>
      </c>
      <c r="J103" s="33">
        <v>1255142</v>
      </c>
      <c r="K103" s="33">
        <v>1186311</v>
      </c>
      <c r="L103" s="33">
        <v>1206070</v>
      </c>
      <c r="M103" s="33">
        <v>1068935</v>
      </c>
      <c r="N103" s="33">
        <v>936853</v>
      </c>
      <c r="O103" s="33">
        <v>958193</v>
      </c>
      <c r="P103" s="33">
        <v>907512</v>
      </c>
      <c r="Q103" s="33">
        <v>847882</v>
      </c>
      <c r="R103" s="33">
        <v>858306</v>
      </c>
      <c r="S103" s="33">
        <v>784139</v>
      </c>
      <c r="T103" s="33">
        <v>780255</v>
      </c>
      <c r="U103" s="33">
        <v>797350</v>
      </c>
      <c r="V103" s="33">
        <v>825229</v>
      </c>
      <c r="W103" s="33">
        <v>741038</v>
      </c>
      <c r="X103" s="33">
        <v>709130</v>
      </c>
      <c r="Y103" s="27">
        <v>673937</v>
      </c>
      <c r="Z103" s="27">
        <v>679033</v>
      </c>
      <c r="AA103" s="33">
        <v>679131</v>
      </c>
      <c r="AB103" s="9">
        <v>633090</v>
      </c>
      <c r="AC103" s="9">
        <v>627437</v>
      </c>
      <c r="AD103" s="64">
        <v>631321</v>
      </c>
      <c r="AE103" s="64">
        <v>634353</v>
      </c>
    </row>
    <row r="104" spans="1:31" ht="11.1" customHeight="1" x14ac:dyDescent="0.2">
      <c r="A104" s="52" t="s">
        <v>82</v>
      </c>
      <c r="B104" s="16" t="s">
        <v>3</v>
      </c>
      <c r="C104" s="35">
        <v>4074.7628833859594</v>
      </c>
      <c r="D104" s="35">
        <v>4062.8738902833402</v>
      </c>
      <c r="E104" s="35">
        <v>4128.0153763301087</v>
      </c>
      <c r="F104" s="35">
        <v>4118.7122736418514</v>
      </c>
      <c r="G104" s="35">
        <v>4288.7266394266189</v>
      </c>
      <c r="H104" s="35">
        <v>4608.6527737433071</v>
      </c>
      <c r="I104" s="35">
        <v>4969.3331878205827</v>
      </c>
      <c r="J104" s="35">
        <v>5016.6750601533213</v>
      </c>
      <c r="K104" s="35">
        <v>4899.6010308767409</v>
      </c>
      <c r="L104" s="35">
        <v>5143.5943364039576</v>
      </c>
      <c r="M104" s="35">
        <v>4597.3919289145797</v>
      </c>
      <c r="N104" s="35">
        <v>4572.0218632570395</v>
      </c>
      <c r="O104" s="35">
        <v>4581.696033662467</v>
      </c>
      <c r="P104" s="35">
        <v>4492.6781453281719</v>
      </c>
      <c r="Q104" s="35">
        <v>4380.5287331380423</v>
      </c>
      <c r="R104" s="35">
        <v>4452.5567135453684</v>
      </c>
      <c r="S104" s="35">
        <v>4401.2202240632223</v>
      </c>
      <c r="T104" s="35">
        <v>4279.7786212646452</v>
      </c>
      <c r="U104" s="35">
        <v>4386.6598447462957</v>
      </c>
      <c r="V104" s="35">
        <v>4394.7522580095429</v>
      </c>
      <c r="W104" s="35">
        <v>4036.9902267353809</v>
      </c>
      <c r="X104" s="35">
        <v>4015.4359261838836</v>
      </c>
      <c r="Y104" s="30">
        <v>3943.550463439753</v>
      </c>
      <c r="Z104" s="30">
        <v>4200.0395860780709</v>
      </c>
      <c r="AA104" s="28">
        <v>4163.2041292980311</v>
      </c>
      <c r="AB104" s="30">
        <v>4424.3872780258716</v>
      </c>
      <c r="AC104" s="49">
        <v>4008.0552432542927</v>
      </c>
      <c r="AD104" s="65">
        <v>4333.7932644123175</v>
      </c>
      <c r="AE104" s="65">
        <f>1000*AE103/AE102</f>
        <v>4392.9046286806461</v>
      </c>
    </row>
    <row r="105" spans="1:31" ht="11.1" customHeight="1" x14ac:dyDescent="0.2">
      <c r="A105" s="15" t="s">
        <v>83</v>
      </c>
      <c r="B105" s="16" t="s">
        <v>2</v>
      </c>
      <c r="C105" s="33"/>
      <c r="D105" s="33"/>
      <c r="E105" s="33"/>
      <c r="F105" s="33"/>
      <c r="G105" s="33">
        <v>428036</v>
      </c>
      <c r="H105" s="33">
        <v>1092122</v>
      </c>
      <c r="I105" s="33">
        <v>556725</v>
      </c>
      <c r="J105" s="33">
        <v>558296</v>
      </c>
      <c r="K105" s="33">
        <v>535434</v>
      </c>
      <c r="L105" s="33">
        <v>545713</v>
      </c>
      <c r="M105" s="33">
        <v>431523</v>
      </c>
      <c r="N105" s="33">
        <v>397422</v>
      </c>
      <c r="O105" s="33">
        <v>264317</v>
      </c>
      <c r="P105" s="33">
        <v>266414</v>
      </c>
      <c r="Q105" s="33">
        <v>191945</v>
      </c>
      <c r="R105" s="33">
        <v>185412</v>
      </c>
      <c r="S105" s="33">
        <v>122427</v>
      </c>
      <c r="T105" s="33">
        <v>262119</v>
      </c>
      <c r="U105" s="33">
        <v>302884</v>
      </c>
      <c r="V105" s="33">
        <v>148159</v>
      </c>
      <c r="W105" s="33">
        <v>189302</v>
      </c>
      <c r="X105" s="33">
        <v>158266</v>
      </c>
      <c r="Y105" s="27">
        <v>148583</v>
      </c>
      <c r="Z105" s="27">
        <v>144779</v>
      </c>
      <c r="AA105" s="33">
        <v>112239</v>
      </c>
      <c r="AB105" s="9">
        <v>79156</v>
      </c>
      <c r="AC105" s="9">
        <v>71572</v>
      </c>
      <c r="AD105" s="64">
        <v>58676</v>
      </c>
      <c r="AE105" s="64">
        <v>57674</v>
      </c>
    </row>
    <row r="106" spans="1:31" ht="11.1" customHeight="1" x14ac:dyDescent="0.2">
      <c r="A106" s="52" t="s">
        <v>84</v>
      </c>
      <c r="B106" s="16" t="s">
        <v>3</v>
      </c>
      <c r="C106" s="34">
        <v>0</v>
      </c>
      <c r="D106" s="34">
        <v>0</v>
      </c>
      <c r="E106" s="34">
        <v>0</v>
      </c>
      <c r="F106" s="34">
        <v>0</v>
      </c>
      <c r="G106" s="34">
        <v>1.911429655926943</v>
      </c>
      <c r="H106" s="34">
        <v>3.9165635635312555</v>
      </c>
      <c r="I106" s="34">
        <v>2.1699264121232908</v>
      </c>
      <c r="J106" s="34">
        <v>2.2314523929430763</v>
      </c>
      <c r="K106" s="34">
        <v>2.2114040739455816</v>
      </c>
      <c r="L106" s="34">
        <v>2.3273328215626066</v>
      </c>
      <c r="M106" s="34">
        <v>1.8559410603460511</v>
      </c>
      <c r="N106" s="34">
        <v>1.9394953882192183</v>
      </c>
      <c r="O106" s="34">
        <v>1.2638582733640951</v>
      </c>
      <c r="P106" s="34">
        <v>1.3188942464776878</v>
      </c>
      <c r="Q106" s="34">
        <v>0.68168549832865766</v>
      </c>
      <c r="R106" s="34">
        <v>0.9618451290936727</v>
      </c>
      <c r="S106" s="34">
        <v>0.6871590220246514</v>
      </c>
      <c r="T106" s="35">
        <v>1.4377495721620079</v>
      </c>
      <c r="U106" s="35">
        <v>1.6659999999999999</v>
      </c>
      <c r="V106" s="35">
        <v>0.78901989604635314</v>
      </c>
      <c r="W106" s="35">
        <v>1.0312700885804251</v>
      </c>
      <c r="X106" s="35">
        <v>0.89617839083583894</v>
      </c>
      <c r="Y106" s="28">
        <v>0.86943521205879604</v>
      </c>
      <c r="Z106" s="28">
        <v>0.89550512454151276</v>
      </c>
      <c r="AA106" s="34">
        <v>0.68804673699999996</v>
      </c>
      <c r="AB106" s="48">
        <v>0.55318643380785659</v>
      </c>
      <c r="AC106" s="48">
        <v>0.45720053147996731</v>
      </c>
      <c r="AD106" s="66">
        <v>0.40278979090297512</v>
      </c>
      <c r="AE106" s="66">
        <v>0.39900000000000002</v>
      </c>
    </row>
    <row r="107" spans="1:31" ht="11.1" customHeight="1" x14ac:dyDescent="0.2">
      <c r="A107" s="15" t="s">
        <v>85</v>
      </c>
      <c r="B107" s="16" t="s">
        <v>2</v>
      </c>
      <c r="C107" s="33">
        <v>537856</v>
      </c>
      <c r="D107" s="33">
        <v>530548</v>
      </c>
      <c r="E107" s="33">
        <v>536417</v>
      </c>
      <c r="F107" s="33">
        <v>512414</v>
      </c>
      <c r="G107" s="33">
        <v>765522</v>
      </c>
      <c r="H107" s="33">
        <v>1172705</v>
      </c>
      <c r="I107" s="33">
        <v>894973</v>
      </c>
      <c r="J107" s="33">
        <v>830588</v>
      </c>
      <c r="K107" s="33">
        <v>797638</v>
      </c>
      <c r="L107" s="33">
        <v>804605</v>
      </c>
      <c r="M107" s="33">
        <v>719918</v>
      </c>
      <c r="N107" s="33">
        <v>677113</v>
      </c>
      <c r="O107" s="33">
        <v>648134</v>
      </c>
      <c r="P107" s="33">
        <v>637328</v>
      </c>
      <c r="Q107" s="33">
        <v>764620</v>
      </c>
      <c r="R107" s="33">
        <v>635650</v>
      </c>
      <c r="S107" s="33">
        <v>380270</v>
      </c>
      <c r="T107" s="33">
        <v>376795</v>
      </c>
      <c r="U107" s="33">
        <v>371572</v>
      </c>
      <c r="V107" s="33">
        <v>394102</v>
      </c>
      <c r="W107" s="33">
        <v>103196</v>
      </c>
      <c r="X107" s="33">
        <v>525550</v>
      </c>
      <c r="Y107" s="27">
        <v>379333</v>
      </c>
      <c r="Z107" s="27">
        <v>396780</v>
      </c>
      <c r="AA107" s="33">
        <v>369240</v>
      </c>
      <c r="AB107" s="9">
        <v>321257.5</v>
      </c>
      <c r="AC107" s="9">
        <v>134316.60000000003</v>
      </c>
      <c r="AD107" s="64">
        <v>127205</v>
      </c>
      <c r="AE107" s="64">
        <v>130407.07</v>
      </c>
    </row>
    <row r="108" spans="1:31" ht="11.1" customHeight="1" x14ac:dyDescent="0.2">
      <c r="A108" s="52" t="s">
        <v>86</v>
      </c>
      <c r="B108" s="16" t="s">
        <v>3</v>
      </c>
      <c r="C108" s="34">
        <v>1.6113025086728061</v>
      </c>
      <c r="D108" s="34">
        <v>1.5611745561869004</v>
      </c>
      <c r="E108" s="34">
        <v>1.660250577231394</v>
      </c>
      <c r="F108" s="34">
        <v>1.6262051806104767</v>
      </c>
      <c r="G108" s="34">
        <v>3.4185009042802599</v>
      </c>
      <c r="H108" s="34">
        <v>4.2055499969517331</v>
      </c>
      <c r="I108" s="34">
        <v>3.4883031134531737</v>
      </c>
      <c r="J108" s="34">
        <v>3.3197758539373448</v>
      </c>
      <c r="K108" s="34">
        <v>3.2943367861095969</v>
      </c>
      <c r="L108" s="34">
        <v>3.431444046400546</v>
      </c>
      <c r="M108" s="34">
        <v>3.0963016485383363</v>
      </c>
      <c r="N108" s="34">
        <v>3.3044409740861842</v>
      </c>
      <c r="O108" s="34">
        <v>3.0991177947258945</v>
      </c>
      <c r="P108" s="34">
        <v>3.1551203477262151</v>
      </c>
      <c r="Q108" s="34">
        <v>3.9503608756077022</v>
      </c>
      <c r="R108" s="34">
        <v>3.2975042408711035</v>
      </c>
      <c r="S108" s="34">
        <v>2.1343818055274917</v>
      </c>
      <c r="T108" s="35">
        <v>2.0667591820615208</v>
      </c>
      <c r="U108" s="35">
        <v>2.044</v>
      </c>
      <c r="V108" s="35">
        <v>2.0987879175187456</v>
      </c>
      <c r="W108" s="35">
        <v>0.56218607337030535</v>
      </c>
      <c r="X108" s="35">
        <v>2.9759174636610211</v>
      </c>
      <c r="Y108" s="28">
        <v>2.2196716131448366</v>
      </c>
      <c r="Z108" s="28">
        <v>2.454213133918465</v>
      </c>
      <c r="AA108" s="34">
        <v>2.263512478</v>
      </c>
      <c r="AB108" s="49">
        <v>2.2451272267298434</v>
      </c>
      <c r="AC108" s="48">
        <v>0.85801180498773533</v>
      </c>
      <c r="AD108" s="66">
        <v>0.87321690898856352</v>
      </c>
      <c r="AE108" s="66">
        <v>0.90307103681338474</v>
      </c>
    </row>
    <row r="109" spans="1:31" ht="11.1" customHeight="1" x14ac:dyDescent="0.2">
      <c r="A109" s="15" t="s">
        <v>143</v>
      </c>
      <c r="B109" s="16" t="s">
        <v>2</v>
      </c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6"/>
      <c r="Q109" s="37"/>
      <c r="R109" s="37"/>
      <c r="S109" s="37"/>
      <c r="T109" s="33"/>
      <c r="U109" s="33"/>
      <c r="V109" s="33"/>
      <c r="W109" s="33"/>
      <c r="X109" s="33"/>
      <c r="Y109" s="29"/>
      <c r="Z109" s="29"/>
      <c r="AA109" s="36"/>
      <c r="AB109" s="49"/>
      <c r="AC109" s="48"/>
      <c r="AD109" s="61"/>
      <c r="AE109" s="61"/>
    </row>
    <row r="110" spans="1:31" ht="11.1" customHeight="1" x14ac:dyDescent="0.2">
      <c r="A110" s="15"/>
      <c r="B110" s="1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3"/>
      <c r="P110" s="36"/>
      <c r="Q110" s="37"/>
      <c r="R110" s="37"/>
      <c r="S110" s="37"/>
      <c r="T110" s="33"/>
      <c r="U110" s="33"/>
      <c r="V110" s="33"/>
      <c r="W110" s="33"/>
      <c r="X110" s="33"/>
      <c r="Y110" s="29"/>
      <c r="Z110" s="29"/>
      <c r="AA110" s="36"/>
      <c r="AB110" s="49"/>
      <c r="AC110" s="48"/>
      <c r="AD110" s="61"/>
      <c r="AE110" s="61"/>
    </row>
    <row r="111" spans="1:31" ht="11.1" customHeight="1" x14ac:dyDescent="0.2">
      <c r="A111" s="15" t="s">
        <v>87</v>
      </c>
      <c r="B111" s="16" t="s">
        <v>2</v>
      </c>
      <c r="C111" s="33">
        <v>5434446.4000000004</v>
      </c>
      <c r="D111" s="33">
        <v>5501150.7999999998</v>
      </c>
      <c r="E111" s="33">
        <v>5337870.2</v>
      </c>
      <c r="F111" s="33">
        <v>5184486.8</v>
      </c>
      <c r="G111" s="33">
        <v>4650983.5999999996</v>
      </c>
      <c r="H111" s="33">
        <v>6891219.4000000004</v>
      </c>
      <c r="I111" s="33">
        <v>6041525.2000000002</v>
      </c>
      <c r="J111" s="33">
        <v>5907395.2000000002</v>
      </c>
      <c r="K111" s="33">
        <v>5603791.6000000006</v>
      </c>
      <c r="L111" s="33">
        <v>5692170</v>
      </c>
      <c r="M111" s="33">
        <v>4999607</v>
      </c>
      <c r="N111" s="33">
        <v>4447205.8</v>
      </c>
      <c r="O111" s="33">
        <v>4361945.8</v>
      </c>
      <c r="P111" s="33">
        <v>4170785.2</v>
      </c>
      <c r="Q111" s="33">
        <v>3948940.2</v>
      </c>
      <c r="R111" s="33">
        <v>3910963.6</v>
      </c>
      <c r="S111" s="33">
        <v>3325597</v>
      </c>
      <c r="T111" s="33">
        <v>3447832</v>
      </c>
      <c r="U111" s="33">
        <v>3544916</v>
      </c>
      <c r="V111" s="33">
        <v>3513085</v>
      </c>
      <c r="W111" s="33">
        <v>2960235</v>
      </c>
      <c r="X111" s="33">
        <v>3236684</v>
      </c>
      <c r="Y111" s="27">
        <v>2954089.2</v>
      </c>
      <c r="Z111" s="27">
        <v>2986077.8</v>
      </c>
      <c r="AA111" s="33">
        <v>2926350.6</v>
      </c>
      <c r="AB111" s="9">
        <v>2679537.5</v>
      </c>
      <c r="AC111" s="9">
        <v>2464661.8000000003</v>
      </c>
      <c r="AD111" s="67">
        <v>2458636.6</v>
      </c>
      <c r="AE111" s="67">
        <f>AE107+AE105+3.6*AE103</f>
        <v>2471751.87</v>
      </c>
    </row>
    <row r="112" spans="1:31" ht="11.1" customHeight="1" x14ac:dyDescent="0.2">
      <c r="A112" s="52" t="s">
        <v>88</v>
      </c>
      <c r="B112" s="16" t="s">
        <v>3</v>
      </c>
      <c r="C112" s="34">
        <v>16.28044888886226</v>
      </c>
      <c r="D112" s="34">
        <v>16.187520561206924</v>
      </c>
      <c r="E112" s="34">
        <v>16.521105932019783</v>
      </c>
      <c r="F112" s="34">
        <v>16.45356936572114</v>
      </c>
      <c r="G112" s="34">
        <v>20.76934646214303</v>
      </c>
      <c r="H112" s="34">
        <v>24.713263545958895</v>
      </c>
      <c r="I112" s="34">
        <v>23.547829001730562</v>
      </c>
      <c r="J112" s="34">
        <v>23.611258463432378</v>
      </c>
      <c r="K112" s="34">
        <v>23.144304571211446</v>
      </c>
      <c r="L112" s="34">
        <v>24.275716479017401</v>
      </c>
      <c r="M112" s="34">
        <v>21.502853652976874</v>
      </c>
      <c r="N112" s="34">
        <v>21.703215070030748</v>
      </c>
      <c r="O112" s="34">
        <v>20.857081789274872</v>
      </c>
      <c r="P112" s="34">
        <v>20.647655917385322</v>
      </c>
      <c r="Q112" s="34">
        <v>20.401949813233312</v>
      </c>
      <c r="R112" s="34">
        <v>20.288553538728102</v>
      </c>
      <c r="S112" s="34">
        <v>18.665931389057274</v>
      </c>
      <c r="T112" s="35">
        <v>18.911711790776252</v>
      </c>
      <c r="U112" s="35">
        <v>19.503</v>
      </c>
      <c r="V112" s="35">
        <v>18.708913812201772</v>
      </c>
      <c r="W112" s="35">
        <v>16.126622067748226</v>
      </c>
      <c r="X112" s="35">
        <v>18.327665188758839</v>
      </c>
      <c r="Y112" s="30">
        <v>17.285888493586743</v>
      </c>
      <c r="Z112" s="30">
        <v>18.469860768341032</v>
      </c>
      <c r="AA112" s="34">
        <v>17.93909408</v>
      </c>
      <c r="AB112" s="48">
        <v>18.726107861430837</v>
      </c>
      <c r="AC112" s="48">
        <v>15.744211212183158</v>
      </c>
      <c r="AD112" s="65">
        <v>16.877662451775883</v>
      </c>
      <c r="AE112" s="65">
        <f>AE111/AE102</f>
        <v>17.116921068668457</v>
      </c>
    </row>
    <row r="113" spans="1:31" ht="11.1" customHeight="1" x14ac:dyDescent="0.2">
      <c r="A113" s="15"/>
      <c r="B113" s="1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3"/>
      <c r="P113" s="36"/>
      <c r="Q113" s="36"/>
      <c r="R113" s="33"/>
      <c r="S113" s="33"/>
      <c r="T113" s="33"/>
      <c r="U113" s="33"/>
      <c r="V113" s="33"/>
      <c r="W113" s="33"/>
      <c r="X113" s="33"/>
      <c r="Y113" s="29"/>
      <c r="Z113" s="29"/>
      <c r="AA113" s="36"/>
      <c r="AB113" s="6"/>
      <c r="AC113" s="6"/>
      <c r="AD113" s="61"/>
      <c r="AE113" s="61"/>
    </row>
    <row r="114" spans="1:31" ht="11.1" customHeight="1" x14ac:dyDescent="0.2">
      <c r="A114" s="13" t="s">
        <v>8</v>
      </c>
      <c r="B114" s="16">
        <v>102003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3"/>
      <c r="P114" s="36"/>
      <c r="Q114" s="36"/>
      <c r="R114" s="33"/>
      <c r="S114" s="33"/>
      <c r="T114" s="33"/>
      <c r="U114" s="33"/>
      <c r="V114" s="33"/>
      <c r="W114" s="33"/>
      <c r="X114" s="33"/>
      <c r="Y114" s="29"/>
      <c r="Z114" s="29"/>
      <c r="AA114" s="36"/>
      <c r="AB114" s="6"/>
      <c r="AC114" s="6"/>
      <c r="AD114" s="61"/>
      <c r="AE114" s="61"/>
    </row>
    <row r="115" spans="1:31" ht="11.1" customHeight="1" x14ac:dyDescent="0.2">
      <c r="A115" s="53" t="s">
        <v>95</v>
      </c>
      <c r="B115" s="6" t="s">
        <v>5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3"/>
      <c r="P115" s="36"/>
      <c r="Q115" s="39"/>
      <c r="R115" s="33"/>
      <c r="S115" s="33"/>
      <c r="T115" s="33"/>
      <c r="U115" s="33"/>
      <c r="V115" s="33"/>
      <c r="W115" s="33"/>
      <c r="X115" s="33"/>
      <c r="Y115" s="29"/>
      <c r="Z115" s="29"/>
      <c r="AA115" s="36"/>
      <c r="AB115" s="6"/>
      <c r="AC115" s="6"/>
      <c r="AD115" s="63"/>
      <c r="AE115" s="63"/>
    </row>
    <row r="116" spans="1:31" ht="11.1" customHeight="1" x14ac:dyDescent="0.2">
      <c r="A116" s="15" t="s">
        <v>80</v>
      </c>
      <c r="B116" s="16"/>
      <c r="C116" s="33">
        <v>36603000</v>
      </c>
      <c r="D116" s="33">
        <v>36879000</v>
      </c>
      <c r="E116" s="33">
        <v>32745000</v>
      </c>
      <c r="F116" s="33">
        <v>31134443</v>
      </c>
      <c r="G116" s="33">
        <v>20408314</v>
      </c>
      <c r="H116" s="33">
        <v>19666979</v>
      </c>
      <c r="I116" s="33">
        <v>25673186</v>
      </c>
      <c r="J116" s="33">
        <v>23562156</v>
      </c>
      <c r="K116" s="33">
        <v>22925109</v>
      </c>
      <c r="L116" s="33">
        <v>23777187</v>
      </c>
      <c r="M116" s="33">
        <v>20070074</v>
      </c>
      <c r="N116" s="33">
        <v>20544986</v>
      </c>
      <c r="O116" s="33">
        <v>24353121</v>
      </c>
      <c r="P116" s="33">
        <v>32160197</v>
      </c>
      <c r="Q116" s="33">
        <v>31497564</v>
      </c>
      <c r="R116" s="33">
        <v>15136556</v>
      </c>
      <c r="S116" s="33">
        <v>31170799</v>
      </c>
      <c r="T116" s="33">
        <v>30879525</v>
      </c>
      <c r="U116" s="33">
        <v>30972816</v>
      </c>
      <c r="V116" s="33">
        <v>30442435</v>
      </c>
      <c r="W116" s="33">
        <v>43383632</v>
      </c>
      <c r="X116" s="33">
        <v>41881213</v>
      </c>
      <c r="Y116" s="27">
        <v>40622812</v>
      </c>
      <c r="Z116" s="27">
        <v>44270967</v>
      </c>
      <c r="AA116" s="33">
        <v>41793840</v>
      </c>
      <c r="AB116" s="9">
        <v>37584483</v>
      </c>
      <c r="AC116" s="9">
        <v>36264859</v>
      </c>
      <c r="AD116" s="64">
        <v>35354867</v>
      </c>
      <c r="AE116" s="64">
        <v>34476000</v>
      </c>
    </row>
    <row r="117" spans="1:31" ht="11.1" customHeight="1" x14ac:dyDescent="0.2">
      <c r="A117" s="15" t="s">
        <v>81</v>
      </c>
      <c r="B117" s="16" t="s">
        <v>2</v>
      </c>
      <c r="C117" s="33">
        <v>92182</v>
      </c>
      <c r="D117" s="33">
        <v>90768</v>
      </c>
      <c r="E117" s="33">
        <v>84391</v>
      </c>
      <c r="F117" s="33">
        <v>86271</v>
      </c>
      <c r="G117" s="33">
        <v>82289</v>
      </c>
      <c r="H117" s="33">
        <v>84764</v>
      </c>
      <c r="I117" s="33">
        <v>79041</v>
      </c>
      <c r="J117" s="33">
        <v>71673</v>
      </c>
      <c r="K117" s="33">
        <v>64761</v>
      </c>
      <c r="L117" s="33">
        <v>66937</v>
      </c>
      <c r="M117" s="33">
        <v>60137</v>
      </c>
      <c r="N117" s="33">
        <v>79886</v>
      </c>
      <c r="O117" s="33">
        <v>106448</v>
      </c>
      <c r="P117" s="33">
        <v>105789</v>
      </c>
      <c r="Q117" s="33">
        <v>107481</v>
      </c>
      <c r="R117" s="33">
        <v>40127</v>
      </c>
      <c r="S117" s="33">
        <v>73754</v>
      </c>
      <c r="T117" s="33">
        <v>76408</v>
      </c>
      <c r="U117" s="33">
        <v>81147</v>
      </c>
      <c r="V117" s="33">
        <v>92694</v>
      </c>
      <c r="W117" s="33">
        <v>148028</v>
      </c>
      <c r="X117" s="33">
        <v>145477</v>
      </c>
      <c r="Y117" s="27">
        <v>115370</v>
      </c>
      <c r="Z117" s="27">
        <v>114639</v>
      </c>
      <c r="AA117" s="33">
        <v>120073</v>
      </c>
      <c r="AB117" s="9">
        <v>107119</v>
      </c>
      <c r="AC117" s="9">
        <v>102098</v>
      </c>
      <c r="AD117" s="64">
        <v>104520</v>
      </c>
      <c r="AE117" s="64">
        <v>97764</v>
      </c>
    </row>
    <row r="118" spans="1:31" ht="11.1" customHeight="1" x14ac:dyDescent="0.2">
      <c r="A118" s="52" t="s">
        <v>82</v>
      </c>
      <c r="B118" s="16" t="s">
        <v>3</v>
      </c>
      <c r="C118" s="34">
        <v>2.5184274513018057</v>
      </c>
      <c r="D118" s="34">
        <v>2.4612381029854387</v>
      </c>
      <c r="E118" s="34">
        <v>2.5772178958619638</v>
      </c>
      <c r="F118" s="34">
        <v>2.7709183684448764</v>
      </c>
      <c r="G118" s="34">
        <v>4.0321312186788187</v>
      </c>
      <c r="H118" s="34">
        <v>4.3099654502097149</v>
      </c>
      <c r="I118" s="34">
        <v>3.0787374811992558</v>
      </c>
      <c r="J118" s="34">
        <v>3.041869343365692</v>
      </c>
      <c r="K118" s="34">
        <v>2.8248938750956429</v>
      </c>
      <c r="L118" s="35">
        <v>2.8151774219549184</v>
      </c>
      <c r="M118" s="35">
        <v>2.9963516826096406</v>
      </c>
      <c r="N118" s="35">
        <v>3.8883453120873384</v>
      </c>
      <c r="O118" s="35">
        <v>4.371020864225164</v>
      </c>
      <c r="P118" s="35">
        <v>3.2894388053655268</v>
      </c>
      <c r="Q118" s="35">
        <v>3.4123591272010749</v>
      </c>
      <c r="R118" s="35">
        <v>2.6509993422546052</v>
      </c>
      <c r="S118" s="35">
        <v>2.3661247823644174</v>
      </c>
      <c r="T118" s="35">
        <v>2.4743903929869386</v>
      </c>
      <c r="U118" s="35">
        <v>2.6199425974054149</v>
      </c>
      <c r="V118" s="35">
        <v>3.0448944048004045</v>
      </c>
      <c r="W118" s="35">
        <v>3.4120702480603744</v>
      </c>
      <c r="X118" s="35">
        <v>3.4735622389924572</v>
      </c>
      <c r="Y118" s="28">
        <v>2.8400298827171295</v>
      </c>
      <c r="Z118" s="28">
        <v>2.5894848874658645</v>
      </c>
      <c r="AA118" s="28">
        <v>2.8729831956096881</v>
      </c>
      <c r="AB118" s="48">
        <v>2.8500857654474054</v>
      </c>
      <c r="AC118" s="49">
        <v>2.8153425331117377</v>
      </c>
      <c r="AD118" s="65">
        <v>2.9563115030244633</v>
      </c>
      <c r="AE118" s="65">
        <v>2.8357117995127044</v>
      </c>
    </row>
    <row r="119" spans="1:31" ht="11.1" customHeight="1" x14ac:dyDescent="0.2">
      <c r="A119" s="15" t="s">
        <v>83</v>
      </c>
      <c r="B119" s="16" t="s">
        <v>2</v>
      </c>
      <c r="C119" s="33"/>
      <c r="D119" s="33"/>
      <c r="E119" s="33"/>
      <c r="F119" s="33"/>
      <c r="G119" s="33"/>
      <c r="H119" s="33"/>
      <c r="I119" s="33"/>
      <c r="J119" s="33">
        <v>244717</v>
      </c>
      <c r="K119" s="33">
        <v>163252</v>
      </c>
      <c r="L119" s="33">
        <v>136113</v>
      </c>
      <c r="M119" s="33">
        <v>109265</v>
      </c>
      <c r="N119" s="33">
        <v>1348741</v>
      </c>
      <c r="O119" s="33">
        <v>3247024</v>
      </c>
      <c r="P119" s="33">
        <v>2590859</v>
      </c>
      <c r="Q119" s="33">
        <v>2963029</v>
      </c>
      <c r="R119" s="33">
        <v>2745555</v>
      </c>
      <c r="S119" s="33">
        <v>2914142</v>
      </c>
      <c r="T119" s="33">
        <v>2839947</v>
      </c>
      <c r="U119" s="33">
        <v>2850378</v>
      </c>
      <c r="V119" s="33">
        <v>3533107</v>
      </c>
      <c r="W119" s="33">
        <v>3524263</v>
      </c>
      <c r="X119" s="33">
        <v>3114881</v>
      </c>
      <c r="Y119" s="27">
        <v>3189993</v>
      </c>
      <c r="Z119" s="27">
        <v>3127040</v>
      </c>
      <c r="AA119" s="33">
        <v>3169038</v>
      </c>
      <c r="AB119" s="9">
        <v>3226989</v>
      </c>
      <c r="AC119" s="9">
        <v>3146640</v>
      </c>
      <c r="AD119" s="64">
        <v>3202595</v>
      </c>
      <c r="AE119" s="64">
        <v>3628317</v>
      </c>
    </row>
    <row r="120" spans="1:31" ht="11.1" customHeight="1" x14ac:dyDescent="0.2">
      <c r="A120" s="52" t="s">
        <v>84</v>
      </c>
      <c r="B120" s="16" t="s">
        <v>3</v>
      </c>
      <c r="C120" s="34">
        <v>0</v>
      </c>
      <c r="D120" s="34">
        <v>0</v>
      </c>
      <c r="E120" s="34">
        <v>0</v>
      </c>
      <c r="F120" s="34">
        <v>0</v>
      </c>
      <c r="G120" s="34">
        <v>0</v>
      </c>
      <c r="H120" s="34">
        <v>0</v>
      </c>
      <c r="I120" s="34">
        <v>0</v>
      </c>
      <c r="J120" s="34">
        <v>1.0386019004372945E-2</v>
      </c>
      <c r="K120" s="34">
        <v>7.1211002748122155E-3</v>
      </c>
      <c r="L120" s="35">
        <v>5.7245207349380734E-3</v>
      </c>
      <c r="M120" s="35">
        <v>5.4441752432003989E-3</v>
      </c>
      <c r="N120" s="35">
        <v>6.564818296785406E-2</v>
      </c>
      <c r="O120" s="35">
        <v>0.13333091885840834</v>
      </c>
      <c r="P120" s="35">
        <v>8.0561042583165765E-2</v>
      </c>
      <c r="Q120" s="35">
        <v>9.4071687575585206E-2</v>
      </c>
      <c r="R120" s="35">
        <v>0.18138571283982963</v>
      </c>
      <c r="S120" s="35">
        <v>9.348948674687485E-2</v>
      </c>
      <c r="T120" s="35">
        <v>9.1968610268454584E-2</v>
      </c>
      <c r="U120" s="35">
        <v>9.1999999999999998E-2</v>
      </c>
      <c r="V120" s="35">
        <v>0.11605862014651587</v>
      </c>
      <c r="W120" s="35">
        <v>8.1234853734698839E-2</v>
      </c>
      <c r="X120" s="35">
        <v>7.4374183001815156E-2</v>
      </c>
      <c r="Y120" s="28">
        <v>7.8527133966009049E-2</v>
      </c>
      <c r="Z120" s="28">
        <v>7.0634102028988885E-2</v>
      </c>
      <c r="AA120" s="34">
        <v>7.5825481E-2</v>
      </c>
      <c r="AB120" s="48">
        <v>8.585960860496604E-2</v>
      </c>
      <c r="AC120" s="48">
        <v>8.6768295445461399E-2</v>
      </c>
      <c r="AD120" s="66">
        <v>9.0584275143787141E-2</v>
      </c>
      <c r="AE120" s="66">
        <v>0.10524182039679778</v>
      </c>
    </row>
    <row r="121" spans="1:31" ht="11.1" customHeight="1" x14ac:dyDescent="0.2">
      <c r="A121" s="15" t="s">
        <v>85</v>
      </c>
      <c r="B121" s="16" t="s">
        <v>2</v>
      </c>
      <c r="C121" s="33">
        <v>64965</v>
      </c>
      <c r="D121" s="33">
        <v>66905</v>
      </c>
      <c r="E121" s="33">
        <v>61672</v>
      </c>
      <c r="F121" s="33">
        <v>55855</v>
      </c>
      <c r="G121" s="33">
        <v>56584</v>
      </c>
      <c r="H121" s="33">
        <v>107999</v>
      </c>
      <c r="I121" s="33">
        <v>45866</v>
      </c>
      <c r="J121" s="33">
        <v>37049</v>
      </c>
      <c r="K121" s="33">
        <v>34788</v>
      </c>
      <c r="L121" s="33">
        <v>34398</v>
      </c>
      <c r="M121" s="33">
        <v>34951</v>
      </c>
      <c r="N121" s="33">
        <v>20502</v>
      </c>
      <c r="O121" s="33">
        <v>24750</v>
      </c>
      <c r="P121" s="33">
        <v>20534</v>
      </c>
      <c r="Q121" s="33">
        <v>24168</v>
      </c>
      <c r="R121" s="33">
        <v>12149</v>
      </c>
      <c r="S121" s="33">
        <v>26665</v>
      </c>
      <c r="T121" s="33">
        <v>26355</v>
      </c>
      <c r="U121" s="33">
        <v>26250</v>
      </c>
      <c r="V121" s="33">
        <v>26822</v>
      </c>
      <c r="W121" s="33">
        <v>7678</v>
      </c>
      <c r="X121" s="33">
        <v>61141</v>
      </c>
      <c r="Y121" s="27">
        <v>16575</v>
      </c>
      <c r="Z121" s="27">
        <v>7055</v>
      </c>
      <c r="AA121" s="33">
        <v>7182.5</v>
      </c>
      <c r="AB121" s="9">
        <v>6715</v>
      </c>
      <c r="AC121" s="9">
        <v>5526.8</v>
      </c>
      <c r="AD121" s="64">
        <v>5412</v>
      </c>
      <c r="AE121" s="64">
        <v>5484.48</v>
      </c>
    </row>
    <row r="122" spans="1:31" ht="11.1" customHeight="1" x14ac:dyDescent="0.2">
      <c r="A122" s="52" t="s">
        <v>86</v>
      </c>
      <c r="B122" s="16" t="s">
        <v>3</v>
      </c>
      <c r="C122" s="34">
        <v>1.7748545201213015E-3</v>
      </c>
      <c r="D122" s="34">
        <v>1.8141760893733562E-3</v>
      </c>
      <c r="E122" s="34">
        <v>1.8834020461139106E-3</v>
      </c>
      <c r="F122" s="34">
        <v>1.7939938736016572E-3</v>
      </c>
      <c r="G122" s="34">
        <v>2.7725955216094775E-3</v>
      </c>
      <c r="H122" s="34">
        <v>5.4913873655938715E-3</v>
      </c>
      <c r="I122" s="34">
        <v>1.7865332335456924E-3</v>
      </c>
      <c r="J122" s="34">
        <v>1.5723943089078945E-3</v>
      </c>
      <c r="K122" s="34">
        <v>1.5174627959238928E-3</v>
      </c>
      <c r="L122" s="35">
        <v>1.4466808037468856E-3</v>
      </c>
      <c r="M122" s="35">
        <v>1.7414484869363212E-3</v>
      </c>
      <c r="N122" s="35">
        <v>9.9790771334670172E-4</v>
      </c>
      <c r="O122" s="35">
        <v>1.0162968434312793E-3</v>
      </c>
      <c r="P122" s="35">
        <v>6.3849111372047882E-4</v>
      </c>
      <c r="Q122" s="35">
        <v>7.6729743290623994E-4</v>
      </c>
      <c r="R122" s="35">
        <v>8.0262643629105588E-4</v>
      </c>
      <c r="S122" s="35">
        <v>8.5544807497555644E-4</v>
      </c>
      <c r="T122" s="35">
        <v>8.5347815421383589E-4</v>
      </c>
      <c r="U122" s="35">
        <v>1E-3</v>
      </c>
      <c r="V122" s="35">
        <v>8.8107275255740875E-4</v>
      </c>
      <c r="W122" s="35">
        <v>1.7697918883324476E-4</v>
      </c>
      <c r="X122" s="35">
        <v>1.4598669814076303E-3</v>
      </c>
      <c r="Y122" s="28">
        <v>4.0802197543587086E-4</v>
      </c>
      <c r="Z122" s="28">
        <v>1.5935951884674216E-4</v>
      </c>
      <c r="AA122" s="34">
        <v>1.71855E-4</v>
      </c>
      <c r="AB122" s="49">
        <v>1.7866415775893472E-4</v>
      </c>
      <c r="AC122" s="48">
        <v>1.5240097858921773E-4</v>
      </c>
      <c r="AD122" s="66">
        <v>1.5307651984661688E-4</v>
      </c>
      <c r="AE122" s="66">
        <v>1.5908109989557951E-4</v>
      </c>
    </row>
    <row r="123" spans="1:31" ht="11.1" customHeight="1" x14ac:dyDescent="0.2">
      <c r="A123" s="15" t="s">
        <v>143</v>
      </c>
      <c r="B123" s="16" t="s">
        <v>2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6"/>
      <c r="Q123" s="37"/>
      <c r="R123" s="37"/>
      <c r="S123" s="37"/>
      <c r="T123" s="33"/>
      <c r="U123" s="33"/>
      <c r="V123" s="33"/>
      <c r="W123" s="33"/>
      <c r="X123" s="33"/>
      <c r="Y123" s="29"/>
      <c r="Z123" s="29"/>
      <c r="AA123" s="36"/>
      <c r="AB123" s="49"/>
      <c r="AC123" s="48"/>
      <c r="AD123" s="61"/>
      <c r="AE123" s="61"/>
    </row>
    <row r="124" spans="1:31" ht="11.1" customHeight="1" x14ac:dyDescent="0.2">
      <c r="A124" s="15"/>
      <c r="B124" s="1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3"/>
      <c r="P124" s="36"/>
      <c r="Q124" s="37"/>
      <c r="R124" s="37"/>
      <c r="S124" s="37"/>
      <c r="T124" s="33"/>
      <c r="U124" s="33"/>
      <c r="V124" s="33"/>
      <c r="W124" s="33"/>
      <c r="X124" s="33"/>
      <c r="Y124" s="29"/>
      <c r="Z124" s="29"/>
      <c r="AA124" s="36"/>
      <c r="AB124" s="49"/>
      <c r="AC124" s="48"/>
      <c r="AD124" s="61"/>
      <c r="AE124" s="61"/>
    </row>
    <row r="125" spans="1:31" ht="11.1" customHeight="1" x14ac:dyDescent="0.2">
      <c r="A125" s="15" t="s">
        <v>87</v>
      </c>
      <c r="B125" s="16" t="s">
        <v>2</v>
      </c>
      <c r="C125" s="33">
        <v>396820.2</v>
      </c>
      <c r="D125" s="33">
        <v>393669.8</v>
      </c>
      <c r="E125" s="33">
        <v>365479.6</v>
      </c>
      <c r="F125" s="33">
        <v>366430.6</v>
      </c>
      <c r="G125" s="33">
        <v>352824.4</v>
      </c>
      <c r="H125" s="33">
        <v>413149.4</v>
      </c>
      <c r="I125" s="33">
        <v>330413.60000000003</v>
      </c>
      <c r="J125" s="33">
        <v>539788.80000000005</v>
      </c>
      <c r="K125" s="33">
        <v>431179.6</v>
      </c>
      <c r="L125" s="33">
        <v>411484.2</v>
      </c>
      <c r="M125" s="33">
        <v>360709.2</v>
      </c>
      <c r="N125" s="33">
        <v>1656832.6</v>
      </c>
      <c r="O125" s="33">
        <v>3654986.8</v>
      </c>
      <c r="P125" s="33">
        <v>2992233.4</v>
      </c>
      <c r="Q125" s="33">
        <v>3374128.6</v>
      </c>
      <c r="R125" s="33">
        <v>2902161.2</v>
      </c>
      <c r="S125" s="33">
        <v>3206321.4</v>
      </c>
      <c r="T125" s="33">
        <v>3141370.8</v>
      </c>
      <c r="U125" s="33">
        <v>3168757</v>
      </c>
      <c r="V125" s="33">
        <v>3893627</v>
      </c>
      <c r="W125" s="33">
        <v>4064842</v>
      </c>
      <c r="X125" s="33">
        <v>3699739.2</v>
      </c>
      <c r="Y125" s="27">
        <v>3621900</v>
      </c>
      <c r="Z125" s="27">
        <v>3546795.4</v>
      </c>
      <c r="AA125" s="33">
        <v>3608483.3</v>
      </c>
      <c r="AB125" s="9">
        <v>3619332.4</v>
      </c>
      <c r="AC125" s="9">
        <v>3519719.6</v>
      </c>
      <c r="AD125" s="67">
        <v>3584279</v>
      </c>
      <c r="AE125" s="67">
        <v>3985751.8800000004</v>
      </c>
    </row>
    <row r="126" spans="1:31" ht="11.1" customHeight="1" x14ac:dyDescent="0.2">
      <c r="A126" s="52" t="s">
        <v>88</v>
      </c>
      <c r="B126" s="16" t="s">
        <v>3</v>
      </c>
      <c r="C126" s="34">
        <v>1.0841193344807803E-2</v>
      </c>
      <c r="D126" s="34">
        <v>1.0674633260120936E-2</v>
      </c>
      <c r="E126" s="34">
        <v>1.1161386471216981E-2</v>
      </c>
      <c r="F126" s="34">
        <v>1.1769300000003213E-2</v>
      </c>
      <c r="G126" s="34">
        <v>1.7288267908853225E-2</v>
      </c>
      <c r="H126" s="34">
        <v>2.1007262986348845E-2</v>
      </c>
      <c r="I126" s="34">
        <v>1.2869988165863015E-2</v>
      </c>
      <c r="J126" s="34">
        <v>2.2909142949397332E-2</v>
      </c>
      <c r="K126" s="34">
        <v>1.8808181021080422E-2</v>
      </c>
      <c r="L126" s="34">
        <v>1.7305840257722666E-2</v>
      </c>
      <c r="M126" s="34">
        <v>1.7972489787531427E-2</v>
      </c>
      <c r="N126" s="34">
        <v>2.223572213677829E-2</v>
      </c>
      <c r="O126" s="35">
        <v>0.15008289081305021</v>
      </c>
      <c r="P126" s="35">
        <v>9.3041513396202147E-2</v>
      </c>
      <c r="Q126" s="35">
        <v>0.10712347786641532</v>
      </c>
      <c r="R126" s="35">
        <v>0.19173193690823725</v>
      </c>
      <c r="S126" s="35">
        <v>0.10286298403836232</v>
      </c>
      <c r="T126" s="35">
        <v>0.1017298938374214</v>
      </c>
      <c r="U126" s="35">
        <v>0.10199999999999999</v>
      </c>
      <c r="V126" s="35">
        <v>0.12790129961680136</v>
      </c>
      <c r="W126" s="35">
        <v>9.3695290426583006E-2</v>
      </c>
      <c r="X126" s="35">
        <v>8.8338874043595639E-2</v>
      </c>
      <c r="Y126" s="30">
        <v>8.9159263519226581E-2</v>
      </c>
      <c r="Z126" s="30">
        <v>8.0115607142712736E-2</v>
      </c>
      <c r="AA126" s="34">
        <v>8.6340075000000002E-2</v>
      </c>
      <c r="AB126" s="48">
        <v>9.6298581518335633E-2</v>
      </c>
      <c r="AC126" s="48">
        <v>9.7055929543252886E-2</v>
      </c>
      <c r="AD126" s="65">
        <v>0.10138007307452182</v>
      </c>
      <c r="AE126" s="65">
        <v>0.1156094639749391</v>
      </c>
    </row>
    <row r="127" spans="1:31" ht="11.1" customHeight="1" x14ac:dyDescent="0.2">
      <c r="A127" s="15"/>
      <c r="B127" s="1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3"/>
      <c r="P127" s="36"/>
      <c r="Q127" s="36"/>
      <c r="R127" s="36"/>
      <c r="S127" s="36"/>
      <c r="T127" s="36"/>
      <c r="U127" s="36"/>
      <c r="V127" s="36"/>
      <c r="W127" s="36"/>
      <c r="X127" s="36"/>
      <c r="Y127" s="29"/>
      <c r="Z127" s="29"/>
      <c r="AA127" s="36"/>
      <c r="AB127" s="6"/>
      <c r="AC127" s="6"/>
      <c r="AD127" s="61"/>
      <c r="AE127" s="61"/>
    </row>
    <row r="128" spans="1:31" ht="11.1" customHeight="1" x14ac:dyDescent="0.2">
      <c r="A128" s="13" t="s">
        <v>163</v>
      </c>
      <c r="B128" s="16">
        <v>102100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3"/>
      <c r="P128" s="36"/>
      <c r="Q128" s="36"/>
      <c r="R128" s="36"/>
      <c r="S128" s="36"/>
      <c r="T128" s="36"/>
      <c r="U128" s="36"/>
      <c r="V128" s="36"/>
      <c r="W128" s="36"/>
      <c r="X128" s="36"/>
      <c r="Y128" s="29"/>
      <c r="Z128" s="29"/>
      <c r="AA128" s="36"/>
      <c r="AB128" s="6"/>
      <c r="AC128" s="6"/>
      <c r="AD128" s="61"/>
      <c r="AE128" s="61"/>
    </row>
    <row r="129" spans="1:31" ht="11.1" customHeight="1" x14ac:dyDescent="0.2">
      <c r="A129" s="85" t="s">
        <v>164</v>
      </c>
      <c r="B129" s="6" t="s">
        <v>5</v>
      </c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3"/>
      <c r="P129" s="36"/>
      <c r="Q129" s="36"/>
      <c r="R129" s="36"/>
      <c r="S129" s="36"/>
      <c r="T129" s="36"/>
      <c r="U129" s="36"/>
      <c r="V129" s="36"/>
      <c r="W129" s="36"/>
      <c r="X129" s="36"/>
      <c r="Y129" s="29"/>
      <c r="Z129" s="29"/>
      <c r="AA129" s="36"/>
      <c r="AB129" s="6"/>
      <c r="AC129" s="6"/>
      <c r="AD129" s="61"/>
      <c r="AE129" s="61"/>
    </row>
    <row r="130" spans="1:31" ht="11.1" customHeight="1" x14ac:dyDescent="0.2">
      <c r="A130" s="15" t="s">
        <v>80</v>
      </c>
      <c r="B130" s="1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3"/>
      <c r="P130" s="36"/>
      <c r="Q130" s="36"/>
      <c r="R130" s="36"/>
      <c r="S130" s="36"/>
      <c r="T130" s="36"/>
      <c r="U130" s="36"/>
      <c r="V130" s="36"/>
      <c r="W130" s="36"/>
      <c r="X130" s="36"/>
      <c r="Y130" s="29"/>
      <c r="Z130" s="29"/>
      <c r="AA130" s="36"/>
      <c r="AB130" s="6"/>
      <c r="AC130" s="6"/>
      <c r="AD130" s="61"/>
      <c r="AE130" s="64">
        <v>118119</v>
      </c>
    </row>
    <row r="131" spans="1:31" ht="11.1" customHeight="1" x14ac:dyDescent="0.2">
      <c r="A131" s="15" t="s">
        <v>81</v>
      </c>
      <c r="B131" s="16" t="s">
        <v>2</v>
      </c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3"/>
      <c r="P131" s="36"/>
      <c r="Q131" s="36"/>
      <c r="R131" s="36"/>
      <c r="S131" s="36"/>
      <c r="T131" s="36"/>
      <c r="U131" s="36"/>
      <c r="V131" s="36"/>
      <c r="W131" s="36"/>
      <c r="X131" s="36"/>
      <c r="Y131" s="29"/>
      <c r="Z131" s="29"/>
      <c r="AA131" s="36"/>
      <c r="AB131" s="6"/>
      <c r="AC131" s="6"/>
      <c r="AD131" s="61"/>
      <c r="AE131" s="64">
        <v>6268</v>
      </c>
    </row>
    <row r="132" spans="1:31" ht="11.1" customHeight="1" x14ac:dyDescent="0.2">
      <c r="A132" s="52" t="s">
        <v>82</v>
      </c>
      <c r="B132" s="16" t="s">
        <v>3</v>
      </c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3"/>
      <c r="P132" s="36"/>
      <c r="Q132" s="36"/>
      <c r="R132" s="36"/>
      <c r="S132" s="36"/>
      <c r="T132" s="36"/>
      <c r="U132" s="36"/>
      <c r="V132" s="36"/>
      <c r="W132" s="36"/>
      <c r="X132" s="36"/>
      <c r="Y132" s="29"/>
      <c r="Z132" s="29"/>
      <c r="AA132" s="36"/>
      <c r="AB132" s="6"/>
      <c r="AC132" s="6"/>
      <c r="AD132" s="61"/>
      <c r="AE132" s="65">
        <v>53.065129234077496</v>
      </c>
    </row>
    <row r="133" spans="1:31" ht="11.1" customHeight="1" x14ac:dyDescent="0.2">
      <c r="A133" s="15" t="s">
        <v>83</v>
      </c>
      <c r="B133" s="16" t="s">
        <v>2</v>
      </c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3"/>
      <c r="P133" s="36"/>
      <c r="Q133" s="36"/>
      <c r="R133" s="36"/>
      <c r="S133" s="36"/>
      <c r="T133" s="36"/>
      <c r="U133" s="36"/>
      <c r="V133" s="36"/>
      <c r="W133" s="36"/>
      <c r="X133" s="36"/>
      <c r="Y133" s="29"/>
      <c r="Z133" s="29"/>
      <c r="AA133" s="36"/>
      <c r="AB133" s="6"/>
      <c r="AC133" s="6"/>
      <c r="AD133" s="61"/>
      <c r="AE133" s="64">
        <v>393751.00000000006</v>
      </c>
    </row>
    <row r="134" spans="1:31" ht="11.1" customHeight="1" x14ac:dyDescent="0.2">
      <c r="A134" s="52" t="s">
        <v>84</v>
      </c>
      <c r="B134" s="16" t="s">
        <v>3</v>
      </c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3"/>
      <c r="P134" s="36"/>
      <c r="Q134" s="36"/>
      <c r="R134" s="36"/>
      <c r="S134" s="36"/>
      <c r="T134" s="36"/>
      <c r="U134" s="36"/>
      <c r="V134" s="36"/>
      <c r="W134" s="36"/>
      <c r="X134" s="36"/>
      <c r="Y134" s="29"/>
      <c r="Z134" s="29"/>
      <c r="AA134" s="36"/>
      <c r="AB134" s="6"/>
      <c r="AC134" s="6"/>
      <c r="AD134" s="61"/>
      <c r="AE134" s="66">
        <v>3.3335111201415528</v>
      </c>
    </row>
    <row r="135" spans="1:31" ht="11.1" customHeight="1" x14ac:dyDescent="0.2">
      <c r="A135" s="15" t="s">
        <v>85</v>
      </c>
      <c r="B135" s="16" t="s">
        <v>2</v>
      </c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3"/>
      <c r="P135" s="36"/>
      <c r="Q135" s="36"/>
      <c r="R135" s="36"/>
      <c r="S135" s="36"/>
      <c r="T135" s="36"/>
      <c r="U135" s="36"/>
      <c r="V135" s="36"/>
      <c r="W135" s="36"/>
      <c r="X135" s="36"/>
      <c r="Y135" s="29"/>
      <c r="Z135" s="29"/>
      <c r="AA135" s="36"/>
      <c r="AB135" s="6"/>
      <c r="AC135" s="6"/>
      <c r="AD135" s="61"/>
      <c r="AE135" s="64">
        <v>0</v>
      </c>
    </row>
    <row r="136" spans="1:31" ht="11.1" customHeight="1" x14ac:dyDescent="0.2">
      <c r="A136" s="52" t="s">
        <v>86</v>
      </c>
      <c r="B136" s="16" t="s">
        <v>3</v>
      </c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3"/>
      <c r="P136" s="36"/>
      <c r="Q136" s="36"/>
      <c r="R136" s="36"/>
      <c r="S136" s="36"/>
      <c r="T136" s="36"/>
      <c r="U136" s="36"/>
      <c r="V136" s="36"/>
      <c r="W136" s="36"/>
      <c r="X136" s="36"/>
      <c r="Y136" s="29"/>
      <c r="Z136" s="29"/>
      <c r="AA136" s="36"/>
      <c r="AB136" s="6"/>
      <c r="AC136" s="6"/>
      <c r="AD136" s="61"/>
      <c r="AE136" s="66">
        <v>0</v>
      </c>
    </row>
    <row r="137" spans="1:31" ht="11.1" customHeight="1" x14ac:dyDescent="0.2">
      <c r="A137" s="15" t="s">
        <v>143</v>
      </c>
      <c r="B137" s="16" t="s">
        <v>2</v>
      </c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3"/>
      <c r="P137" s="36"/>
      <c r="Q137" s="36"/>
      <c r="R137" s="36"/>
      <c r="S137" s="36"/>
      <c r="T137" s="36"/>
      <c r="U137" s="36"/>
      <c r="V137" s="36"/>
      <c r="W137" s="36"/>
      <c r="X137" s="36"/>
      <c r="Y137" s="29"/>
      <c r="Z137" s="29"/>
      <c r="AA137" s="36"/>
      <c r="AB137" s="6"/>
      <c r="AC137" s="6"/>
      <c r="AD137" s="61"/>
      <c r="AE137" s="61"/>
    </row>
    <row r="138" spans="1:31" ht="11.1" customHeight="1" x14ac:dyDescent="0.2">
      <c r="A138" s="15"/>
      <c r="B138" s="1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3"/>
      <c r="P138" s="36"/>
      <c r="Q138" s="36"/>
      <c r="R138" s="36"/>
      <c r="S138" s="36"/>
      <c r="T138" s="36"/>
      <c r="U138" s="36"/>
      <c r="V138" s="36"/>
      <c r="W138" s="36"/>
      <c r="X138" s="36"/>
      <c r="Y138" s="29"/>
      <c r="Z138" s="29"/>
      <c r="AA138" s="36"/>
      <c r="AB138" s="6"/>
      <c r="AC138" s="6"/>
      <c r="AD138" s="61"/>
      <c r="AE138" s="61"/>
    </row>
    <row r="139" spans="1:31" ht="11.1" customHeight="1" x14ac:dyDescent="0.2">
      <c r="A139" s="15" t="s">
        <v>87</v>
      </c>
      <c r="B139" s="16" t="s">
        <v>2</v>
      </c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3"/>
      <c r="P139" s="36"/>
      <c r="Q139" s="36"/>
      <c r="R139" s="36"/>
      <c r="S139" s="36"/>
      <c r="T139" s="36"/>
      <c r="U139" s="36"/>
      <c r="V139" s="36"/>
      <c r="W139" s="36"/>
      <c r="X139" s="36"/>
      <c r="Y139" s="29"/>
      <c r="Z139" s="29"/>
      <c r="AA139" s="36"/>
      <c r="AB139" s="6"/>
      <c r="AC139" s="6"/>
      <c r="AD139" s="61"/>
      <c r="AE139" s="67">
        <v>416315.80000000005</v>
      </c>
    </row>
    <row r="140" spans="1:31" ht="11.1" customHeight="1" x14ac:dyDescent="0.2">
      <c r="A140" s="52" t="s">
        <v>88</v>
      </c>
      <c r="B140" s="16" t="s">
        <v>3</v>
      </c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3"/>
      <c r="P140" s="36"/>
      <c r="Q140" s="36"/>
      <c r="R140" s="36"/>
      <c r="S140" s="36"/>
      <c r="T140" s="36"/>
      <c r="U140" s="36"/>
      <c r="V140" s="36"/>
      <c r="W140" s="36"/>
      <c r="X140" s="36"/>
      <c r="Y140" s="29"/>
      <c r="Z140" s="29"/>
      <c r="AA140" s="36"/>
      <c r="AB140" s="6"/>
      <c r="AC140" s="6"/>
      <c r="AD140" s="61"/>
      <c r="AE140" s="65">
        <v>3.5245455853842316</v>
      </c>
    </row>
    <row r="141" spans="1:31" ht="11.1" customHeight="1" x14ac:dyDescent="0.2">
      <c r="A141" s="15"/>
      <c r="B141" s="1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3"/>
      <c r="P141" s="36"/>
      <c r="Q141" s="36"/>
      <c r="R141" s="36"/>
      <c r="S141" s="36"/>
      <c r="T141" s="36"/>
      <c r="U141" s="36"/>
      <c r="V141" s="36"/>
      <c r="W141" s="36"/>
      <c r="X141" s="36"/>
      <c r="Y141" s="29"/>
      <c r="Z141" s="29"/>
      <c r="AA141" s="36"/>
      <c r="AB141" s="6"/>
      <c r="AC141" s="6"/>
      <c r="AD141" s="61"/>
      <c r="AE141" s="61"/>
    </row>
    <row r="142" spans="1:31" ht="11.1" customHeight="1" x14ac:dyDescent="0.2">
      <c r="A142" s="13" t="s">
        <v>9</v>
      </c>
      <c r="B142" s="16">
        <v>102201</v>
      </c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3"/>
      <c r="P142" s="36"/>
      <c r="Q142" s="36"/>
      <c r="R142" s="36"/>
      <c r="S142" s="36"/>
      <c r="T142" s="36"/>
      <c r="U142" s="36"/>
      <c r="V142" s="36"/>
      <c r="W142" s="36"/>
      <c r="X142" s="36"/>
      <c r="Y142" s="29"/>
      <c r="Z142" s="29"/>
      <c r="AA142" s="36"/>
      <c r="AB142" s="6"/>
      <c r="AC142" s="6"/>
      <c r="AD142" s="61"/>
      <c r="AE142" s="61"/>
    </row>
    <row r="143" spans="1:31" ht="11.1" customHeight="1" x14ac:dyDescent="0.2">
      <c r="A143" s="53" t="s">
        <v>96</v>
      </c>
      <c r="B143" s="6" t="s">
        <v>5</v>
      </c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3"/>
      <c r="P143" s="36"/>
      <c r="Q143" s="39"/>
      <c r="R143" s="39"/>
      <c r="S143" s="39"/>
      <c r="T143" s="33"/>
      <c r="U143" s="33"/>
      <c r="V143" s="33"/>
      <c r="W143" s="33"/>
      <c r="X143" s="33"/>
      <c r="Y143" s="29"/>
      <c r="Z143" s="29"/>
      <c r="AA143" s="36"/>
      <c r="AB143" s="6"/>
      <c r="AC143" s="6"/>
      <c r="AD143" s="61"/>
      <c r="AE143" s="61"/>
    </row>
    <row r="144" spans="1:31" ht="11.1" customHeight="1" x14ac:dyDescent="0.2">
      <c r="A144" s="15" t="s">
        <v>80</v>
      </c>
      <c r="B144" s="16"/>
      <c r="C144" s="33">
        <v>2231200</v>
      </c>
      <c r="D144" s="33">
        <v>1971600</v>
      </c>
      <c r="E144" s="33">
        <v>1814000</v>
      </c>
      <c r="F144" s="33">
        <v>1500000</v>
      </c>
      <c r="G144" s="33">
        <v>1419457</v>
      </c>
      <c r="H144" s="33">
        <v>1263000</v>
      </c>
      <c r="I144" s="33">
        <v>912000</v>
      </c>
      <c r="J144" s="33">
        <v>784000</v>
      </c>
      <c r="K144" s="33">
        <v>902000</v>
      </c>
      <c r="L144" s="33">
        <v>747000</v>
      </c>
      <c r="M144" s="33">
        <v>652000</v>
      </c>
      <c r="N144" s="33">
        <v>512000</v>
      </c>
      <c r="O144" s="33">
        <v>453000</v>
      </c>
      <c r="P144" s="33">
        <v>507000</v>
      </c>
      <c r="Q144" s="33">
        <v>501000</v>
      </c>
      <c r="R144" s="33">
        <v>470000</v>
      </c>
      <c r="S144" s="33">
        <v>450000</v>
      </c>
      <c r="T144" s="33">
        <v>467000</v>
      </c>
      <c r="U144" s="33">
        <v>459000</v>
      </c>
      <c r="V144" s="33">
        <v>437000</v>
      </c>
      <c r="W144" s="33">
        <v>416000</v>
      </c>
      <c r="X144" s="33"/>
      <c r="Y144" s="29"/>
      <c r="Z144" s="29"/>
      <c r="AA144" s="36"/>
      <c r="AB144" s="6"/>
      <c r="AC144" s="6"/>
      <c r="AD144" s="61"/>
      <c r="AE144" s="61"/>
    </row>
    <row r="145" spans="1:31" ht="11.1" customHeight="1" x14ac:dyDescent="0.2">
      <c r="A145" s="15" t="s">
        <v>81</v>
      </c>
      <c r="B145" s="16" t="s">
        <v>2</v>
      </c>
      <c r="C145" s="33">
        <v>49811</v>
      </c>
      <c r="D145" s="33">
        <v>43752</v>
      </c>
      <c r="E145" s="33">
        <v>43285</v>
      </c>
      <c r="F145" s="33">
        <v>48940</v>
      </c>
      <c r="G145" s="33">
        <v>48707</v>
      </c>
      <c r="H145" s="33">
        <v>44637</v>
      </c>
      <c r="I145" s="33">
        <v>23246</v>
      </c>
      <c r="J145" s="33">
        <v>12757</v>
      </c>
      <c r="K145" s="33">
        <v>10959</v>
      </c>
      <c r="L145" s="33">
        <v>10707</v>
      </c>
      <c r="M145" s="33">
        <v>11253</v>
      </c>
      <c r="N145" s="33">
        <v>9455</v>
      </c>
      <c r="O145" s="33">
        <v>8376</v>
      </c>
      <c r="P145" s="33">
        <v>8572</v>
      </c>
      <c r="Q145" s="33">
        <v>9212</v>
      </c>
      <c r="R145" s="33">
        <v>8783</v>
      </c>
      <c r="S145" s="33">
        <v>8814</v>
      </c>
      <c r="T145" s="33">
        <v>9512</v>
      </c>
      <c r="U145" s="33">
        <v>11996</v>
      </c>
      <c r="V145" s="33">
        <v>12076</v>
      </c>
      <c r="W145" s="33">
        <v>12052</v>
      </c>
      <c r="X145" s="33"/>
      <c r="Y145" s="29"/>
      <c r="Z145" s="29"/>
      <c r="AA145" s="36"/>
      <c r="AB145" s="6"/>
      <c r="AC145" s="6"/>
      <c r="AD145" s="61"/>
      <c r="AE145" s="61"/>
    </row>
    <row r="146" spans="1:31" ht="11.1" customHeight="1" x14ac:dyDescent="0.2">
      <c r="A146" s="52" t="s">
        <v>82</v>
      </c>
      <c r="B146" s="16" t="s">
        <v>3</v>
      </c>
      <c r="C146" s="34">
        <v>22.32475797776981</v>
      </c>
      <c r="D146" s="34">
        <v>22.191113816189898</v>
      </c>
      <c r="E146" s="34">
        <v>23.861631753031972</v>
      </c>
      <c r="F146" s="34">
        <v>32.626666666666665</v>
      </c>
      <c r="G146" s="34">
        <v>34.313825638959123</v>
      </c>
      <c r="H146" s="34">
        <v>35.342042755344416</v>
      </c>
      <c r="I146" s="34">
        <v>25.489035087719298</v>
      </c>
      <c r="J146" s="34">
        <v>16.271683673469386</v>
      </c>
      <c r="K146" s="34">
        <v>12.149667405764967</v>
      </c>
      <c r="L146" s="34">
        <v>14.333333333333334</v>
      </c>
      <c r="M146" s="34">
        <v>17.259202453987729</v>
      </c>
      <c r="N146" s="34">
        <v>18.466796875</v>
      </c>
      <c r="O146" s="34">
        <v>18.490066225165563</v>
      </c>
      <c r="P146" s="34">
        <v>16.907297830374752</v>
      </c>
      <c r="Q146" s="34">
        <v>18.387225548902194</v>
      </c>
      <c r="R146" s="34">
        <v>18.687234042553193</v>
      </c>
      <c r="S146" s="34">
        <v>19.586666666666666</v>
      </c>
      <c r="T146" s="35">
        <v>20.368308351177731</v>
      </c>
      <c r="U146" s="35">
        <v>26.135076252723312</v>
      </c>
      <c r="V146" s="35">
        <v>27.633867276887873</v>
      </c>
      <c r="W146" s="35">
        <v>28.971153846153847</v>
      </c>
      <c r="X146" s="35"/>
      <c r="Y146" s="29"/>
      <c r="Z146" s="29"/>
      <c r="AA146" s="36"/>
      <c r="AB146" s="6"/>
      <c r="AC146" s="6"/>
      <c r="AD146" s="61"/>
      <c r="AE146" s="61"/>
    </row>
    <row r="147" spans="1:31" ht="11.1" customHeight="1" x14ac:dyDescent="0.2">
      <c r="A147" s="15" t="s">
        <v>83</v>
      </c>
      <c r="B147" s="16" t="s">
        <v>2</v>
      </c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6"/>
      <c r="Q147" s="37"/>
      <c r="R147" s="37"/>
      <c r="S147" s="37"/>
      <c r="T147" s="33">
        <v>0</v>
      </c>
      <c r="U147" s="33">
        <v>0</v>
      </c>
      <c r="V147" s="33">
        <v>0</v>
      </c>
      <c r="W147" s="33">
        <v>0</v>
      </c>
      <c r="X147" s="33"/>
      <c r="Y147" s="29"/>
      <c r="Z147" s="29"/>
      <c r="AA147" s="36"/>
      <c r="AB147" s="6"/>
      <c r="AC147" s="6"/>
      <c r="AD147" s="61"/>
      <c r="AE147" s="61"/>
    </row>
    <row r="148" spans="1:31" ht="11.1" customHeight="1" x14ac:dyDescent="0.2">
      <c r="A148" s="52" t="s">
        <v>84</v>
      </c>
      <c r="B148" s="16" t="s">
        <v>3</v>
      </c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3"/>
      <c r="P148" s="34"/>
      <c r="Q148" s="34"/>
      <c r="R148" s="34"/>
      <c r="S148" s="34"/>
      <c r="T148" s="35">
        <v>0</v>
      </c>
      <c r="U148" s="35">
        <v>0</v>
      </c>
      <c r="V148" s="35">
        <v>0</v>
      </c>
      <c r="W148" s="35">
        <v>0</v>
      </c>
      <c r="X148" s="35"/>
      <c r="Y148" s="29"/>
      <c r="Z148" s="29"/>
      <c r="AA148" s="36"/>
      <c r="AB148" s="6"/>
      <c r="AC148" s="6"/>
      <c r="AD148" s="61"/>
      <c r="AE148" s="61"/>
    </row>
    <row r="149" spans="1:31" ht="11.1" customHeight="1" x14ac:dyDescent="0.2">
      <c r="A149" s="15" t="s">
        <v>85</v>
      </c>
      <c r="B149" s="16" t="s">
        <v>2</v>
      </c>
      <c r="C149" s="33"/>
      <c r="D149" s="33"/>
      <c r="E149" s="33"/>
      <c r="F149" s="33"/>
      <c r="G149" s="33"/>
      <c r="H149" s="33"/>
      <c r="I149" s="33"/>
      <c r="J149" s="33">
        <v>47297</v>
      </c>
      <c r="K149" s="33">
        <v>56412</v>
      </c>
      <c r="L149" s="33">
        <v>52307</v>
      </c>
      <c r="M149" s="33">
        <v>50842</v>
      </c>
      <c r="N149" s="33">
        <v>31041</v>
      </c>
      <c r="O149" s="33">
        <v>60476</v>
      </c>
      <c r="P149" s="33">
        <v>61690</v>
      </c>
      <c r="Q149" s="33">
        <v>62706</v>
      </c>
      <c r="R149" s="33">
        <v>65017</v>
      </c>
      <c r="S149" s="33">
        <v>68733</v>
      </c>
      <c r="T149" s="33">
        <v>62832</v>
      </c>
      <c r="U149" s="33">
        <v>38749</v>
      </c>
      <c r="V149" s="33">
        <v>45935</v>
      </c>
      <c r="W149" s="33">
        <v>51596</v>
      </c>
      <c r="X149" s="33"/>
      <c r="Y149" s="29"/>
      <c r="Z149" s="29"/>
      <c r="AA149" s="36"/>
      <c r="AB149" s="6"/>
      <c r="AC149" s="6"/>
      <c r="AD149" s="61"/>
      <c r="AE149" s="61"/>
    </row>
    <row r="150" spans="1:31" ht="11.1" customHeight="1" x14ac:dyDescent="0.2">
      <c r="A150" s="52" t="s">
        <v>86</v>
      </c>
      <c r="B150" s="16" t="s">
        <v>3</v>
      </c>
      <c r="C150" s="34">
        <v>0</v>
      </c>
      <c r="D150" s="34">
        <v>0</v>
      </c>
      <c r="E150" s="34">
        <v>0</v>
      </c>
      <c r="F150" s="34">
        <v>0</v>
      </c>
      <c r="G150" s="34">
        <v>0</v>
      </c>
      <c r="H150" s="34">
        <v>0</v>
      </c>
      <c r="I150" s="34">
        <v>0</v>
      </c>
      <c r="J150" s="34">
        <v>6.0327806122448979E-2</v>
      </c>
      <c r="K150" s="34">
        <v>6.2541019955654101E-2</v>
      </c>
      <c r="L150" s="34">
        <v>7.0022757697456486E-2</v>
      </c>
      <c r="M150" s="34">
        <v>7.7978527607361958E-2</v>
      </c>
      <c r="N150" s="34">
        <v>6.0626953125000001E-2</v>
      </c>
      <c r="O150" s="34">
        <v>0.13350110375275939</v>
      </c>
      <c r="P150" s="34">
        <v>0.12167652859960552</v>
      </c>
      <c r="Q150" s="34">
        <v>0.12516167664670658</v>
      </c>
      <c r="R150" s="34">
        <v>0.13833404255319148</v>
      </c>
      <c r="S150" s="34">
        <v>0.15273999999999999</v>
      </c>
      <c r="T150" s="35">
        <v>0.13454389721627408</v>
      </c>
      <c r="U150" s="35">
        <v>8.4000000000000005E-2</v>
      </c>
      <c r="V150" s="35">
        <v>0.10511441647597254</v>
      </c>
      <c r="W150" s="35">
        <v>0.12402884615384616</v>
      </c>
      <c r="X150" s="35"/>
      <c r="Y150" s="29"/>
      <c r="Z150" s="29"/>
      <c r="AA150" s="36"/>
      <c r="AB150" s="6"/>
      <c r="AC150" s="6"/>
      <c r="AD150" s="61"/>
      <c r="AE150" s="61"/>
    </row>
    <row r="151" spans="1:31" ht="11.1" customHeight="1" x14ac:dyDescent="0.2">
      <c r="A151" s="15" t="s">
        <v>143</v>
      </c>
      <c r="B151" s="16" t="s">
        <v>2</v>
      </c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6"/>
      <c r="Q151" s="37"/>
      <c r="R151" s="37"/>
      <c r="S151" s="37"/>
      <c r="T151" s="33"/>
      <c r="U151" s="33"/>
      <c r="V151" s="33"/>
      <c r="W151" s="33"/>
      <c r="X151" s="33"/>
      <c r="Y151" s="29"/>
      <c r="Z151" s="29"/>
      <c r="AA151" s="36"/>
      <c r="AB151" s="6"/>
      <c r="AC151" s="6"/>
      <c r="AD151" s="61"/>
      <c r="AE151" s="61"/>
    </row>
    <row r="152" spans="1:31" ht="11.1" customHeight="1" x14ac:dyDescent="0.2">
      <c r="A152" s="15"/>
      <c r="B152" s="1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3"/>
      <c r="P152" s="36"/>
      <c r="Q152" s="37"/>
      <c r="R152" s="37"/>
      <c r="S152" s="37"/>
      <c r="T152" s="33"/>
      <c r="U152" s="33"/>
      <c r="V152" s="33"/>
      <c r="W152" s="33"/>
      <c r="X152" s="33"/>
      <c r="Y152" s="29"/>
      <c r="Z152" s="29"/>
      <c r="AA152" s="36"/>
      <c r="AB152" s="6"/>
      <c r="AC152" s="6"/>
      <c r="AD152" s="61"/>
      <c r="AE152" s="61"/>
    </row>
    <row r="153" spans="1:31" ht="11.1" customHeight="1" x14ac:dyDescent="0.2">
      <c r="A153" s="15" t="s">
        <v>87</v>
      </c>
      <c r="B153" s="16" t="s">
        <v>2</v>
      </c>
      <c r="C153" s="33">
        <v>179319.6</v>
      </c>
      <c r="D153" s="33">
        <v>157507.20000000001</v>
      </c>
      <c r="E153" s="33">
        <v>155826</v>
      </c>
      <c r="F153" s="33">
        <v>176184</v>
      </c>
      <c r="G153" s="33">
        <v>175345.2</v>
      </c>
      <c r="H153" s="33">
        <v>160693.20000000001</v>
      </c>
      <c r="I153" s="33">
        <v>83685.600000000006</v>
      </c>
      <c r="J153" s="33">
        <v>93222.2</v>
      </c>
      <c r="K153" s="33">
        <v>95864.4</v>
      </c>
      <c r="L153" s="33">
        <v>90852.2</v>
      </c>
      <c r="M153" s="33">
        <v>91352.8</v>
      </c>
      <c r="N153" s="33">
        <v>65079</v>
      </c>
      <c r="O153" s="33">
        <v>90629.6</v>
      </c>
      <c r="P153" s="33">
        <v>92549.2</v>
      </c>
      <c r="Q153" s="33">
        <v>95869.2</v>
      </c>
      <c r="R153" s="33">
        <v>96636</v>
      </c>
      <c r="S153" s="33">
        <v>100463</v>
      </c>
      <c r="T153" s="33">
        <v>97075.200000000012</v>
      </c>
      <c r="U153" s="33">
        <v>81934.600000000006</v>
      </c>
      <c r="V153" s="33">
        <v>89408.6</v>
      </c>
      <c r="W153" s="33">
        <v>94983</v>
      </c>
      <c r="X153" s="33"/>
      <c r="Y153" s="29"/>
      <c r="Z153" s="29"/>
      <c r="AA153" s="36"/>
      <c r="AB153" s="6"/>
      <c r="AC153" s="6"/>
      <c r="AD153" s="61"/>
      <c r="AE153" s="61"/>
    </row>
    <row r="154" spans="1:31" ht="11.1" customHeight="1" x14ac:dyDescent="0.2">
      <c r="A154" s="52" t="s">
        <v>88</v>
      </c>
      <c r="B154" s="16" t="s">
        <v>3</v>
      </c>
      <c r="C154" s="34">
        <v>8.0369128719971317E-2</v>
      </c>
      <c r="D154" s="34">
        <v>7.9888009738283638E-2</v>
      </c>
      <c r="E154" s="34">
        <v>8.5901874310915102E-2</v>
      </c>
      <c r="F154" s="34">
        <v>0.117456</v>
      </c>
      <c r="G154" s="34">
        <v>0.12352977230025285</v>
      </c>
      <c r="H154" s="34">
        <v>0.12723135391923993</v>
      </c>
      <c r="I154" s="34">
        <v>9.1760526315789487E-2</v>
      </c>
      <c r="J154" s="34">
        <v>0.1189058673469388</v>
      </c>
      <c r="K154" s="34">
        <v>0.10627982261640798</v>
      </c>
      <c r="L154" s="34">
        <v>0.12162275769745651</v>
      </c>
      <c r="M154" s="34">
        <v>0.1401116564417178</v>
      </c>
      <c r="N154" s="34">
        <v>0.12710742187499999</v>
      </c>
      <c r="O154" s="34">
        <v>0.20006534216335542</v>
      </c>
      <c r="P154" s="34">
        <v>0.18254280078895463</v>
      </c>
      <c r="Q154" s="34">
        <v>0.19135568862275451</v>
      </c>
      <c r="R154" s="34">
        <v>0.20560851063829788</v>
      </c>
      <c r="S154" s="34">
        <v>0.22325111111111112</v>
      </c>
      <c r="T154" s="35">
        <v>0.20786980728051394</v>
      </c>
      <c r="U154" s="35">
        <v>0.17850675381263617</v>
      </c>
      <c r="V154" s="35">
        <v>0.20459633867276888</v>
      </c>
      <c r="W154" s="35">
        <v>0.22832451923076924</v>
      </c>
      <c r="X154" s="35"/>
      <c r="Y154" s="29"/>
      <c r="Z154" s="29"/>
      <c r="AA154" s="36"/>
      <c r="AB154" s="6"/>
      <c r="AC154" s="6"/>
      <c r="AD154" s="61"/>
      <c r="AE154" s="61"/>
    </row>
    <row r="155" spans="1:31" ht="11.1" customHeight="1" x14ac:dyDescent="0.2">
      <c r="A155" s="15"/>
      <c r="B155" s="1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3"/>
      <c r="P155" s="36"/>
      <c r="Q155" s="36"/>
      <c r="R155" s="36"/>
      <c r="S155" s="36"/>
      <c r="T155" s="36"/>
      <c r="U155" s="36"/>
      <c r="V155" s="36"/>
      <c r="W155" s="36"/>
      <c r="X155" s="36"/>
      <c r="Y155" s="29"/>
      <c r="Z155" s="29"/>
      <c r="AA155" s="36"/>
      <c r="AB155" s="6"/>
      <c r="AC155" s="6"/>
      <c r="AD155" s="61"/>
      <c r="AE155" s="61"/>
    </row>
    <row r="156" spans="1:31" ht="11.1" customHeight="1" x14ac:dyDescent="0.2">
      <c r="A156" s="13" t="s">
        <v>10</v>
      </c>
      <c r="B156" s="16">
        <v>105100</v>
      </c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3"/>
      <c r="P156" s="36"/>
      <c r="Q156" s="36"/>
      <c r="R156" s="36"/>
      <c r="S156" s="36"/>
      <c r="T156" s="36"/>
      <c r="U156" s="36"/>
      <c r="V156" s="36"/>
      <c r="W156" s="36"/>
      <c r="X156" s="36"/>
      <c r="Y156" s="29"/>
      <c r="Z156" s="29"/>
      <c r="AA156" s="36"/>
      <c r="AB156" s="6"/>
      <c r="AC156" s="6"/>
      <c r="AD156" s="61"/>
      <c r="AE156" s="61"/>
    </row>
    <row r="157" spans="1:31" ht="11.1" customHeight="1" x14ac:dyDescent="0.2">
      <c r="A157" s="53" t="s">
        <v>97</v>
      </c>
      <c r="B157" s="6" t="s">
        <v>5</v>
      </c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3"/>
      <c r="P157" s="36"/>
      <c r="Q157" s="39"/>
      <c r="R157" s="39"/>
      <c r="S157" s="39"/>
      <c r="T157" s="33"/>
      <c r="U157" s="33"/>
      <c r="V157" s="33"/>
      <c r="W157" s="33"/>
      <c r="X157" s="33"/>
      <c r="Y157" s="29"/>
      <c r="Z157" s="29"/>
      <c r="AA157" s="36"/>
      <c r="AB157" s="6"/>
      <c r="AC157" s="6"/>
      <c r="AD157" s="63"/>
      <c r="AE157" s="63"/>
    </row>
    <row r="158" spans="1:31" ht="11.1" customHeight="1" x14ac:dyDescent="0.2">
      <c r="A158" s="15" t="s">
        <v>80</v>
      </c>
      <c r="B158" s="16"/>
      <c r="C158" s="33"/>
      <c r="D158" s="33"/>
      <c r="E158" s="33">
        <v>50271</v>
      </c>
      <c r="F158" s="33">
        <v>68388</v>
      </c>
      <c r="G158" s="33">
        <v>81953</v>
      </c>
      <c r="H158" s="33">
        <v>110634</v>
      </c>
      <c r="I158" s="33">
        <v>127876</v>
      </c>
      <c r="J158" s="33">
        <v>145860</v>
      </c>
      <c r="K158" s="33">
        <v>151818</v>
      </c>
      <c r="L158" s="33">
        <v>159074</v>
      </c>
      <c r="M158" s="33">
        <v>179865</v>
      </c>
      <c r="N158" s="33">
        <v>182625</v>
      </c>
      <c r="O158" s="33">
        <v>175893</v>
      </c>
      <c r="P158" s="33">
        <v>182717</v>
      </c>
      <c r="Q158" s="33">
        <v>265141</v>
      </c>
      <c r="R158" s="33">
        <v>315518</v>
      </c>
      <c r="S158" s="33">
        <v>304814</v>
      </c>
      <c r="T158" s="33">
        <v>313320</v>
      </c>
      <c r="U158" s="33">
        <v>264955</v>
      </c>
      <c r="V158" s="33">
        <v>245760</v>
      </c>
      <c r="W158" s="33">
        <v>242155</v>
      </c>
      <c r="X158" s="33">
        <v>221980</v>
      </c>
      <c r="Y158" s="27">
        <v>176120</v>
      </c>
      <c r="Z158" s="27">
        <v>165410</v>
      </c>
      <c r="AA158" s="33">
        <v>155716</v>
      </c>
      <c r="AB158" s="9">
        <v>154365</v>
      </c>
      <c r="AC158" s="9">
        <v>150205</v>
      </c>
      <c r="AD158" s="64">
        <v>127502</v>
      </c>
      <c r="AE158" s="64">
        <v>116736</v>
      </c>
    </row>
    <row r="159" spans="1:31" ht="11.1" customHeight="1" x14ac:dyDescent="0.2">
      <c r="A159" s="15" t="s">
        <v>81</v>
      </c>
      <c r="B159" s="16" t="s">
        <v>2</v>
      </c>
      <c r="C159" s="33"/>
      <c r="D159" s="33"/>
      <c r="E159" s="33">
        <v>2300</v>
      </c>
      <c r="F159" s="33">
        <v>8729</v>
      </c>
      <c r="G159" s="33">
        <v>8992</v>
      </c>
      <c r="H159" s="33">
        <v>9050</v>
      </c>
      <c r="I159" s="33">
        <v>8856</v>
      </c>
      <c r="J159" s="33">
        <v>9020</v>
      </c>
      <c r="K159" s="33">
        <v>9120</v>
      </c>
      <c r="L159" s="33">
        <v>5810</v>
      </c>
      <c r="M159" s="33">
        <v>8070</v>
      </c>
      <c r="N159" s="33">
        <v>7749</v>
      </c>
      <c r="O159" s="33">
        <v>7324</v>
      </c>
      <c r="P159" s="33">
        <v>8183</v>
      </c>
      <c r="Q159" s="33">
        <v>10433.375356056722</v>
      </c>
      <c r="R159" s="33">
        <v>12480</v>
      </c>
      <c r="S159" s="33">
        <v>6273.8133632714162</v>
      </c>
      <c r="T159" s="33">
        <v>5019.4557176072713</v>
      </c>
      <c r="U159" s="33">
        <v>6358.7711117007993</v>
      </c>
      <c r="V159" s="33">
        <v>5121.7036649712409</v>
      </c>
      <c r="W159" s="33">
        <v>4744.4268064089401</v>
      </c>
      <c r="X159" s="33">
        <v>6851.1061622503594</v>
      </c>
      <c r="Y159" s="27">
        <v>4520.4983674170817</v>
      </c>
      <c r="Z159" s="27">
        <v>5282</v>
      </c>
      <c r="AA159" s="33">
        <v>5635</v>
      </c>
      <c r="AB159" s="9">
        <v>5741</v>
      </c>
      <c r="AC159" s="9">
        <v>10876</v>
      </c>
      <c r="AD159" s="64">
        <v>9230</v>
      </c>
      <c r="AE159" s="64">
        <v>7791</v>
      </c>
    </row>
    <row r="160" spans="1:31" ht="11.1" customHeight="1" x14ac:dyDescent="0.2">
      <c r="A160" s="52" t="s">
        <v>82</v>
      </c>
      <c r="B160" s="16" t="s">
        <v>3</v>
      </c>
      <c r="C160" s="34"/>
      <c r="D160" s="34"/>
      <c r="E160" s="34">
        <v>45.752024029758708</v>
      </c>
      <c r="F160" s="34">
        <v>127.63935193308768</v>
      </c>
      <c r="G160" s="34">
        <v>109.72142569521554</v>
      </c>
      <c r="H160" s="34">
        <v>81.80125458719742</v>
      </c>
      <c r="I160" s="34">
        <v>69.25459038443492</v>
      </c>
      <c r="J160" s="34">
        <v>61.840120663650076</v>
      </c>
      <c r="K160" s="34">
        <v>60.071928229854166</v>
      </c>
      <c r="L160" s="34">
        <v>36.523881966883337</v>
      </c>
      <c r="M160" s="34">
        <v>44.866983571011595</v>
      </c>
      <c r="N160" s="34">
        <v>42.431211498973305</v>
      </c>
      <c r="O160" s="34">
        <v>41.63895095313628</v>
      </c>
      <c r="P160" s="34">
        <v>44.785104834251875</v>
      </c>
      <c r="Q160" s="34">
        <v>39.350290434360289</v>
      </c>
      <c r="R160" s="34">
        <v>39.554003258134244</v>
      </c>
      <c r="S160" s="34">
        <v>20.582431788800434</v>
      </c>
      <c r="T160" s="35">
        <v>16.020221235820475</v>
      </c>
      <c r="U160" s="35">
        <v>23.999438061938061</v>
      </c>
      <c r="V160" s="35">
        <v>20.840265563847822</v>
      </c>
      <c r="W160" s="35">
        <v>19.592520519538891</v>
      </c>
      <c r="X160" s="35">
        <v>30.863619074918279</v>
      </c>
      <c r="Y160" s="28">
        <v>25.667149485675001</v>
      </c>
      <c r="Z160" s="28">
        <v>31.932773109243698</v>
      </c>
      <c r="AA160" s="28">
        <v>36.187674998073419</v>
      </c>
      <c r="AB160" s="48">
        <v>32.681524492642247</v>
      </c>
      <c r="AC160" s="49">
        <v>72.4077094637329</v>
      </c>
      <c r="AD160" s="65">
        <v>72.391021317312664</v>
      </c>
      <c r="AE160" s="65">
        <f>1000*AE159/AE158</f>
        <v>66.74033717105263</v>
      </c>
    </row>
    <row r="161" spans="1:31" ht="11.1" customHeight="1" x14ac:dyDescent="0.2">
      <c r="A161" s="15" t="s">
        <v>83</v>
      </c>
      <c r="B161" s="16" t="s">
        <v>2</v>
      </c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6"/>
      <c r="O161" s="33"/>
      <c r="P161" s="36"/>
      <c r="Q161" s="37">
        <v>0</v>
      </c>
      <c r="R161" s="37">
        <v>0</v>
      </c>
      <c r="S161" s="36">
        <v>0</v>
      </c>
      <c r="T161" s="33">
        <v>0</v>
      </c>
      <c r="U161" s="33">
        <v>0</v>
      </c>
      <c r="V161" s="33">
        <v>0</v>
      </c>
      <c r="W161" s="33">
        <v>0</v>
      </c>
      <c r="X161" s="33">
        <v>0</v>
      </c>
      <c r="Y161" s="27">
        <v>0</v>
      </c>
      <c r="Z161" s="27">
        <v>0</v>
      </c>
      <c r="AA161" s="33">
        <v>0</v>
      </c>
      <c r="AB161" s="9">
        <v>0</v>
      </c>
      <c r="AC161" s="9">
        <v>0</v>
      </c>
      <c r="AD161" s="64">
        <v>0</v>
      </c>
      <c r="AE161" s="64">
        <v>0</v>
      </c>
    </row>
    <row r="162" spans="1:31" ht="11.1" customHeight="1" x14ac:dyDescent="0.2">
      <c r="A162" s="52" t="s">
        <v>84</v>
      </c>
      <c r="B162" s="16" t="s">
        <v>3</v>
      </c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>
        <v>0</v>
      </c>
      <c r="R162" s="34">
        <v>0</v>
      </c>
      <c r="S162" s="34">
        <v>0</v>
      </c>
      <c r="T162" s="35">
        <v>0</v>
      </c>
      <c r="U162" s="35">
        <v>0</v>
      </c>
      <c r="V162" s="35">
        <v>0</v>
      </c>
      <c r="W162" s="35">
        <v>0</v>
      </c>
      <c r="X162" s="35">
        <v>0</v>
      </c>
      <c r="Y162" s="28">
        <v>0</v>
      </c>
      <c r="Z162" s="28">
        <f t="shared" ref="Z162:AB162" si="3">Z161/Z158</f>
        <v>0</v>
      </c>
      <c r="AA162" s="34">
        <f t="shared" si="3"/>
        <v>0</v>
      </c>
      <c r="AB162" s="48">
        <f t="shared" si="3"/>
        <v>0</v>
      </c>
      <c r="AC162" s="48">
        <v>0</v>
      </c>
      <c r="AD162" s="66">
        <v>0</v>
      </c>
      <c r="AE162" s="66">
        <f>AE161/AE158</f>
        <v>0</v>
      </c>
    </row>
    <row r="163" spans="1:31" ht="11.1" customHeight="1" x14ac:dyDescent="0.2">
      <c r="A163" s="15" t="s">
        <v>85</v>
      </c>
      <c r="B163" s="16" t="s">
        <v>2</v>
      </c>
      <c r="C163" s="33"/>
      <c r="D163" s="33"/>
      <c r="E163" s="33">
        <v>39200</v>
      </c>
      <c r="F163" s="33">
        <v>47625</v>
      </c>
      <c r="G163" s="33">
        <v>59359</v>
      </c>
      <c r="H163" s="33">
        <v>76314</v>
      </c>
      <c r="I163" s="33">
        <v>87102</v>
      </c>
      <c r="J163" s="33">
        <v>55395</v>
      </c>
      <c r="K163" s="33">
        <v>37401</v>
      </c>
      <c r="L163" s="33">
        <v>38425</v>
      </c>
      <c r="M163" s="33">
        <v>64261</v>
      </c>
      <c r="N163" s="33">
        <v>63853</v>
      </c>
      <c r="O163" s="33">
        <v>22975</v>
      </c>
      <c r="P163" s="33">
        <v>25115</v>
      </c>
      <c r="Q163" s="33">
        <v>34902.599192873851</v>
      </c>
      <c r="R163" s="33">
        <v>41217</v>
      </c>
      <c r="S163" s="33">
        <v>77774.54582567871</v>
      </c>
      <c r="T163" s="33">
        <v>128411</v>
      </c>
      <c r="U163" s="33">
        <v>173116</v>
      </c>
      <c r="V163" s="33">
        <v>151026</v>
      </c>
      <c r="W163" s="33">
        <v>95749.360178559567</v>
      </c>
      <c r="X163" s="33">
        <v>88615.307781777286</v>
      </c>
      <c r="Y163" s="27">
        <v>112140</v>
      </c>
      <c r="Z163" s="27">
        <v>81508</v>
      </c>
      <c r="AA163" s="33">
        <v>85446</v>
      </c>
      <c r="AB163" s="9">
        <v>86957</v>
      </c>
      <c r="AC163" s="9">
        <v>108533.8</v>
      </c>
      <c r="AD163" s="64">
        <v>104953</v>
      </c>
      <c r="AE163" s="64">
        <v>85739</v>
      </c>
    </row>
    <row r="164" spans="1:31" ht="11.1" customHeight="1" x14ac:dyDescent="0.2">
      <c r="A164" s="52" t="s">
        <v>86</v>
      </c>
      <c r="B164" s="16" t="s">
        <v>3</v>
      </c>
      <c r="C164" s="34"/>
      <c r="D164" s="34"/>
      <c r="E164" s="34">
        <v>0.7797736269419745</v>
      </c>
      <c r="F164" s="34">
        <v>0.69639410422881209</v>
      </c>
      <c r="G164" s="34">
        <v>0.72430539455541587</v>
      </c>
      <c r="H164" s="34">
        <v>0.68978794945495958</v>
      </c>
      <c r="I164" s="34">
        <v>0.68114423347618003</v>
      </c>
      <c r="J164" s="34">
        <v>0.37978198272315922</v>
      </c>
      <c r="K164" s="34">
        <v>0.24635418725052366</v>
      </c>
      <c r="L164" s="34">
        <v>0.24155424519406063</v>
      </c>
      <c r="M164" s="34">
        <v>0.35727351068857199</v>
      </c>
      <c r="N164" s="34">
        <v>0.3496399726214921</v>
      </c>
      <c r="O164" s="34">
        <v>0.13061918325345523</v>
      </c>
      <c r="P164" s="34">
        <v>0.13745300108911596</v>
      </c>
      <c r="Q164" s="34">
        <v>0.13163788019534456</v>
      </c>
      <c r="R164" s="48">
        <f t="shared" ref="R164:AE164" si="4">R163/R158</f>
        <v>0.13063280066430441</v>
      </c>
      <c r="S164" s="48">
        <f t="shared" si="4"/>
        <v>0.25515411308430291</v>
      </c>
      <c r="T164" s="48">
        <f t="shared" si="4"/>
        <v>0.4098397804161879</v>
      </c>
      <c r="U164" s="48">
        <f t="shared" si="4"/>
        <v>0.65337887565813058</v>
      </c>
      <c r="V164" s="48">
        <f t="shared" si="4"/>
        <v>0.61452636718749998</v>
      </c>
      <c r="W164" s="48">
        <f t="shared" si="4"/>
        <v>0.39540525770089224</v>
      </c>
      <c r="X164" s="48">
        <f t="shared" si="4"/>
        <v>0.39920401739696049</v>
      </c>
      <c r="Y164" s="48">
        <f t="shared" si="4"/>
        <v>0.63672496025437197</v>
      </c>
      <c r="Z164" s="48">
        <f t="shared" si="4"/>
        <v>0.4927634363097757</v>
      </c>
      <c r="AA164" s="48">
        <f t="shared" si="4"/>
        <v>0.54872973875516962</v>
      </c>
      <c r="AB164" s="48">
        <f t="shared" si="4"/>
        <v>0.56332070093609299</v>
      </c>
      <c r="AC164" s="48">
        <f t="shared" si="4"/>
        <v>0.72257115275789752</v>
      </c>
      <c r="AD164" s="66">
        <f t="shared" si="4"/>
        <v>0.8231478721902401</v>
      </c>
      <c r="AE164" s="66">
        <f t="shared" si="4"/>
        <v>0.73446922971491224</v>
      </c>
    </row>
    <row r="165" spans="1:31" ht="11.1" customHeight="1" x14ac:dyDescent="0.2">
      <c r="A165" s="15" t="s">
        <v>143</v>
      </c>
      <c r="B165" s="16" t="s">
        <v>2</v>
      </c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6"/>
      <c r="Q165" s="37"/>
      <c r="R165" s="37"/>
      <c r="S165" s="37"/>
      <c r="T165" s="33"/>
      <c r="U165" s="33"/>
      <c r="V165" s="33"/>
      <c r="W165" s="33"/>
      <c r="X165" s="33"/>
      <c r="Y165" s="29"/>
      <c r="Z165" s="29"/>
      <c r="AA165" s="36"/>
      <c r="AB165" s="49"/>
      <c r="AC165" s="48"/>
      <c r="AD165" s="67"/>
      <c r="AE165" s="61"/>
    </row>
    <row r="166" spans="1:31" ht="11.1" customHeight="1" x14ac:dyDescent="0.2">
      <c r="A166" s="15"/>
      <c r="B166" s="1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3"/>
      <c r="P166" s="36"/>
      <c r="Q166" s="37"/>
      <c r="R166" s="37"/>
      <c r="S166" s="37"/>
      <c r="T166" s="33"/>
      <c r="U166" s="33"/>
      <c r="V166" s="33"/>
      <c r="W166" s="33"/>
      <c r="X166" s="33"/>
      <c r="Y166" s="29"/>
      <c r="Z166" s="29"/>
      <c r="AA166" s="36"/>
      <c r="AB166" s="49"/>
      <c r="AC166" s="48"/>
      <c r="AD166" s="61"/>
      <c r="AE166" s="61"/>
    </row>
    <row r="167" spans="1:31" ht="11.1" customHeight="1" x14ac:dyDescent="0.2">
      <c r="A167" s="15" t="s">
        <v>87</v>
      </c>
      <c r="B167" s="16" t="s">
        <v>2</v>
      </c>
      <c r="C167" s="33"/>
      <c r="D167" s="33"/>
      <c r="E167" s="33">
        <v>47480</v>
      </c>
      <c r="F167" s="33">
        <v>79049.399999999994</v>
      </c>
      <c r="G167" s="33">
        <v>91730.2</v>
      </c>
      <c r="H167" s="33">
        <v>108894</v>
      </c>
      <c r="I167" s="33">
        <v>118983.6</v>
      </c>
      <c r="J167" s="33">
        <v>87867</v>
      </c>
      <c r="K167" s="33">
        <v>70233</v>
      </c>
      <c r="L167" s="33">
        <v>59341</v>
      </c>
      <c r="M167" s="33">
        <v>93313</v>
      </c>
      <c r="N167" s="33">
        <v>91749.4</v>
      </c>
      <c r="O167" s="33">
        <v>49341.4</v>
      </c>
      <c r="P167" s="33">
        <v>54573.8</v>
      </c>
      <c r="Q167" s="33">
        <v>72462.750474678061</v>
      </c>
      <c r="R167" s="33">
        <v>86145</v>
      </c>
      <c r="S167" s="33">
        <v>100360.27393345581</v>
      </c>
      <c r="T167" s="33">
        <v>146556.88515465369</v>
      </c>
      <c r="U167" s="33">
        <v>196007.31011176325</v>
      </c>
      <c r="V167" s="33">
        <v>169563.92489423399</v>
      </c>
      <c r="W167" s="33">
        <v>112829.29668163175</v>
      </c>
      <c r="X167" s="33">
        <v>113279.28996587858</v>
      </c>
      <c r="Y167" s="27">
        <f t="shared" ref="Y167:AB167" si="5">3.6*Y159+Y161+Y163</f>
        <v>128413.7941227015</v>
      </c>
      <c r="Z167" s="33">
        <f t="shared" si="5"/>
        <v>100523.2</v>
      </c>
      <c r="AA167" s="33">
        <f t="shared" si="5"/>
        <v>105732</v>
      </c>
      <c r="AB167" s="9">
        <f t="shared" si="5"/>
        <v>107624.6</v>
      </c>
      <c r="AC167" s="9">
        <v>147687.4</v>
      </c>
      <c r="AD167" s="64">
        <f>AD163+3.6*AD159</f>
        <v>138181</v>
      </c>
      <c r="AE167" s="64">
        <v>113787</v>
      </c>
    </row>
    <row r="168" spans="1:31" ht="11.1" customHeight="1" x14ac:dyDescent="0.2">
      <c r="A168" s="52" t="s">
        <v>88</v>
      </c>
      <c r="B168" s="16" t="s">
        <v>3</v>
      </c>
      <c r="C168" s="34"/>
      <c r="D168" s="34"/>
      <c r="E168" s="34">
        <v>0.9444809134491059</v>
      </c>
      <c r="F168" s="34">
        <v>1.1558957711879276</v>
      </c>
      <c r="G168" s="34">
        <v>1.1193025270581918</v>
      </c>
      <c r="H168" s="34">
        <v>0.9842724659688703</v>
      </c>
      <c r="I168" s="34">
        <v>0.93046075886014579</v>
      </c>
      <c r="J168" s="34">
        <v>0.60240641711229947</v>
      </c>
      <c r="K168" s="34">
        <v>0.46261312887799866</v>
      </c>
      <c r="L168" s="34">
        <v>0.37304022027484063</v>
      </c>
      <c r="M168" s="34">
        <v>0.51879465154421367</v>
      </c>
      <c r="N168" s="34">
        <v>0.50239233401779604</v>
      </c>
      <c r="O168" s="34">
        <v>0.28051940668474584</v>
      </c>
      <c r="P168" s="34">
        <v>0.29867937849242271</v>
      </c>
      <c r="Q168" s="34">
        <v>0.27329892575904163</v>
      </c>
      <c r="R168" s="34">
        <v>0.27302721239358768</v>
      </c>
      <c r="S168" s="34">
        <v>0.32925086752398453</v>
      </c>
      <c r="T168" s="35">
        <v>0.467754644308227</v>
      </c>
      <c r="U168" s="35">
        <v>0.73977584915084915</v>
      </c>
      <c r="V168" s="35">
        <v>0.68995737668552237</v>
      </c>
      <c r="W168" s="35">
        <v>0.46593833157123227</v>
      </c>
      <c r="X168" s="35">
        <v>0.51031304606666628</v>
      </c>
      <c r="Y168" s="30">
        <f t="shared" ref="Y168:AB168" si="6">Y167/Y158</f>
        <v>0.72912669840280209</v>
      </c>
      <c r="Z168" s="34">
        <f t="shared" si="6"/>
        <v>0.60772141950305303</v>
      </c>
      <c r="AA168" s="34">
        <f t="shared" si="6"/>
        <v>0.67900536874823392</v>
      </c>
      <c r="AB168" s="48">
        <f t="shared" si="6"/>
        <v>0.69720856411751375</v>
      </c>
      <c r="AC168" s="48">
        <f>AC167/AC158</f>
        <v>0.98323890682733595</v>
      </c>
      <c r="AD168" s="66">
        <f>AD167/AD158</f>
        <v>1.0837555489325659</v>
      </c>
      <c r="AE168" s="66">
        <f>AE167/AE158</f>
        <v>0.97473787006578949</v>
      </c>
    </row>
    <row r="169" spans="1:31" ht="11.1" customHeight="1" x14ac:dyDescent="0.2">
      <c r="A169" s="15"/>
      <c r="B169" s="16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5"/>
      <c r="U169" s="35"/>
      <c r="V169" s="35"/>
      <c r="W169" s="35"/>
      <c r="X169" s="35"/>
      <c r="Y169" s="29"/>
      <c r="Z169" s="29"/>
      <c r="AA169" s="36"/>
      <c r="AB169" s="6"/>
      <c r="AC169" s="6"/>
      <c r="AD169" s="61"/>
      <c r="AE169" s="61"/>
    </row>
    <row r="170" spans="1:31" ht="11.1" customHeight="1" x14ac:dyDescent="0.2">
      <c r="A170" s="13" t="s">
        <v>69</v>
      </c>
      <c r="B170" s="16">
        <v>105200</v>
      </c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5"/>
      <c r="U170" s="35"/>
      <c r="V170" s="35"/>
      <c r="W170" s="35"/>
      <c r="X170" s="35"/>
      <c r="Y170" s="29"/>
      <c r="Z170" s="29"/>
      <c r="AA170" s="36"/>
      <c r="AB170" s="6"/>
      <c r="AC170" s="6"/>
      <c r="AD170" s="61"/>
      <c r="AE170" s="61"/>
    </row>
    <row r="171" spans="1:31" ht="11.1" customHeight="1" x14ac:dyDescent="0.2">
      <c r="A171" s="52" t="s">
        <v>98</v>
      </c>
      <c r="B171" s="6" t="s">
        <v>5</v>
      </c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5"/>
      <c r="U171" s="35"/>
      <c r="V171" s="35"/>
      <c r="W171" s="35"/>
      <c r="X171" s="35"/>
      <c r="Y171" s="29"/>
      <c r="Z171" s="29"/>
      <c r="AA171" s="36"/>
      <c r="AB171" s="6"/>
      <c r="AC171" s="6"/>
      <c r="AD171" s="63"/>
      <c r="AE171" s="63"/>
    </row>
    <row r="172" spans="1:31" ht="11.1" customHeight="1" x14ac:dyDescent="0.2">
      <c r="A172" s="15" t="s">
        <v>80</v>
      </c>
      <c r="B172" s="16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5"/>
      <c r="U172" s="35"/>
      <c r="V172" s="35"/>
      <c r="W172" s="35"/>
      <c r="X172" s="35"/>
      <c r="Y172" s="27">
        <v>8144718</v>
      </c>
      <c r="Z172" s="27">
        <v>7531284</v>
      </c>
      <c r="AA172" s="33">
        <v>7287099</v>
      </c>
      <c r="AB172" s="9">
        <v>6759725</v>
      </c>
      <c r="AC172" s="9">
        <v>7575207</v>
      </c>
      <c r="AD172" s="64">
        <v>7306443</v>
      </c>
      <c r="AE172" s="64">
        <v>5488919</v>
      </c>
    </row>
    <row r="173" spans="1:31" ht="11.1" customHeight="1" x14ac:dyDescent="0.2">
      <c r="A173" s="15" t="s">
        <v>81</v>
      </c>
      <c r="B173" s="16" t="s">
        <v>2</v>
      </c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5"/>
      <c r="U173" s="35"/>
      <c r="V173" s="35"/>
      <c r="W173" s="35"/>
      <c r="X173" s="35"/>
      <c r="Y173" s="27">
        <v>14845</v>
      </c>
      <c r="Z173" s="27">
        <v>13383</v>
      </c>
      <c r="AA173" s="33">
        <v>13156</v>
      </c>
      <c r="AB173" s="9">
        <v>14524</v>
      </c>
      <c r="AC173" s="9">
        <v>15323</v>
      </c>
      <c r="AD173" s="64">
        <v>14848</v>
      </c>
      <c r="AE173" s="64">
        <v>11120</v>
      </c>
    </row>
    <row r="174" spans="1:31" ht="11.1" customHeight="1" x14ac:dyDescent="0.2">
      <c r="A174" s="52" t="s">
        <v>82</v>
      </c>
      <c r="B174" s="16" t="s">
        <v>3</v>
      </c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5"/>
      <c r="U174" s="35"/>
      <c r="V174" s="35"/>
      <c r="W174" s="35"/>
      <c r="X174" s="35"/>
      <c r="Y174" s="28">
        <v>1.8226536511147471</v>
      </c>
      <c r="Z174" s="28">
        <v>1.7769878283703018</v>
      </c>
      <c r="AA174" s="28">
        <v>1.8053823613484599</v>
      </c>
      <c r="AB174" s="48">
        <v>2.1486081164544415</v>
      </c>
      <c r="AC174" s="49">
        <v>2.0227830077778735</v>
      </c>
      <c r="AD174" s="65">
        <v>2.0321789959902512</v>
      </c>
      <c r="AE174" s="65">
        <v>2.0258998174321756</v>
      </c>
    </row>
    <row r="175" spans="1:31" ht="11.1" customHeight="1" x14ac:dyDescent="0.2">
      <c r="A175" s="15" t="s">
        <v>83</v>
      </c>
      <c r="B175" s="16" t="s">
        <v>2</v>
      </c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5"/>
      <c r="U175" s="35"/>
      <c r="V175" s="35"/>
      <c r="W175" s="35"/>
      <c r="X175" s="35"/>
      <c r="Y175" s="27">
        <v>0</v>
      </c>
      <c r="Z175" s="27">
        <v>0</v>
      </c>
      <c r="AA175" s="33">
        <v>0</v>
      </c>
      <c r="AB175" s="9">
        <v>0</v>
      </c>
      <c r="AC175" s="9">
        <v>0</v>
      </c>
      <c r="AD175" s="64">
        <v>0</v>
      </c>
      <c r="AE175" s="64">
        <v>0</v>
      </c>
    </row>
    <row r="176" spans="1:31" ht="11.1" customHeight="1" x14ac:dyDescent="0.2">
      <c r="A176" s="52" t="s">
        <v>84</v>
      </c>
      <c r="B176" s="16" t="s">
        <v>3</v>
      </c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5"/>
      <c r="U176" s="35"/>
      <c r="V176" s="35"/>
      <c r="W176" s="35"/>
      <c r="X176" s="35"/>
      <c r="Y176" s="28">
        <v>0</v>
      </c>
      <c r="Z176" s="28">
        <v>0</v>
      </c>
      <c r="AA176" s="34">
        <v>0</v>
      </c>
      <c r="AB176" s="48">
        <v>0</v>
      </c>
      <c r="AC176" s="48">
        <v>0</v>
      </c>
      <c r="AD176" s="66">
        <v>0</v>
      </c>
      <c r="AE176" s="66">
        <v>0</v>
      </c>
    </row>
    <row r="177" spans="1:31" ht="11.1" customHeight="1" x14ac:dyDescent="0.2">
      <c r="A177" s="15" t="s">
        <v>85</v>
      </c>
      <c r="B177" s="16" t="s">
        <v>2</v>
      </c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5"/>
      <c r="U177" s="35"/>
      <c r="V177" s="35"/>
      <c r="W177" s="35"/>
      <c r="X177" s="35"/>
      <c r="Y177" s="27">
        <v>0</v>
      </c>
      <c r="Z177" s="27">
        <v>0</v>
      </c>
      <c r="AA177" s="33">
        <v>0</v>
      </c>
      <c r="AB177" s="9">
        <v>0</v>
      </c>
      <c r="AC177" s="9">
        <v>0</v>
      </c>
      <c r="AD177" s="64">
        <v>1E-4</v>
      </c>
      <c r="AE177" s="64">
        <v>0</v>
      </c>
    </row>
    <row r="178" spans="1:31" ht="11.1" customHeight="1" x14ac:dyDescent="0.2">
      <c r="A178" s="52" t="s">
        <v>86</v>
      </c>
      <c r="B178" s="16" t="s">
        <v>3</v>
      </c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5"/>
      <c r="U178" s="35"/>
      <c r="V178" s="35"/>
      <c r="W178" s="35"/>
      <c r="X178" s="35"/>
      <c r="Y178" s="28">
        <v>0</v>
      </c>
      <c r="Z178" s="28">
        <v>0</v>
      </c>
      <c r="AA178" s="34">
        <v>0</v>
      </c>
      <c r="AB178" s="49">
        <v>0</v>
      </c>
      <c r="AC178" s="48">
        <v>0</v>
      </c>
      <c r="AD178" s="66">
        <v>1.3686550350149861E-11</v>
      </c>
      <c r="AE178" s="66">
        <v>0</v>
      </c>
    </row>
    <row r="179" spans="1:31" ht="11.1" customHeight="1" x14ac:dyDescent="0.2">
      <c r="A179" s="15" t="s">
        <v>143</v>
      </c>
      <c r="B179" s="16" t="s">
        <v>2</v>
      </c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5"/>
      <c r="U179" s="35"/>
      <c r="V179" s="35"/>
      <c r="W179" s="35"/>
      <c r="X179" s="35"/>
      <c r="Y179" s="29"/>
      <c r="Z179" s="29"/>
      <c r="AA179" s="36"/>
      <c r="AB179" s="49"/>
      <c r="AC179" s="48"/>
      <c r="AD179" s="61"/>
      <c r="AE179" s="61"/>
    </row>
    <row r="180" spans="1:31" ht="11.1" customHeight="1" x14ac:dyDescent="0.2">
      <c r="A180" s="15"/>
      <c r="B180" s="16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5"/>
      <c r="U180" s="35"/>
      <c r="V180" s="35"/>
      <c r="W180" s="35"/>
      <c r="X180" s="35"/>
      <c r="Y180" s="29"/>
      <c r="Z180" s="29"/>
      <c r="AA180" s="36"/>
      <c r="AB180" s="49"/>
      <c r="AC180" s="48"/>
      <c r="AD180" s="61"/>
      <c r="AE180" s="61"/>
    </row>
    <row r="181" spans="1:31" ht="11.1" customHeight="1" x14ac:dyDescent="0.2">
      <c r="A181" s="15" t="s">
        <v>87</v>
      </c>
      <c r="B181" s="16" t="s">
        <v>2</v>
      </c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5"/>
      <c r="U181" s="35"/>
      <c r="V181" s="35"/>
      <c r="W181" s="35"/>
      <c r="X181" s="35"/>
      <c r="Y181" s="27">
        <v>53442</v>
      </c>
      <c r="Z181" s="27">
        <v>48178.8</v>
      </c>
      <c r="AA181" s="33">
        <v>47361.599999999999</v>
      </c>
      <c r="AB181" s="9">
        <v>52286.400000000001</v>
      </c>
      <c r="AC181" s="9">
        <v>55162.8</v>
      </c>
      <c r="AD181" s="64">
        <v>53452.800100000008</v>
      </c>
      <c r="AE181" s="64">
        <v>40032</v>
      </c>
    </row>
    <row r="182" spans="1:31" ht="11.1" customHeight="1" x14ac:dyDescent="0.2">
      <c r="A182" s="52" t="s">
        <v>88</v>
      </c>
      <c r="B182" s="16" t="s">
        <v>3</v>
      </c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5"/>
      <c r="U182" s="35"/>
      <c r="V182" s="35"/>
      <c r="W182" s="35"/>
      <c r="X182" s="35"/>
      <c r="Y182" s="30">
        <v>6.5615531440130891E-3</v>
      </c>
      <c r="Z182" s="30">
        <v>6.3971561821330866E-3</v>
      </c>
      <c r="AA182" s="34">
        <v>6.4993765008544554E-3</v>
      </c>
      <c r="AB182" s="48">
        <v>7.7349892192359899E-3</v>
      </c>
      <c r="AC182" s="48">
        <v>7.282018828000344E-3</v>
      </c>
      <c r="AD182" s="66">
        <v>7.3158443992514558E-3</v>
      </c>
      <c r="AE182" s="66">
        <v>7.2932393427558324E-3</v>
      </c>
    </row>
    <row r="183" spans="1:31" ht="11.1" customHeight="1" x14ac:dyDescent="0.2">
      <c r="A183" s="52"/>
      <c r="B183" s="16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5"/>
      <c r="U183" s="35"/>
      <c r="V183" s="35"/>
      <c r="W183" s="35"/>
      <c r="X183" s="35"/>
      <c r="Y183" s="30"/>
      <c r="Z183" s="30"/>
      <c r="AA183" s="34"/>
      <c r="AB183" s="48"/>
      <c r="AC183" s="48"/>
      <c r="AD183" s="66"/>
      <c r="AE183" s="66"/>
    </row>
    <row r="184" spans="1:31" ht="11.1" customHeight="1" x14ac:dyDescent="0.2">
      <c r="A184" s="13" t="s">
        <v>151</v>
      </c>
      <c r="B184" s="16">
        <v>106200</v>
      </c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5"/>
      <c r="U184" s="35"/>
      <c r="V184" s="35"/>
      <c r="W184" s="35"/>
      <c r="X184" s="35"/>
      <c r="Y184" s="30"/>
      <c r="Z184" s="30"/>
      <c r="AA184" s="34"/>
      <c r="AB184" s="48"/>
      <c r="AC184" s="48"/>
      <c r="AD184" s="66"/>
      <c r="AE184" s="66"/>
    </row>
    <row r="185" spans="1:31" ht="11.1" customHeight="1" x14ac:dyDescent="0.2">
      <c r="A185" s="52" t="s">
        <v>98</v>
      </c>
      <c r="B185" s="6" t="s">
        <v>5</v>
      </c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5"/>
      <c r="U185" s="35"/>
      <c r="V185" s="35"/>
      <c r="W185" s="35"/>
      <c r="X185" s="35"/>
      <c r="Y185" s="30"/>
      <c r="Z185" s="30"/>
      <c r="AA185" s="34"/>
      <c r="AB185" s="48"/>
      <c r="AC185" s="65"/>
      <c r="AD185" s="61"/>
      <c r="AE185" s="61"/>
    </row>
    <row r="186" spans="1:31" ht="11.1" customHeight="1" x14ac:dyDescent="0.2">
      <c r="A186" s="15" t="s">
        <v>80</v>
      </c>
      <c r="B186" s="16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5"/>
      <c r="U186" s="35"/>
      <c r="V186" s="35"/>
      <c r="W186" s="35"/>
      <c r="X186" s="35"/>
      <c r="Y186" s="27">
        <v>4245000</v>
      </c>
      <c r="Z186" s="27">
        <v>4510000</v>
      </c>
      <c r="AA186" s="33">
        <v>5014000</v>
      </c>
      <c r="AB186" s="9">
        <v>4759000</v>
      </c>
      <c r="AC186" s="67">
        <v>5014000</v>
      </c>
      <c r="AD186" s="67">
        <v>6246000</v>
      </c>
      <c r="AE186" s="67">
        <v>5004000</v>
      </c>
    </row>
    <row r="187" spans="1:31" ht="11.1" customHeight="1" x14ac:dyDescent="0.2">
      <c r="A187" s="15" t="s">
        <v>81</v>
      </c>
      <c r="B187" s="16" t="s">
        <v>2</v>
      </c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5"/>
      <c r="U187" s="35"/>
      <c r="V187" s="35"/>
      <c r="W187" s="35"/>
      <c r="X187" s="33"/>
      <c r="Y187" s="27">
        <v>12710</v>
      </c>
      <c r="Z187" s="27">
        <v>13505</v>
      </c>
      <c r="AA187" s="33">
        <v>15050</v>
      </c>
      <c r="AB187" s="9">
        <v>14303</v>
      </c>
      <c r="AC187" s="67">
        <v>15020</v>
      </c>
      <c r="AD187" s="67">
        <v>18702</v>
      </c>
      <c r="AE187" s="67">
        <v>15000</v>
      </c>
    </row>
    <row r="188" spans="1:31" ht="11.1" customHeight="1" x14ac:dyDescent="0.2">
      <c r="A188" s="52" t="s">
        <v>82</v>
      </c>
      <c r="B188" s="16" t="s">
        <v>3</v>
      </c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5"/>
      <c r="U188" s="35"/>
      <c r="V188" s="35"/>
      <c r="W188" s="35"/>
      <c r="X188" s="35"/>
      <c r="Y188" s="30">
        <f t="shared" ref="Y188:AB188" si="7">1000*Y187/Y186</f>
        <v>2.9941107184923439</v>
      </c>
      <c r="Z188" s="30">
        <f t="shared" si="7"/>
        <v>2.9944567627494458</v>
      </c>
      <c r="AA188" s="69">
        <f t="shared" si="7"/>
        <v>3.0015955325089747</v>
      </c>
      <c r="AB188" s="49">
        <f t="shared" si="7"/>
        <v>3.0054633326329059</v>
      </c>
      <c r="AC188" s="69">
        <v>2.9956122856003189</v>
      </c>
      <c r="AD188" s="69">
        <v>2.994236311239193</v>
      </c>
      <c r="AE188" s="69">
        <f>1000*AE187/AE186</f>
        <v>2.9976019184652278</v>
      </c>
    </row>
    <row r="189" spans="1:31" ht="11.1" customHeight="1" x14ac:dyDescent="0.25">
      <c r="A189" s="15" t="s">
        <v>83</v>
      </c>
      <c r="B189" s="16" t="s">
        <v>2</v>
      </c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5"/>
      <c r="U189" s="35"/>
      <c r="V189" s="35"/>
      <c r="W189" s="35"/>
      <c r="X189" s="35"/>
      <c r="Y189" s="76">
        <v>0</v>
      </c>
      <c r="Z189" s="76">
        <v>0</v>
      </c>
      <c r="AA189" s="76">
        <v>0</v>
      </c>
      <c r="AB189" s="76">
        <v>0</v>
      </c>
      <c r="AC189" s="76">
        <v>0</v>
      </c>
      <c r="AD189" s="64">
        <v>0</v>
      </c>
      <c r="AE189" s="64">
        <v>0</v>
      </c>
    </row>
    <row r="190" spans="1:31" ht="11.1" customHeight="1" x14ac:dyDescent="0.25">
      <c r="A190" s="52" t="s">
        <v>84</v>
      </c>
      <c r="B190" s="16" t="s">
        <v>3</v>
      </c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5"/>
      <c r="U190" s="35"/>
      <c r="V190" s="35"/>
      <c r="W190" s="35"/>
      <c r="X190" s="35"/>
      <c r="Y190" s="73">
        <v>0</v>
      </c>
      <c r="Z190" s="73">
        <v>0</v>
      </c>
      <c r="AA190" s="73">
        <v>0</v>
      </c>
      <c r="AB190" s="73">
        <v>0</v>
      </c>
      <c r="AC190" s="73">
        <v>0</v>
      </c>
      <c r="AD190" s="66">
        <v>0</v>
      </c>
      <c r="AE190" s="66">
        <v>0</v>
      </c>
    </row>
    <row r="191" spans="1:31" ht="11.1" customHeight="1" x14ac:dyDescent="0.25">
      <c r="A191" s="15" t="s">
        <v>85</v>
      </c>
      <c r="B191" s="16" t="s">
        <v>2</v>
      </c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5"/>
      <c r="U191" s="35"/>
      <c r="V191" s="35"/>
      <c r="W191" s="35"/>
      <c r="X191" s="35"/>
      <c r="Y191" s="76">
        <v>1E-4</v>
      </c>
      <c r="Z191" s="76">
        <v>1E-4</v>
      </c>
      <c r="AA191" s="76">
        <v>1E-4</v>
      </c>
      <c r="AB191" s="76">
        <v>1E-4</v>
      </c>
      <c r="AC191" s="76">
        <v>1E-4</v>
      </c>
      <c r="AD191" s="64">
        <v>1E-4</v>
      </c>
      <c r="AE191" s="64">
        <v>0</v>
      </c>
    </row>
    <row r="192" spans="1:31" ht="11.1" customHeight="1" x14ac:dyDescent="0.25">
      <c r="A192" s="52" t="s">
        <v>86</v>
      </c>
      <c r="B192" s="16" t="s">
        <v>3</v>
      </c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5"/>
      <c r="U192" s="35"/>
      <c r="V192" s="35"/>
      <c r="W192" s="35"/>
      <c r="X192" s="35"/>
      <c r="Y192" s="73">
        <v>1.6010246557796992E-8</v>
      </c>
      <c r="Z192" s="73">
        <v>1.6010246557796992E-8</v>
      </c>
      <c r="AA192" s="73">
        <v>1.6010246557796992E-8</v>
      </c>
      <c r="AB192" s="73">
        <v>1.6010246557796992E-8</v>
      </c>
      <c r="AC192" s="73">
        <v>1.6010246557796992E-8</v>
      </c>
      <c r="AD192" s="66">
        <v>1.6010246557796992E-8</v>
      </c>
      <c r="AE192" s="66">
        <v>0</v>
      </c>
    </row>
    <row r="193" spans="1:31" ht="11.1" customHeight="1" x14ac:dyDescent="0.2">
      <c r="A193" s="15" t="s">
        <v>143</v>
      </c>
      <c r="B193" s="16" t="s">
        <v>2</v>
      </c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5"/>
      <c r="U193" s="35"/>
      <c r="V193" s="35"/>
      <c r="W193" s="35"/>
      <c r="X193" s="35"/>
      <c r="Y193" s="30"/>
      <c r="Z193" s="30"/>
      <c r="AA193" s="61"/>
      <c r="AB193" s="48"/>
      <c r="AC193" s="61"/>
      <c r="AD193" s="61"/>
      <c r="AE193" s="61"/>
    </row>
    <row r="194" spans="1:31" ht="11.1" customHeight="1" x14ac:dyDescent="0.2">
      <c r="A194" s="15"/>
      <c r="B194" s="16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5"/>
      <c r="U194" s="35"/>
      <c r="V194" s="35"/>
      <c r="W194" s="35"/>
      <c r="X194" s="35"/>
      <c r="Y194" s="30"/>
      <c r="Z194" s="30"/>
      <c r="AA194" s="61"/>
      <c r="AB194" s="48"/>
      <c r="AC194" s="65"/>
      <c r="AD194" s="65"/>
      <c r="AE194" s="65"/>
    </row>
    <row r="195" spans="1:31" ht="11.1" customHeight="1" x14ac:dyDescent="0.2">
      <c r="A195" s="15" t="s">
        <v>87</v>
      </c>
      <c r="B195" s="16" t="s">
        <v>2</v>
      </c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5"/>
      <c r="U195" s="35"/>
      <c r="V195" s="35"/>
      <c r="W195" s="35"/>
      <c r="X195" s="35"/>
      <c r="Y195" s="67">
        <f t="shared" ref="Y195:AB195" si="8">3.6*Y187+Y189+Y191</f>
        <v>45756.000099999997</v>
      </c>
      <c r="Z195" s="67">
        <f t="shared" si="8"/>
        <v>48618.000099999997</v>
      </c>
      <c r="AA195" s="67">
        <f t="shared" si="8"/>
        <v>54180.000099999997</v>
      </c>
      <c r="AB195" s="67">
        <f t="shared" si="8"/>
        <v>51490.8001</v>
      </c>
      <c r="AC195" s="67">
        <v>54072.000099999997</v>
      </c>
      <c r="AD195" s="67">
        <v>67327.200100000002</v>
      </c>
      <c r="AE195" s="67">
        <f>3.6*AE187</f>
        <v>54000</v>
      </c>
    </row>
    <row r="196" spans="1:31" ht="11.1" customHeight="1" x14ac:dyDescent="0.2">
      <c r="A196" s="52" t="s">
        <v>88</v>
      </c>
      <c r="B196" s="16" t="s">
        <v>3</v>
      </c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5"/>
      <c r="U196" s="35"/>
      <c r="V196" s="35"/>
      <c r="W196" s="35"/>
      <c r="X196" s="35"/>
      <c r="Y196" s="65">
        <f t="shared" ref="Y196:AB196" si="9">Y195/Y186</f>
        <v>1.0778798610129564E-2</v>
      </c>
      <c r="Z196" s="65">
        <f t="shared" si="9"/>
        <v>1.0780044368070953E-2</v>
      </c>
      <c r="AA196" s="65">
        <f t="shared" si="9"/>
        <v>1.0805743936976465E-2</v>
      </c>
      <c r="AB196" s="65">
        <f t="shared" si="9"/>
        <v>1.0819668018491279E-2</v>
      </c>
      <c r="AC196" s="65">
        <v>1.0784204248105304E-2</v>
      </c>
      <c r="AD196" s="65">
        <v>1.0779250736471341E-2</v>
      </c>
      <c r="AE196" s="65">
        <f>AE195/AE186</f>
        <v>1.0791366906474821E-2</v>
      </c>
    </row>
    <row r="197" spans="1:31" ht="11.1" customHeight="1" x14ac:dyDescent="0.2">
      <c r="A197" s="15"/>
      <c r="B197" s="1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3"/>
      <c r="P197" s="36"/>
      <c r="Q197" s="36"/>
      <c r="R197" s="36"/>
      <c r="S197" s="36"/>
      <c r="T197" s="36"/>
      <c r="U197" s="36"/>
      <c r="V197" s="36"/>
      <c r="W197" s="36"/>
      <c r="X197" s="36"/>
      <c r="Y197" s="29"/>
      <c r="Z197" s="29"/>
      <c r="AA197" s="36"/>
      <c r="AB197" s="6"/>
      <c r="AC197" s="6"/>
      <c r="AD197" s="61"/>
      <c r="AE197" s="61"/>
    </row>
    <row r="198" spans="1:31" ht="11.1" customHeight="1" x14ac:dyDescent="0.2">
      <c r="A198" s="13" t="s">
        <v>11</v>
      </c>
      <c r="B198" s="16">
        <v>121310</v>
      </c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3"/>
      <c r="P198" s="36"/>
      <c r="Q198" s="36"/>
      <c r="R198" s="36"/>
      <c r="S198" s="36"/>
      <c r="T198" s="36"/>
      <c r="U198" s="36"/>
      <c r="V198" s="36"/>
      <c r="W198" s="36"/>
      <c r="X198" s="36"/>
      <c r="Y198" s="29"/>
      <c r="Z198" s="29"/>
      <c r="AA198" s="36"/>
      <c r="AB198" s="6"/>
      <c r="AC198" s="6"/>
      <c r="AD198" s="61"/>
      <c r="AE198" s="61"/>
    </row>
    <row r="199" spans="1:31" ht="11.1" customHeight="1" x14ac:dyDescent="0.2">
      <c r="A199" s="53" t="s">
        <v>99</v>
      </c>
      <c r="B199" s="6" t="s">
        <v>5</v>
      </c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3"/>
      <c r="P199" s="36"/>
      <c r="Q199" s="39"/>
      <c r="R199" s="39"/>
      <c r="S199" s="39"/>
      <c r="T199" s="33"/>
      <c r="U199" s="33"/>
      <c r="V199" s="33"/>
      <c r="W199" s="33"/>
      <c r="X199" s="33"/>
      <c r="Y199" s="29"/>
      <c r="Z199" s="29"/>
      <c r="AA199" s="36"/>
      <c r="AB199" s="6"/>
      <c r="AC199" s="6"/>
      <c r="AD199" s="63"/>
      <c r="AE199" s="63"/>
    </row>
    <row r="200" spans="1:31" ht="11.1" customHeight="1" x14ac:dyDescent="0.2">
      <c r="A200" s="15" t="s">
        <v>80</v>
      </c>
      <c r="B200" s="16"/>
      <c r="C200" s="33">
        <v>8742975</v>
      </c>
      <c r="D200" s="33">
        <v>8935533</v>
      </c>
      <c r="E200" s="33">
        <v>8468928</v>
      </c>
      <c r="F200" s="33">
        <v>7567182</v>
      </c>
      <c r="G200" s="33">
        <v>3531360</v>
      </c>
      <c r="H200" s="33">
        <v>3142130</v>
      </c>
      <c r="I200" s="33">
        <v>3637170</v>
      </c>
      <c r="J200" s="33">
        <v>6487903</v>
      </c>
      <c r="K200" s="33">
        <v>6454589</v>
      </c>
      <c r="L200" s="33">
        <v>6374737</v>
      </c>
      <c r="M200" s="33">
        <v>6150493</v>
      </c>
      <c r="N200" s="33">
        <v>5478798</v>
      </c>
      <c r="O200" s="33">
        <v>5852002</v>
      </c>
      <c r="P200" s="33">
        <v>6021494</v>
      </c>
      <c r="Q200" s="33">
        <v>6148760</v>
      </c>
      <c r="R200" s="33">
        <v>5907551</v>
      </c>
      <c r="S200" s="33">
        <v>6171908</v>
      </c>
      <c r="T200" s="33">
        <v>5831930</v>
      </c>
      <c r="U200" s="33">
        <v>6031290</v>
      </c>
      <c r="V200" s="33">
        <v>6147097</v>
      </c>
      <c r="W200" s="33">
        <v>5133872</v>
      </c>
      <c r="X200" s="33">
        <v>4308823</v>
      </c>
      <c r="Y200" s="27">
        <v>4627632</v>
      </c>
      <c r="Z200" s="27">
        <v>5147818</v>
      </c>
      <c r="AA200" s="33">
        <v>5088758</v>
      </c>
      <c r="AB200" s="9">
        <v>5543288</v>
      </c>
      <c r="AC200" s="9">
        <v>5764396</v>
      </c>
      <c r="AD200" s="64">
        <v>5552941</v>
      </c>
      <c r="AE200" s="64">
        <v>6010082</v>
      </c>
    </row>
    <row r="201" spans="1:31" ht="11.1" customHeight="1" x14ac:dyDescent="0.2">
      <c r="A201" s="15" t="s">
        <v>81</v>
      </c>
      <c r="B201" s="16" t="s">
        <v>2</v>
      </c>
      <c r="C201" s="33">
        <v>337566</v>
      </c>
      <c r="D201" s="33">
        <v>343072</v>
      </c>
      <c r="E201" s="33">
        <v>345058</v>
      </c>
      <c r="F201" s="33">
        <v>301043</v>
      </c>
      <c r="G201" s="33">
        <v>123603</v>
      </c>
      <c r="H201" s="33">
        <v>223118</v>
      </c>
      <c r="I201" s="33">
        <v>243072</v>
      </c>
      <c r="J201" s="33">
        <v>283204</v>
      </c>
      <c r="K201" s="33">
        <v>274328</v>
      </c>
      <c r="L201" s="33">
        <v>281608</v>
      </c>
      <c r="M201" s="33">
        <v>246678</v>
      </c>
      <c r="N201" s="33">
        <v>203901</v>
      </c>
      <c r="O201" s="33">
        <v>215548</v>
      </c>
      <c r="P201" s="33">
        <v>217032</v>
      </c>
      <c r="Q201" s="33">
        <v>222155</v>
      </c>
      <c r="R201" s="33">
        <v>225406</v>
      </c>
      <c r="S201" s="33">
        <v>227106</v>
      </c>
      <c r="T201" s="33">
        <v>207764.9</v>
      </c>
      <c r="U201" s="33">
        <v>212077</v>
      </c>
      <c r="V201" s="33">
        <v>202519</v>
      </c>
      <c r="W201" s="33">
        <v>182944</v>
      </c>
      <c r="X201" s="33">
        <v>162488</v>
      </c>
      <c r="Y201" s="27">
        <v>175606</v>
      </c>
      <c r="Z201" s="27">
        <v>202534</v>
      </c>
      <c r="AA201" s="33">
        <v>218951</v>
      </c>
      <c r="AB201" s="9">
        <v>211279</v>
      </c>
      <c r="AC201" s="9">
        <v>209851</v>
      </c>
      <c r="AD201" s="64">
        <v>208013</v>
      </c>
      <c r="AE201" s="64">
        <v>220370</v>
      </c>
    </row>
    <row r="202" spans="1:31" ht="11.1" customHeight="1" x14ac:dyDescent="0.2">
      <c r="A202" s="52" t="s">
        <v>82</v>
      </c>
      <c r="B202" s="16" t="s">
        <v>3</v>
      </c>
      <c r="C202" s="34">
        <v>38.609969718545457</v>
      </c>
      <c r="D202" s="34">
        <v>38.394128251778604</v>
      </c>
      <c r="E202" s="34">
        <v>40.743999712832604</v>
      </c>
      <c r="F202" s="34">
        <v>39.782709071884355</v>
      </c>
      <c r="G202" s="34">
        <v>35.001529155905942</v>
      </c>
      <c r="H202" s="34">
        <v>71.008519698421139</v>
      </c>
      <c r="I202" s="34">
        <v>66.8299804518348</v>
      </c>
      <c r="J202" s="34">
        <v>43.651084179279501</v>
      </c>
      <c r="K202" s="34">
        <v>42.501234393080644</v>
      </c>
      <c r="L202" s="34">
        <v>44.175626382704102</v>
      </c>
      <c r="M202" s="34">
        <v>40.107028818665434</v>
      </c>
      <c r="N202" s="34">
        <v>37.216374832581891</v>
      </c>
      <c r="O202" s="34">
        <v>36.83320682392111</v>
      </c>
      <c r="P202" s="34">
        <v>36.042882381017073</v>
      </c>
      <c r="Q202" s="34">
        <v>36.130048985486503</v>
      </c>
      <c r="R202" s="34">
        <v>38.155574111844317</v>
      </c>
      <c r="S202" s="34">
        <v>36.796724772955137</v>
      </c>
      <c r="T202" s="35">
        <v>35.625410455886815</v>
      </c>
      <c r="U202" s="35">
        <v>35.162792702721973</v>
      </c>
      <c r="V202" s="35">
        <v>32.945470032439701</v>
      </c>
      <c r="W202" s="35">
        <v>35.634702228649253</v>
      </c>
      <c r="X202" s="35">
        <v>37.710530230645354</v>
      </c>
      <c r="Y202" s="28">
        <v>37.947269791547818</v>
      </c>
      <c r="Z202" s="28">
        <v>39.343659779735802</v>
      </c>
      <c r="AA202" s="28">
        <v>43.026412338727837</v>
      </c>
      <c r="AB202" s="48">
        <v>38.114382655203912</v>
      </c>
      <c r="AC202" s="49">
        <v>36.404681427160796</v>
      </c>
      <c r="AD202" s="65">
        <v>37.459969410804113</v>
      </c>
      <c r="AE202" s="65">
        <v>36.666721019779764</v>
      </c>
    </row>
    <row r="203" spans="1:31" ht="11.1" customHeight="1" x14ac:dyDescent="0.2">
      <c r="A203" s="15" t="s">
        <v>83</v>
      </c>
      <c r="B203" s="16" t="s">
        <v>2</v>
      </c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6"/>
      <c r="Q203" s="33"/>
      <c r="R203" s="33"/>
      <c r="S203" s="33"/>
      <c r="T203" s="33"/>
      <c r="U203" s="33">
        <v>0</v>
      </c>
      <c r="V203" s="33">
        <v>0</v>
      </c>
      <c r="W203" s="33">
        <v>0</v>
      </c>
      <c r="X203" s="33">
        <v>0</v>
      </c>
      <c r="Y203" s="27">
        <v>0</v>
      </c>
      <c r="Z203" s="27">
        <v>0</v>
      </c>
      <c r="AA203" s="33">
        <v>0</v>
      </c>
      <c r="AB203" s="9">
        <v>0</v>
      </c>
      <c r="AC203" s="9">
        <v>0</v>
      </c>
      <c r="AD203" s="64">
        <v>0</v>
      </c>
      <c r="AE203" s="64">
        <v>0</v>
      </c>
    </row>
    <row r="204" spans="1:31" ht="11.1" customHeight="1" x14ac:dyDescent="0.2">
      <c r="A204" s="52" t="s">
        <v>84</v>
      </c>
      <c r="B204" s="16" t="s">
        <v>3</v>
      </c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5"/>
      <c r="U204" s="35">
        <v>0</v>
      </c>
      <c r="V204" s="35">
        <v>0</v>
      </c>
      <c r="W204" s="35">
        <v>0</v>
      </c>
      <c r="X204" s="35">
        <v>0</v>
      </c>
      <c r="Y204" s="28">
        <v>0</v>
      </c>
      <c r="Z204" s="28">
        <v>0</v>
      </c>
      <c r="AA204" s="34">
        <v>0</v>
      </c>
      <c r="AB204" s="48">
        <v>0</v>
      </c>
      <c r="AC204" s="48">
        <v>0</v>
      </c>
      <c r="AD204" s="66">
        <v>0</v>
      </c>
      <c r="AE204" s="66">
        <v>0</v>
      </c>
    </row>
    <row r="205" spans="1:31" ht="11.1" customHeight="1" x14ac:dyDescent="0.2">
      <c r="A205" s="15" t="s">
        <v>85</v>
      </c>
      <c r="B205" s="16" t="s">
        <v>2</v>
      </c>
      <c r="C205" s="33">
        <v>17747593</v>
      </c>
      <c r="D205" s="33">
        <v>17915756</v>
      </c>
      <c r="E205" s="33">
        <v>16998509</v>
      </c>
      <c r="F205" s="33">
        <v>15606670</v>
      </c>
      <c r="G205" s="33">
        <v>6723104</v>
      </c>
      <c r="H205" s="33">
        <v>5669563</v>
      </c>
      <c r="I205" s="33">
        <v>6461113</v>
      </c>
      <c r="J205" s="33">
        <v>10624044</v>
      </c>
      <c r="K205" s="33">
        <v>10937642</v>
      </c>
      <c r="L205" s="33">
        <v>10065735</v>
      </c>
      <c r="M205" s="33">
        <v>13811827</v>
      </c>
      <c r="N205" s="33">
        <v>8425138</v>
      </c>
      <c r="O205" s="33">
        <v>8867875</v>
      </c>
      <c r="P205" s="33">
        <v>9387771</v>
      </c>
      <c r="Q205" s="33">
        <v>7853436</v>
      </c>
      <c r="R205" s="33">
        <v>8445302</v>
      </c>
      <c r="S205" s="33">
        <v>8120665</v>
      </c>
      <c r="T205" s="33">
        <v>7646212</v>
      </c>
      <c r="U205" s="33">
        <v>9396797.3200000003</v>
      </c>
      <c r="V205" s="33">
        <v>9363802</v>
      </c>
      <c r="W205" s="33">
        <v>8511858</v>
      </c>
      <c r="X205" s="33">
        <v>8020741.5</v>
      </c>
      <c r="Y205" s="27">
        <v>8564334</v>
      </c>
      <c r="Z205" s="27">
        <v>8385958.9299999997</v>
      </c>
      <c r="AA205" s="33">
        <v>8262628.625</v>
      </c>
      <c r="AB205" s="9">
        <v>9780963.6140000001</v>
      </c>
      <c r="AC205" s="9">
        <v>9797096.3770000022</v>
      </c>
      <c r="AD205" s="64">
        <v>9842909</v>
      </c>
      <c r="AE205" s="64">
        <v>9925810</v>
      </c>
    </row>
    <row r="206" spans="1:31" ht="11.1" customHeight="1" x14ac:dyDescent="0.2">
      <c r="A206" s="52" t="s">
        <v>86</v>
      </c>
      <c r="B206" s="16" t="s">
        <v>3</v>
      </c>
      <c r="C206" s="34">
        <v>2.029926083512763</v>
      </c>
      <c r="D206" s="34">
        <v>2.0050013804436735</v>
      </c>
      <c r="E206" s="34">
        <v>2.0071618273292677</v>
      </c>
      <c r="F206" s="34">
        <v>2.0624150443322229</v>
      </c>
      <c r="G206" s="34">
        <v>1.9038285533052421</v>
      </c>
      <c r="H206" s="34">
        <v>1.8043693290856839</v>
      </c>
      <c r="I206" s="34">
        <v>1.7764121556044947</v>
      </c>
      <c r="J206" s="34">
        <v>1.6375158506531309</v>
      </c>
      <c r="K206" s="34">
        <v>1.6945528212563186</v>
      </c>
      <c r="L206" s="34">
        <v>1.5790039651831911</v>
      </c>
      <c r="M206" s="34">
        <v>2.2456455116687395</v>
      </c>
      <c r="N206" s="34">
        <v>1.5377712410641897</v>
      </c>
      <c r="O206" s="34">
        <v>1.5153574793720166</v>
      </c>
      <c r="P206" s="34">
        <v>1.5590434865500156</v>
      </c>
      <c r="Q206" s="34">
        <v>1.2772389880236015</v>
      </c>
      <c r="R206" s="34">
        <v>1.429577501743108</v>
      </c>
      <c r="S206" s="34">
        <v>1.3157462813768448</v>
      </c>
      <c r="T206" s="35">
        <v>1.3110946119037781</v>
      </c>
      <c r="U206" s="35">
        <v>1.444</v>
      </c>
      <c r="V206" s="35">
        <v>1.5232884725912086</v>
      </c>
      <c r="W206" s="35">
        <v>1.6579801755867696</v>
      </c>
      <c r="X206" s="35">
        <v>1.8614692457777913</v>
      </c>
      <c r="Y206" s="28">
        <v>1.8506946965532263</v>
      </c>
      <c r="Z206" s="28">
        <v>1.6290317431579748</v>
      </c>
      <c r="AA206" s="34">
        <v>1.6237024090000001</v>
      </c>
      <c r="AB206" s="49">
        <v>1.7644696818927683</v>
      </c>
      <c r="AC206" s="48">
        <v>1.6995876718046439</v>
      </c>
      <c r="AD206" s="66">
        <v>1.7725578211617952</v>
      </c>
      <c r="AE206" s="66">
        <f>AE205/AE200</f>
        <v>1.6515265515512101</v>
      </c>
    </row>
    <row r="207" spans="1:31" ht="11.1" customHeight="1" x14ac:dyDescent="0.2">
      <c r="A207" s="15" t="s">
        <v>143</v>
      </c>
      <c r="B207" s="16" t="s">
        <v>2</v>
      </c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6"/>
      <c r="Q207" s="37"/>
      <c r="R207" s="37"/>
      <c r="S207" s="37"/>
      <c r="T207" s="33"/>
      <c r="U207" s="33"/>
      <c r="V207" s="33"/>
      <c r="W207" s="33"/>
      <c r="X207" s="33"/>
      <c r="Y207" s="29"/>
      <c r="Z207" s="29"/>
      <c r="AA207" s="36"/>
      <c r="AB207" s="49"/>
      <c r="AC207" s="48"/>
      <c r="AD207" s="61"/>
      <c r="AE207" s="61"/>
    </row>
    <row r="208" spans="1:31" ht="11.1" customHeight="1" x14ac:dyDescent="0.2">
      <c r="A208" s="15"/>
      <c r="B208" s="1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3"/>
      <c r="P208" s="36"/>
      <c r="Q208" s="37"/>
      <c r="R208" s="37"/>
      <c r="S208" s="37"/>
      <c r="T208" s="33"/>
      <c r="U208" s="33"/>
      <c r="V208" s="33"/>
      <c r="W208" s="33"/>
      <c r="X208" s="33"/>
      <c r="Y208" s="29"/>
      <c r="Z208" s="29"/>
      <c r="AA208" s="36"/>
      <c r="AB208" s="49"/>
      <c r="AC208" s="48"/>
      <c r="AD208" s="61"/>
      <c r="AE208" s="61"/>
    </row>
    <row r="209" spans="1:31" ht="11.1" customHeight="1" x14ac:dyDescent="0.2">
      <c r="A209" s="15" t="s">
        <v>87</v>
      </c>
      <c r="B209" s="16" t="s">
        <v>2</v>
      </c>
      <c r="C209" s="33">
        <v>18962830.600000001</v>
      </c>
      <c r="D209" s="33">
        <v>19150815.199999999</v>
      </c>
      <c r="E209" s="33">
        <v>18240717.800000001</v>
      </c>
      <c r="F209" s="33">
        <v>16690424.800000001</v>
      </c>
      <c r="G209" s="33">
        <v>7168074.7999999998</v>
      </c>
      <c r="H209" s="33">
        <v>6472787.7999999998</v>
      </c>
      <c r="I209" s="33">
        <v>7336172.2000000002</v>
      </c>
      <c r="J209" s="33">
        <v>11643578.4</v>
      </c>
      <c r="K209" s="33">
        <v>11925222.800000001</v>
      </c>
      <c r="L209" s="33">
        <v>11079523.800000001</v>
      </c>
      <c r="M209" s="33">
        <v>14699867.800000001</v>
      </c>
      <c r="N209" s="33">
        <v>9159181.5999999996</v>
      </c>
      <c r="O209" s="33">
        <v>9643847.8000000007</v>
      </c>
      <c r="P209" s="33">
        <v>10169086.199999999</v>
      </c>
      <c r="Q209" s="33">
        <v>8653194</v>
      </c>
      <c r="R209" s="33">
        <v>9256763.5999999996</v>
      </c>
      <c r="S209" s="33">
        <v>8938246.5999999996</v>
      </c>
      <c r="T209" s="33">
        <v>8394165.6400000006</v>
      </c>
      <c r="U209" s="33">
        <v>10160274.52</v>
      </c>
      <c r="V209" s="33">
        <v>10092870</v>
      </c>
      <c r="W209" s="33">
        <v>9170456</v>
      </c>
      <c r="X209" s="33">
        <v>8605698.3000000007</v>
      </c>
      <c r="Y209" s="27">
        <v>9196515.5999999996</v>
      </c>
      <c r="Z209" s="27">
        <v>9115081.3300000001</v>
      </c>
      <c r="AA209" s="33">
        <v>9050852.2249999996</v>
      </c>
      <c r="AB209" s="9">
        <v>10541568.014</v>
      </c>
      <c r="AC209" s="9">
        <v>10552559.977</v>
      </c>
      <c r="AD209" s="64">
        <v>10591755.800000001</v>
      </c>
      <c r="AE209" s="64">
        <v>1071914</v>
      </c>
    </row>
    <row r="210" spans="1:31" ht="11.1" customHeight="1" x14ac:dyDescent="0.2">
      <c r="A210" s="52" t="s">
        <v>88</v>
      </c>
      <c r="B210" s="16" t="s">
        <v>3</v>
      </c>
      <c r="C210" s="34">
        <v>2.168921974499527</v>
      </c>
      <c r="D210" s="34">
        <v>2.1432202421500763</v>
      </c>
      <c r="E210" s="34">
        <v>2.1538402262954652</v>
      </c>
      <c r="F210" s="34">
        <v>2.205632796991007</v>
      </c>
      <c r="G210" s="34">
        <v>2.0298340582665033</v>
      </c>
      <c r="H210" s="34">
        <v>2.06</v>
      </c>
      <c r="I210" s="34">
        <v>2.0170000852310999</v>
      </c>
      <c r="J210" s="34">
        <v>1.7946597536985371</v>
      </c>
      <c r="K210" s="34">
        <v>1.8475572650714089</v>
      </c>
      <c r="L210" s="34">
        <v>1.7380362201609261</v>
      </c>
      <c r="M210" s="34">
        <v>2.3900308154159351</v>
      </c>
      <c r="N210" s="34">
        <v>1.6717501904614844</v>
      </c>
      <c r="O210" s="34">
        <v>1.6479570239381327</v>
      </c>
      <c r="P210" s="34">
        <v>1.6887978631216769</v>
      </c>
      <c r="Q210" s="34">
        <v>1.4073071643713528</v>
      </c>
      <c r="R210" s="34">
        <v>1.5669375685457476</v>
      </c>
      <c r="S210" s="34">
        <v>1.4482144905594834</v>
      </c>
      <c r="T210" s="35">
        <v>1.4393460895449706</v>
      </c>
      <c r="U210" s="35">
        <v>1.6845939293252354</v>
      </c>
      <c r="V210" s="35">
        <v>1.6418920996366253</v>
      </c>
      <c r="W210" s="35">
        <v>1.7862650256960049</v>
      </c>
      <c r="X210" s="35">
        <v>1.9972271546081148</v>
      </c>
      <c r="Y210" s="30">
        <v>1.9873048678027985</v>
      </c>
      <c r="Z210" s="30">
        <v>1.7706689183650237</v>
      </c>
      <c r="AA210" s="34">
        <v>1.778597494</v>
      </c>
      <c r="AB210" s="48">
        <v>1.9016814594515026</v>
      </c>
      <c r="AC210" s="48">
        <v>1.8306445249424224</v>
      </c>
      <c r="AD210" s="66">
        <v>1.9074137110406901</v>
      </c>
      <c r="AE210" s="66">
        <v>1.784</v>
      </c>
    </row>
    <row r="211" spans="1:31" ht="11.1" customHeight="1" x14ac:dyDescent="0.2">
      <c r="A211" s="15"/>
      <c r="B211" s="1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3"/>
      <c r="P211" s="36"/>
      <c r="Q211" s="36"/>
      <c r="R211" s="36"/>
      <c r="S211" s="36"/>
      <c r="T211" s="36"/>
      <c r="U211" s="36"/>
      <c r="V211" s="36"/>
      <c r="W211" s="36"/>
      <c r="X211" s="36"/>
      <c r="Y211" s="29"/>
      <c r="Z211" s="29"/>
      <c r="AA211" s="36"/>
      <c r="AB211" s="6"/>
      <c r="AC211" s="6"/>
      <c r="AD211" s="61"/>
      <c r="AE211" s="61"/>
    </row>
    <row r="212" spans="1:31" ht="11.1" customHeight="1" x14ac:dyDescent="0.2">
      <c r="A212" s="13" t="s">
        <v>12</v>
      </c>
      <c r="B212" s="16">
        <v>123000</v>
      </c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3"/>
      <c r="P212" s="36"/>
      <c r="Q212" s="36"/>
      <c r="R212" s="36"/>
      <c r="S212" s="36"/>
      <c r="T212" s="36"/>
      <c r="U212" s="36"/>
      <c r="V212" s="36"/>
      <c r="W212" s="36"/>
      <c r="X212" s="36"/>
      <c r="Y212" s="29"/>
      <c r="Z212" s="29"/>
      <c r="AA212" s="36"/>
      <c r="AB212" s="6"/>
      <c r="AC212" s="6"/>
      <c r="AD212" s="61"/>
      <c r="AE212" s="61"/>
    </row>
    <row r="213" spans="1:31" ht="11.1" customHeight="1" x14ac:dyDescent="0.2">
      <c r="A213" s="53" t="s">
        <v>100</v>
      </c>
      <c r="B213" s="6" t="s">
        <v>5</v>
      </c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3"/>
      <c r="P213" s="36"/>
      <c r="Q213" s="39"/>
      <c r="R213" s="39"/>
      <c r="S213" s="39"/>
      <c r="T213" s="33"/>
      <c r="U213" s="33"/>
      <c r="V213" s="33"/>
      <c r="W213" s="33"/>
      <c r="X213" s="33"/>
      <c r="Y213" s="29"/>
      <c r="Z213" s="29"/>
      <c r="AA213" s="36"/>
      <c r="AB213" s="6"/>
      <c r="AC213" s="6"/>
      <c r="AD213" s="63"/>
      <c r="AE213" s="63"/>
    </row>
    <row r="214" spans="1:31" ht="11.1" customHeight="1" x14ac:dyDescent="0.2">
      <c r="A214" s="15" t="s">
        <v>80</v>
      </c>
      <c r="B214" s="16"/>
      <c r="C214" s="33">
        <v>6423656</v>
      </c>
      <c r="D214" s="33">
        <v>6470333</v>
      </c>
      <c r="E214" s="33">
        <v>6105608</v>
      </c>
      <c r="F214" s="33">
        <v>5316472</v>
      </c>
      <c r="G214" s="33">
        <v>5081923</v>
      </c>
      <c r="H214" s="33">
        <v>4668250</v>
      </c>
      <c r="I214" s="33">
        <v>5286627</v>
      </c>
      <c r="J214" s="33">
        <v>5329345</v>
      </c>
      <c r="K214" s="33">
        <v>4936679</v>
      </c>
      <c r="L214" s="33">
        <v>5215499</v>
      </c>
      <c r="M214" s="33">
        <v>4994234</v>
      </c>
      <c r="N214" s="33">
        <v>4022242</v>
      </c>
      <c r="O214" s="33">
        <v>4620378</v>
      </c>
      <c r="P214" s="33">
        <v>4670737</v>
      </c>
      <c r="Q214" s="33">
        <v>4693044</v>
      </c>
      <c r="R214" s="33">
        <v>5206954</v>
      </c>
      <c r="S214" s="33">
        <v>5385382</v>
      </c>
      <c r="T214" s="33">
        <v>4626765</v>
      </c>
      <c r="U214" s="33">
        <v>5192315</v>
      </c>
      <c r="V214" s="33">
        <v>5282440</v>
      </c>
      <c r="W214" s="33">
        <v>4737212</v>
      </c>
      <c r="X214" s="33">
        <v>3490375</v>
      </c>
      <c r="Y214" s="27">
        <v>3986866</v>
      </c>
      <c r="Z214" s="27">
        <v>4136941</v>
      </c>
      <c r="AA214" s="33">
        <v>3935211</v>
      </c>
      <c r="AB214" s="9">
        <v>4039532</v>
      </c>
      <c r="AC214" s="9">
        <v>4169613</v>
      </c>
      <c r="AD214" s="64">
        <v>4046984</v>
      </c>
      <c r="AE214" s="64">
        <v>4177400</v>
      </c>
    </row>
    <row r="215" spans="1:31" ht="11.1" customHeight="1" x14ac:dyDescent="0.2">
      <c r="A215" s="15" t="s">
        <v>81</v>
      </c>
      <c r="B215" s="16" t="s">
        <v>2</v>
      </c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6"/>
      <c r="Q215" s="37"/>
      <c r="R215" s="37"/>
      <c r="S215" s="37"/>
      <c r="T215" s="33"/>
      <c r="U215" s="33"/>
      <c r="V215" s="33"/>
      <c r="W215" s="33"/>
      <c r="X215" s="33"/>
      <c r="Y215" s="27"/>
      <c r="Z215" s="27"/>
      <c r="AA215" s="33"/>
      <c r="AB215" s="9"/>
      <c r="AC215" s="9">
        <v>821</v>
      </c>
      <c r="AD215" s="64">
        <v>135</v>
      </c>
      <c r="AE215" s="64">
        <v>106</v>
      </c>
    </row>
    <row r="216" spans="1:31" ht="11.1" customHeight="1" x14ac:dyDescent="0.2">
      <c r="A216" s="52" t="s">
        <v>82</v>
      </c>
      <c r="B216" s="16" t="s">
        <v>3</v>
      </c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3"/>
      <c r="P216" s="34"/>
      <c r="Q216" s="37"/>
      <c r="R216" s="37"/>
      <c r="S216" s="37"/>
      <c r="T216" s="35"/>
      <c r="U216" s="35"/>
      <c r="V216" s="35"/>
      <c r="W216" s="35"/>
      <c r="X216" s="35"/>
      <c r="Y216" s="28"/>
      <c r="Z216" s="28"/>
      <c r="AA216" s="34"/>
      <c r="AB216" s="48"/>
      <c r="AC216" s="49">
        <v>0.19690076752926472</v>
      </c>
      <c r="AD216" s="65">
        <v>3.3358174877884367E-2</v>
      </c>
      <c r="AE216" s="65">
        <f>AE215*1000/AE214</f>
        <v>2.5374634940393548E-2</v>
      </c>
    </row>
    <row r="217" spans="1:31" ht="11.1" customHeight="1" x14ac:dyDescent="0.2">
      <c r="A217" s="15" t="s">
        <v>83</v>
      </c>
      <c r="B217" s="16" t="s">
        <v>2</v>
      </c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6"/>
      <c r="Q217" s="33"/>
      <c r="R217" s="33"/>
      <c r="S217" s="33"/>
      <c r="T217" s="33"/>
      <c r="U217" s="33"/>
      <c r="V217" s="33"/>
      <c r="W217" s="33"/>
      <c r="X217" s="33"/>
      <c r="Y217" s="27"/>
      <c r="Z217" s="27"/>
      <c r="AA217" s="33"/>
      <c r="AB217" s="9"/>
      <c r="AC217" s="9"/>
      <c r="AD217" s="64">
        <v>0</v>
      </c>
      <c r="AE217" s="64">
        <v>0</v>
      </c>
    </row>
    <row r="218" spans="1:31" ht="11.1" customHeight="1" x14ac:dyDescent="0.2">
      <c r="A218" s="52" t="s">
        <v>84</v>
      </c>
      <c r="B218" s="16" t="s">
        <v>3</v>
      </c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3"/>
      <c r="P218" s="34"/>
      <c r="Q218" s="34"/>
      <c r="R218" s="34"/>
      <c r="S218" s="34"/>
      <c r="T218" s="35"/>
      <c r="U218" s="35"/>
      <c r="V218" s="35"/>
      <c r="W218" s="35"/>
      <c r="X218" s="35"/>
      <c r="Y218" s="28"/>
      <c r="Z218" s="28"/>
      <c r="AA218" s="34"/>
      <c r="AB218" s="48"/>
      <c r="AC218" s="48"/>
      <c r="AD218" s="66">
        <v>0</v>
      </c>
      <c r="AE218" s="66">
        <v>0</v>
      </c>
    </row>
    <row r="219" spans="1:31" ht="11.1" customHeight="1" x14ac:dyDescent="0.2">
      <c r="A219" s="15" t="s">
        <v>85</v>
      </c>
      <c r="B219" s="16" t="s">
        <v>2</v>
      </c>
      <c r="C219" s="33">
        <v>103259187</v>
      </c>
      <c r="D219" s="33">
        <v>100807922</v>
      </c>
      <c r="E219" s="33">
        <v>118228990</v>
      </c>
      <c r="F219" s="33">
        <v>82841266</v>
      </c>
      <c r="G219" s="33">
        <v>96505717</v>
      </c>
      <c r="H219" s="33">
        <v>72545320</v>
      </c>
      <c r="I219" s="33">
        <v>77644690</v>
      </c>
      <c r="J219" s="33">
        <v>81683140</v>
      </c>
      <c r="K219" s="33">
        <v>75586288</v>
      </c>
      <c r="L219" s="33">
        <v>80683116</v>
      </c>
      <c r="M219" s="33">
        <v>71273102</v>
      </c>
      <c r="N219" s="33">
        <v>56560683</v>
      </c>
      <c r="O219" s="33">
        <v>66850645</v>
      </c>
      <c r="P219" s="33">
        <v>62379736</v>
      </c>
      <c r="Q219" s="33">
        <v>64926964.471978627</v>
      </c>
      <c r="R219" s="33">
        <v>71468339.098442242</v>
      </c>
      <c r="S219" s="33">
        <v>80099685</v>
      </c>
      <c r="T219" s="33">
        <v>69038644.519999996</v>
      </c>
      <c r="U219" s="33">
        <v>79481818</v>
      </c>
      <c r="V219" s="33">
        <v>75749535</v>
      </c>
      <c r="W219" s="33">
        <v>70028116</v>
      </c>
      <c r="X219" s="33">
        <v>47764108</v>
      </c>
      <c r="Y219" s="27">
        <v>61682302.780000001</v>
      </c>
      <c r="Z219" s="27">
        <v>61886046.783</v>
      </c>
      <c r="AA219" s="33">
        <v>61175486.990999997</v>
      </c>
      <c r="AB219" s="9">
        <v>59636927.695</v>
      </c>
      <c r="AC219" s="9">
        <v>53682162.580000006</v>
      </c>
      <c r="AD219" s="64">
        <v>50757160.500100002</v>
      </c>
      <c r="AE219" s="64">
        <v>52440456</v>
      </c>
    </row>
    <row r="220" spans="1:31" ht="11.1" customHeight="1" x14ac:dyDescent="0.2">
      <c r="A220" s="52" t="s">
        <v>86</v>
      </c>
      <c r="B220" s="16" t="s">
        <v>3</v>
      </c>
      <c r="C220" s="35">
        <v>16.074831373286489</v>
      </c>
      <c r="D220" s="35">
        <v>15.580020688270604</v>
      </c>
      <c r="E220" s="35">
        <v>19.36399945754788</v>
      </c>
      <c r="F220" s="35">
        <v>15.581999867581358</v>
      </c>
      <c r="G220" s="35">
        <v>18.989999848482555</v>
      </c>
      <c r="H220" s="35">
        <v>15.540153162319926</v>
      </c>
      <c r="I220" s="35">
        <v>14.686999858321762</v>
      </c>
      <c r="J220" s="35">
        <v>15.327050509959479</v>
      </c>
      <c r="K220" s="35">
        <v>15.311161207767409</v>
      </c>
      <c r="L220" s="35">
        <v>15.469874694636122</v>
      </c>
      <c r="M220" s="35">
        <v>14.271077806926948</v>
      </c>
      <c r="N220" s="35">
        <v>14.061979115130319</v>
      </c>
      <c r="O220" s="35">
        <v>14.468652781222662</v>
      </c>
      <c r="P220" s="35">
        <v>13.355437482350215</v>
      </c>
      <c r="Q220" s="35">
        <v>13.834723150257835</v>
      </c>
      <c r="R220" s="35">
        <v>13.725556073366933</v>
      </c>
      <c r="S220" s="35">
        <v>14.873538218830159</v>
      </c>
      <c r="T220" s="35">
        <v>14.921580093218479</v>
      </c>
      <c r="U220" s="35">
        <v>15.307587848580065</v>
      </c>
      <c r="V220" s="35">
        <v>14.339876079993337</v>
      </c>
      <c r="W220" s="35">
        <v>14.782559024168647</v>
      </c>
      <c r="X220" s="35">
        <v>13.68452043118576</v>
      </c>
      <c r="Y220" s="28">
        <v>15.471375957957955</v>
      </c>
      <c r="Z220" s="28">
        <v>14.959373794066678</v>
      </c>
      <c r="AA220" s="34">
        <v>15.545668832</v>
      </c>
      <c r="AB220" s="49">
        <v>14.763325973157286</v>
      </c>
      <c r="AC220" s="48">
        <v>12.874615121355388</v>
      </c>
      <c r="AD220" s="66">
        <v>12.541972120497634</v>
      </c>
      <c r="AE220" s="66">
        <f>AE219/AE214</f>
        <v>12.55337195384689</v>
      </c>
    </row>
    <row r="221" spans="1:31" ht="11.1" customHeight="1" x14ac:dyDescent="0.2">
      <c r="A221" s="15" t="s">
        <v>143</v>
      </c>
      <c r="B221" s="16" t="s">
        <v>2</v>
      </c>
      <c r="C221" s="33">
        <v>65516</v>
      </c>
      <c r="D221" s="33">
        <v>337700</v>
      </c>
      <c r="E221" s="33">
        <v>341500</v>
      </c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6"/>
      <c r="Q221" s="37"/>
      <c r="R221" s="37"/>
      <c r="S221" s="37"/>
      <c r="T221" s="33"/>
      <c r="U221" s="33"/>
      <c r="V221" s="33"/>
      <c r="W221" s="33"/>
      <c r="X221" s="33"/>
      <c r="Y221" s="29"/>
      <c r="Z221" s="29"/>
      <c r="AA221" s="36"/>
      <c r="AB221" s="49"/>
      <c r="AC221" s="48"/>
      <c r="AD221" s="61"/>
      <c r="AE221" s="61"/>
    </row>
    <row r="222" spans="1:31" ht="11.1" customHeight="1" x14ac:dyDescent="0.2">
      <c r="A222" s="15"/>
      <c r="B222" s="16"/>
      <c r="C222" s="33">
        <v>37704788</v>
      </c>
      <c r="D222" s="36">
        <v>24235946</v>
      </c>
      <c r="E222" s="36">
        <v>29489145</v>
      </c>
      <c r="F222" s="36">
        <v>18580954</v>
      </c>
      <c r="G222" s="36"/>
      <c r="H222" s="36"/>
      <c r="I222" s="36"/>
      <c r="J222" s="36"/>
      <c r="K222" s="36"/>
      <c r="L222" s="36"/>
      <c r="M222" s="36"/>
      <c r="N222" s="36"/>
      <c r="O222" s="33"/>
      <c r="P222" s="36"/>
      <c r="Q222" s="37"/>
      <c r="R222" s="37"/>
      <c r="S222" s="37"/>
      <c r="T222" s="33"/>
      <c r="U222" s="33"/>
      <c r="V222" s="33"/>
      <c r="W222" s="33"/>
      <c r="X222" s="33"/>
      <c r="Y222" s="29"/>
      <c r="Z222" s="29"/>
      <c r="AA222" s="36"/>
      <c r="AB222" s="49"/>
      <c r="AC222" s="48"/>
      <c r="AD222" s="61"/>
      <c r="AE222" s="61"/>
    </row>
    <row r="223" spans="1:31" ht="11.1" customHeight="1" x14ac:dyDescent="0.2">
      <c r="A223" s="15" t="s">
        <v>87</v>
      </c>
      <c r="B223" s="16" t="s">
        <v>2</v>
      </c>
      <c r="C223" s="33">
        <v>103259187</v>
      </c>
      <c r="D223" s="33">
        <v>100807922</v>
      </c>
      <c r="E223" s="33">
        <v>118228990</v>
      </c>
      <c r="F223" s="33">
        <v>82841266</v>
      </c>
      <c r="G223" s="33">
        <v>96505717</v>
      </c>
      <c r="H223" s="33">
        <v>72545320</v>
      </c>
      <c r="I223" s="33">
        <v>77644690</v>
      </c>
      <c r="J223" s="33">
        <v>81683140</v>
      </c>
      <c r="K223" s="33">
        <v>75586288</v>
      </c>
      <c r="L223" s="33">
        <v>80683116</v>
      </c>
      <c r="M223" s="33">
        <v>71273102</v>
      </c>
      <c r="N223" s="33">
        <v>56560683</v>
      </c>
      <c r="O223" s="33">
        <v>66850645</v>
      </c>
      <c r="P223" s="33">
        <v>62379736</v>
      </c>
      <c r="Q223" s="33">
        <v>64926964.471978627</v>
      </c>
      <c r="R223" s="33">
        <v>71468339.098442242</v>
      </c>
      <c r="S223" s="33">
        <v>80099685</v>
      </c>
      <c r="T223" s="33">
        <v>69038644.519999996</v>
      </c>
      <c r="U223" s="33">
        <v>79481818</v>
      </c>
      <c r="V223" s="33">
        <v>75749535</v>
      </c>
      <c r="W223" s="33">
        <v>70028116</v>
      </c>
      <c r="X223" s="33">
        <v>47764108</v>
      </c>
      <c r="Y223" s="27">
        <v>61682302.780000001</v>
      </c>
      <c r="Z223" s="27">
        <v>61886046.783</v>
      </c>
      <c r="AA223" s="33">
        <v>61175486.990999997</v>
      </c>
      <c r="AB223" s="9">
        <v>59636927.695</v>
      </c>
      <c r="AC223" s="9">
        <v>53685118.180000007</v>
      </c>
      <c r="AD223" s="67">
        <v>50757646.500100002</v>
      </c>
      <c r="AE223" s="67">
        <f>AE219+AE215*3.6</f>
        <v>52440837.600000001</v>
      </c>
    </row>
    <row r="224" spans="1:31" ht="11.1" customHeight="1" x14ac:dyDescent="0.2">
      <c r="A224" s="52" t="s">
        <v>88</v>
      </c>
      <c r="B224" s="16" t="s">
        <v>3</v>
      </c>
      <c r="C224" s="34">
        <v>16.074831373286489</v>
      </c>
      <c r="D224" s="34">
        <v>15.580020688270604</v>
      </c>
      <c r="E224" s="34">
        <v>19.36399945754788</v>
      </c>
      <c r="F224" s="34">
        <v>15.581999867581358</v>
      </c>
      <c r="G224" s="34">
        <v>18.989999848482555</v>
      </c>
      <c r="H224" s="34">
        <v>15.540153162319926</v>
      </c>
      <c r="I224" s="34">
        <v>14.686999858321762</v>
      </c>
      <c r="J224" s="34">
        <v>15.327050509959479</v>
      </c>
      <c r="K224" s="34">
        <v>15.311161207767409</v>
      </c>
      <c r="L224" s="34">
        <v>15.469874694636122</v>
      </c>
      <c r="M224" s="34">
        <v>14.271077806926948</v>
      </c>
      <c r="N224" s="34">
        <v>14.061979115130319</v>
      </c>
      <c r="O224" s="34">
        <v>14.468652781222662</v>
      </c>
      <c r="P224" s="34">
        <v>13.355437482350215</v>
      </c>
      <c r="Q224" s="34">
        <v>13.834723150257835</v>
      </c>
      <c r="R224" s="34">
        <v>13.725556073366933</v>
      </c>
      <c r="S224" s="34">
        <v>14.873538218830159</v>
      </c>
      <c r="T224" s="35">
        <v>14.921580093218479</v>
      </c>
      <c r="U224" s="35">
        <v>15.307587848580065</v>
      </c>
      <c r="V224" s="35">
        <v>14.339876079993337</v>
      </c>
      <c r="W224" s="35">
        <v>14.782559024168647</v>
      </c>
      <c r="X224" s="35">
        <v>13.68452043118576</v>
      </c>
      <c r="Y224" s="30">
        <v>15.471375957957955</v>
      </c>
      <c r="Z224" s="30">
        <v>14.959373794066678</v>
      </c>
      <c r="AA224" s="34">
        <v>15.545668832</v>
      </c>
      <c r="AB224" s="48">
        <v>14.763325973157286</v>
      </c>
      <c r="AC224" s="48">
        <v>12.875323964118495</v>
      </c>
      <c r="AD224" s="65">
        <v>12.542092209927196</v>
      </c>
      <c r="AE224" s="65">
        <v>12.553463302532677</v>
      </c>
    </row>
    <row r="225" spans="1:31" ht="11.1" customHeight="1" x14ac:dyDescent="0.2">
      <c r="A225" s="15"/>
      <c r="B225" s="1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3"/>
      <c r="P225" s="36"/>
      <c r="Q225" s="36"/>
      <c r="R225" s="36"/>
      <c r="S225" s="36"/>
      <c r="T225" s="36"/>
      <c r="U225" s="36"/>
      <c r="V225" s="36"/>
      <c r="W225" s="36"/>
      <c r="X225" s="36"/>
      <c r="Y225" s="29"/>
      <c r="Z225" s="29"/>
      <c r="AA225" s="36"/>
      <c r="AB225" s="6"/>
      <c r="AC225" s="6"/>
      <c r="AD225" s="61"/>
      <c r="AE225" s="61"/>
    </row>
    <row r="226" spans="1:31" ht="11.1" customHeight="1" x14ac:dyDescent="0.2">
      <c r="A226" s="13" t="s">
        <v>13</v>
      </c>
      <c r="B226" s="16">
        <v>123001</v>
      </c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  <c r="AA226" s="33"/>
      <c r="AB226" s="33"/>
      <c r="AC226" s="33"/>
      <c r="AD226" s="68"/>
      <c r="AE226" s="68"/>
    </row>
    <row r="227" spans="1:31" ht="11.1" customHeight="1" x14ac:dyDescent="0.2">
      <c r="A227" s="53" t="s">
        <v>101</v>
      </c>
      <c r="B227" s="6" t="s">
        <v>5</v>
      </c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3"/>
      <c r="P227" s="36"/>
      <c r="Q227" s="39"/>
      <c r="R227" s="39"/>
      <c r="S227" s="39"/>
      <c r="T227" s="33"/>
      <c r="U227" s="33"/>
      <c r="V227" s="33"/>
      <c r="W227" s="33"/>
      <c r="X227" s="33"/>
      <c r="Y227" s="29"/>
      <c r="Z227" s="29"/>
      <c r="AA227" s="36"/>
      <c r="AB227" s="6"/>
      <c r="AC227" s="6"/>
      <c r="AD227" s="63"/>
      <c r="AE227" s="63"/>
    </row>
    <row r="228" spans="1:31" ht="11.1" customHeight="1" x14ac:dyDescent="0.2">
      <c r="A228" s="15" t="s">
        <v>80</v>
      </c>
      <c r="B228" s="16"/>
      <c r="C228" s="33">
        <v>6423656</v>
      </c>
      <c r="D228" s="33">
        <v>6470333</v>
      </c>
      <c r="E228" s="33">
        <v>6105608</v>
      </c>
      <c r="F228" s="33">
        <v>5316472</v>
      </c>
      <c r="G228" s="33">
        <v>5081923</v>
      </c>
      <c r="H228" s="33">
        <v>4668250</v>
      </c>
      <c r="I228" s="33">
        <v>5286627</v>
      </c>
      <c r="J228" s="33">
        <v>5329345</v>
      </c>
      <c r="K228" s="33">
        <v>4936679</v>
      </c>
      <c r="L228" s="33">
        <v>5215499</v>
      </c>
      <c r="M228" s="33">
        <v>4994234</v>
      </c>
      <c r="N228" s="33">
        <v>4022242</v>
      </c>
      <c r="O228" s="33">
        <v>4620378</v>
      </c>
      <c r="P228" s="33">
        <v>4670737</v>
      </c>
      <c r="Q228" s="33">
        <v>4693044</v>
      </c>
      <c r="R228" s="33">
        <v>5206954</v>
      </c>
      <c r="S228" s="33">
        <v>5385382</v>
      </c>
      <c r="T228" s="33">
        <v>4626765</v>
      </c>
      <c r="U228" s="33">
        <v>5192315</v>
      </c>
      <c r="V228" s="33">
        <v>5282440</v>
      </c>
      <c r="W228" s="33">
        <v>4737212</v>
      </c>
      <c r="X228" s="33">
        <v>3490375</v>
      </c>
      <c r="Y228" s="27">
        <v>3986866</v>
      </c>
      <c r="Z228" s="27">
        <v>4136941</v>
      </c>
      <c r="AA228" s="33">
        <v>3935211</v>
      </c>
      <c r="AB228" s="9">
        <v>4039532</v>
      </c>
      <c r="AC228" s="9">
        <v>4169613</v>
      </c>
      <c r="AD228" s="64">
        <v>4046984</v>
      </c>
      <c r="AE228" s="64">
        <v>4177400</v>
      </c>
    </row>
    <row r="229" spans="1:31" ht="11.1" customHeight="1" x14ac:dyDescent="0.2">
      <c r="A229" s="15" t="s">
        <v>81</v>
      </c>
      <c r="B229" s="16" t="s">
        <v>2</v>
      </c>
      <c r="C229" s="33">
        <v>119399</v>
      </c>
      <c r="D229" s="33">
        <v>118958</v>
      </c>
      <c r="E229" s="33">
        <v>121380</v>
      </c>
      <c r="F229" s="33">
        <v>104892</v>
      </c>
      <c r="G229" s="33">
        <v>76656.080294695246</v>
      </c>
      <c r="H229" s="33">
        <v>86911</v>
      </c>
      <c r="I229" s="33">
        <v>101213.62943331308</v>
      </c>
      <c r="J229" s="33">
        <v>100305</v>
      </c>
      <c r="K229" s="33">
        <v>95445</v>
      </c>
      <c r="L229" s="33">
        <v>102970</v>
      </c>
      <c r="M229" s="33">
        <v>85200</v>
      </c>
      <c r="N229" s="33">
        <v>76216</v>
      </c>
      <c r="O229" s="33">
        <v>94711</v>
      </c>
      <c r="P229" s="33">
        <v>93533</v>
      </c>
      <c r="Q229" s="33">
        <v>104065</v>
      </c>
      <c r="R229" s="33">
        <v>102698</v>
      </c>
      <c r="S229" s="33">
        <v>114864</v>
      </c>
      <c r="T229" s="33">
        <v>84698</v>
      </c>
      <c r="U229" s="33">
        <v>98387</v>
      </c>
      <c r="V229" s="33">
        <v>93971</v>
      </c>
      <c r="W229" s="33">
        <v>89292</v>
      </c>
      <c r="X229" s="33">
        <v>78114</v>
      </c>
      <c r="Y229" s="27">
        <v>82645</v>
      </c>
      <c r="Z229" s="27">
        <v>83905</v>
      </c>
      <c r="AA229" s="33">
        <v>83804</v>
      </c>
      <c r="AB229" s="9">
        <v>87491</v>
      </c>
      <c r="AC229" s="9">
        <v>89624.082438398123</v>
      </c>
      <c r="AD229" s="64">
        <v>82794</v>
      </c>
      <c r="AE229" s="64">
        <v>90554</v>
      </c>
    </row>
    <row r="230" spans="1:31" ht="11.1" customHeight="1" x14ac:dyDescent="0.2">
      <c r="A230" s="52" t="s">
        <v>82</v>
      </c>
      <c r="B230" s="16" t="s">
        <v>3</v>
      </c>
      <c r="C230" s="35">
        <v>18.587390109308469</v>
      </c>
      <c r="D230" s="35">
        <v>18.38514339215617</v>
      </c>
      <c r="E230" s="35">
        <v>19.880084014564972</v>
      </c>
      <c r="F230" s="35">
        <v>19.729625210101737</v>
      </c>
      <c r="G230" s="35">
        <v>15.084069611974687</v>
      </c>
      <c r="H230" s="35">
        <v>18.617469072993092</v>
      </c>
      <c r="I230" s="35">
        <v>19.145218573830359</v>
      </c>
      <c r="J230" s="35">
        <v>18.821262275195171</v>
      </c>
      <c r="K230" s="35">
        <v>19.333847714222458</v>
      </c>
      <c r="L230" s="35">
        <v>19.743077316283639</v>
      </c>
      <c r="M230" s="35">
        <v>17.059673215151712</v>
      </c>
      <c r="N230" s="35">
        <v>18.948636108916372</v>
      </c>
      <c r="O230" s="35">
        <v>20.498539297001241</v>
      </c>
      <c r="P230" s="35">
        <v>20.025319344677296</v>
      </c>
      <c r="Q230" s="35">
        <v>22.174307336560236</v>
      </c>
      <c r="R230" s="35">
        <v>19.723239344922195</v>
      </c>
      <c r="S230" s="35">
        <v>21.328849095570195</v>
      </c>
      <c r="T230" s="35">
        <v>18.306095079391323</v>
      </c>
      <c r="U230" s="35">
        <v>18.948580739034515</v>
      </c>
      <c r="V230" s="35">
        <v>17.789317058026214</v>
      </c>
      <c r="W230" s="35">
        <v>18.849061431069583</v>
      </c>
      <c r="X230" s="35">
        <v>22.379830247466245</v>
      </c>
      <c r="Y230" s="28">
        <v>20.729314704833321</v>
      </c>
      <c r="Z230" s="28">
        <v>20.281894278888675</v>
      </c>
      <c r="AA230" s="28">
        <v>21.295935592780157</v>
      </c>
      <c r="AB230" s="48">
        <v>21.658697096594359</v>
      </c>
      <c r="AC230" s="49">
        <v>21.494580537425925</v>
      </c>
      <c r="AD230" s="65">
        <v>20.458198006218954</v>
      </c>
      <c r="AE230" s="65">
        <v>21.677</v>
      </c>
    </row>
    <row r="231" spans="1:31" ht="11.1" customHeight="1" x14ac:dyDescent="0.2">
      <c r="A231" s="15" t="s">
        <v>83</v>
      </c>
      <c r="B231" s="16" t="s">
        <v>2</v>
      </c>
      <c r="C231" s="33">
        <v>9464086</v>
      </c>
      <c r="D231" s="33">
        <v>8650574</v>
      </c>
      <c r="E231" s="33">
        <v>7743069</v>
      </c>
      <c r="F231" s="33">
        <v>6575780</v>
      </c>
      <c r="G231" s="33">
        <v>5815576.1596760396</v>
      </c>
      <c r="H231" s="33">
        <v>5987553</v>
      </c>
      <c r="I231" s="33">
        <v>7040070.5933680423</v>
      </c>
      <c r="J231" s="33">
        <v>6996792</v>
      </c>
      <c r="K231" s="33">
        <v>5915895</v>
      </c>
      <c r="L231" s="33">
        <v>6605148</v>
      </c>
      <c r="M231" s="33">
        <v>6635141</v>
      </c>
      <c r="N231" s="33">
        <v>5741727</v>
      </c>
      <c r="O231" s="33">
        <v>6362050</v>
      </c>
      <c r="P231" s="33">
        <v>6422767</v>
      </c>
      <c r="Q231" s="33">
        <v>6066172</v>
      </c>
      <c r="R231" s="33">
        <v>6132605</v>
      </c>
      <c r="S231" s="33">
        <v>173287</v>
      </c>
      <c r="T231" s="33">
        <v>156457</v>
      </c>
      <c r="U231" s="33">
        <v>165117</v>
      </c>
      <c r="V231" s="33">
        <v>155069</v>
      </c>
      <c r="W231" s="33">
        <v>158065</v>
      </c>
      <c r="X231" s="33">
        <v>132532</v>
      </c>
      <c r="Y231" s="27">
        <v>160029</v>
      </c>
      <c r="Z231" s="27">
        <v>140710</v>
      </c>
      <c r="AA231" s="33">
        <v>147804</v>
      </c>
      <c r="AB231" s="9">
        <v>126319</v>
      </c>
      <c r="AC231" s="9">
        <v>105008</v>
      </c>
      <c r="AD231" s="64">
        <v>96740</v>
      </c>
      <c r="AE231" s="64">
        <v>102207.00000000001</v>
      </c>
    </row>
    <row r="232" spans="1:31" ht="11.1" customHeight="1" x14ac:dyDescent="0.2">
      <c r="A232" s="52" t="s">
        <v>84</v>
      </c>
      <c r="B232" s="16" t="s">
        <v>3</v>
      </c>
      <c r="C232" s="35">
        <v>1.4733176869994284</v>
      </c>
      <c r="D232" s="35">
        <v>1.3369596278893219</v>
      </c>
      <c r="E232" s="35">
        <v>1.2681896708730727</v>
      </c>
      <c r="F232" s="35">
        <v>1.2368691116966288</v>
      </c>
      <c r="G232" s="35">
        <v>1.1443652648172826</v>
      </c>
      <c r="H232" s="35">
        <v>1.2826118995340867</v>
      </c>
      <c r="I232" s="35">
        <v>1.3316752994618388</v>
      </c>
      <c r="J232" s="35">
        <v>1.3128802882905872</v>
      </c>
      <c r="K232" s="35">
        <v>1.1983552100511294</v>
      </c>
      <c r="L232" s="35">
        <v>1.2664460294211541</v>
      </c>
      <c r="M232" s="35">
        <v>1.3285602957330394</v>
      </c>
      <c r="N232" s="35">
        <v>1.4274941686750822</v>
      </c>
      <c r="O232" s="35">
        <v>1.3769544396584001</v>
      </c>
      <c r="P232" s="35">
        <v>1.375107825595832</v>
      </c>
      <c r="Q232" s="35">
        <v>1.2925879237441626</v>
      </c>
      <c r="R232" s="35">
        <v>1.1777720717333013</v>
      </c>
      <c r="S232" s="35">
        <v>3.2177290301783609E-2</v>
      </c>
      <c r="T232" s="35">
        <v>3.3815635762784582E-2</v>
      </c>
      <c r="U232" s="35">
        <v>3.2000000000000001E-2</v>
      </c>
      <c r="V232" s="35">
        <v>2.9355562959541424E-2</v>
      </c>
      <c r="W232" s="35">
        <v>3.3366672211418869E-2</v>
      </c>
      <c r="X232" s="35">
        <v>3.7970705153457726E-2</v>
      </c>
      <c r="Y232" s="28">
        <v>4.0139046559377715E-2</v>
      </c>
      <c r="Z232" s="28">
        <v>3.4013054573415476E-2</v>
      </c>
      <c r="AA232" s="34">
        <v>3.7559358000000001E-2</v>
      </c>
      <c r="AB232" s="48">
        <v>3.1270701655538316E-2</v>
      </c>
      <c r="AC232" s="48">
        <v>2.5000000000000001E-2</v>
      </c>
      <c r="AD232" s="66">
        <v>2.3904221019900251E-2</v>
      </c>
      <c r="AE232" s="66">
        <f>AE231/AE228</f>
        <v>2.4466653899554752E-2</v>
      </c>
    </row>
    <row r="233" spans="1:31" ht="11.1" customHeight="1" x14ac:dyDescent="0.2">
      <c r="A233" s="15" t="s">
        <v>85</v>
      </c>
      <c r="B233" s="16" t="s">
        <v>2</v>
      </c>
      <c r="C233" s="33">
        <v>17430495</v>
      </c>
      <c r="D233" s="33">
        <v>17537735</v>
      </c>
      <c r="E233" s="33">
        <v>16252267</v>
      </c>
      <c r="F233" s="33">
        <v>14469644</v>
      </c>
      <c r="G233" s="33">
        <v>13324452.597777126</v>
      </c>
      <c r="H233" s="33">
        <v>12119445</v>
      </c>
      <c r="I233" s="33">
        <v>12792332.126727702</v>
      </c>
      <c r="J233" s="33">
        <v>13165169</v>
      </c>
      <c r="K233" s="33">
        <v>12215315</v>
      </c>
      <c r="L233" s="33">
        <v>12743921</v>
      </c>
      <c r="M233" s="33">
        <v>13267915</v>
      </c>
      <c r="N233" s="33">
        <v>10022301</v>
      </c>
      <c r="O233" s="33">
        <v>11393263</v>
      </c>
      <c r="P233" s="33">
        <v>10906241</v>
      </c>
      <c r="Q233" s="33">
        <v>10717048</v>
      </c>
      <c r="R233" s="33">
        <v>12500105</v>
      </c>
      <c r="S233" s="33">
        <v>9860505</v>
      </c>
      <c r="T233" s="33">
        <v>8600137</v>
      </c>
      <c r="U233" s="33">
        <v>10329582</v>
      </c>
      <c r="V233" s="33">
        <v>10740942</v>
      </c>
      <c r="W233" s="33">
        <v>9911614</v>
      </c>
      <c r="X233" s="33">
        <v>7215461.4960000003</v>
      </c>
      <c r="Y233" s="27">
        <v>8472408</v>
      </c>
      <c r="Z233" s="27">
        <v>10060385.288000001</v>
      </c>
      <c r="AA233" s="33">
        <v>8273896.983</v>
      </c>
      <c r="AB233" s="9">
        <v>8487171</v>
      </c>
      <c r="AC233" s="9">
        <v>8415706</v>
      </c>
      <c r="AD233" s="64">
        <v>8023112</v>
      </c>
      <c r="AE233" s="64">
        <v>8449300.1769999992</v>
      </c>
    </row>
    <row r="234" spans="1:31" ht="11.1" customHeight="1" x14ac:dyDescent="0.2">
      <c r="A234" s="52" t="s">
        <v>86</v>
      </c>
      <c r="B234" s="16" t="s">
        <v>3</v>
      </c>
      <c r="C234" s="35">
        <v>2.7134851243590878</v>
      </c>
      <c r="D234" s="35">
        <v>2.7104841435518079</v>
      </c>
      <c r="E234" s="35">
        <v>2.6618589008662199</v>
      </c>
      <c r="F234" s="35">
        <v>2.721662786900787</v>
      </c>
      <c r="G234" s="35">
        <v>2.6219312252029647</v>
      </c>
      <c r="H234" s="35">
        <v>2.5961430943072887</v>
      </c>
      <c r="I234" s="35">
        <v>2.4197531103911252</v>
      </c>
      <c r="J234" s="35">
        <v>2.470316521073415</v>
      </c>
      <c r="K234" s="35">
        <v>2.4743992874562029</v>
      </c>
      <c r="L234" s="35">
        <v>2.4434710849335799</v>
      </c>
      <c r="M234" s="35">
        <v>2.6566466449109112</v>
      </c>
      <c r="N234" s="35">
        <v>2.491720040713612</v>
      </c>
      <c r="O234" s="35">
        <v>2.4658724892205788</v>
      </c>
      <c r="P234" s="35">
        <v>2.3350150094085795</v>
      </c>
      <c r="Q234" s="35">
        <v>2.2836027107352925</v>
      </c>
      <c r="R234" s="35">
        <v>2.4006559305113893</v>
      </c>
      <c r="S234" s="35">
        <v>1.8309759641934407</v>
      </c>
      <c r="T234" s="35">
        <v>1.8587797305460727</v>
      </c>
      <c r="U234" s="35">
        <v>8.5079999999999991</v>
      </c>
      <c r="V234" s="35">
        <v>2.0333296734085007</v>
      </c>
      <c r="W234" s="35">
        <v>2.0922884599633709</v>
      </c>
      <c r="X234" s="35">
        <v>2.0672453521469758</v>
      </c>
      <c r="Y234" s="28">
        <v>2.1250796991922978</v>
      </c>
      <c r="Z234" s="28">
        <v>2.4318416163053813</v>
      </c>
      <c r="AA234" s="34">
        <v>2.1025294410000002</v>
      </c>
      <c r="AB234" s="49">
        <v>2.1010282874352773</v>
      </c>
      <c r="AC234" s="48">
        <v>2.0179999999999998</v>
      </c>
      <c r="AD234" s="66">
        <v>1.9824916530433527</v>
      </c>
      <c r="AE234" s="66">
        <f>AE233/AE228</f>
        <v>2.0226217688035617</v>
      </c>
    </row>
    <row r="235" spans="1:31" ht="11.1" customHeight="1" x14ac:dyDescent="0.2">
      <c r="A235" s="15" t="s">
        <v>143</v>
      </c>
      <c r="B235" s="16" t="s">
        <v>2</v>
      </c>
      <c r="C235" s="33">
        <v>34028</v>
      </c>
      <c r="D235" s="33">
        <v>1814</v>
      </c>
      <c r="E235" s="33">
        <v>139</v>
      </c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6"/>
      <c r="Q235" s="37"/>
      <c r="R235" s="37"/>
      <c r="S235" s="37"/>
      <c r="T235" s="33"/>
      <c r="U235" s="33"/>
      <c r="V235" s="33"/>
      <c r="W235" s="33"/>
      <c r="X235" s="33"/>
      <c r="Y235" s="29"/>
      <c r="Z235" s="29"/>
      <c r="AA235" s="36"/>
      <c r="AB235" s="49"/>
      <c r="AC235" s="48"/>
      <c r="AD235" s="61"/>
      <c r="AE235" s="61"/>
    </row>
    <row r="236" spans="1:31" ht="11.1" customHeight="1" x14ac:dyDescent="0.2">
      <c r="A236" s="15"/>
      <c r="B236" s="16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6"/>
      <c r="Q236" s="37"/>
      <c r="R236" s="37"/>
      <c r="S236" s="37"/>
      <c r="T236" s="33"/>
      <c r="U236" s="33"/>
      <c r="V236" s="33"/>
      <c r="W236" s="33"/>
      <c r="X236" s="33"/>
      <c r="Y236" s="29"/>
      <c r="Z236" s="29"/>
      <c r="AA236" s="36"/>
      <c r="AB236" s="49"/>
      <c r="AC236" s="48"/>
      <c r="AD236" s="61"/>
      <c r="AE236" s="61"/>
    </row>
    <row r="237" spans="1:31" ht="11.1" customHeight="1" x14ac:dyDescent="0.2">
      <c r="A237" s="15" t="s">
        <v>87</v>
      </c>
      <c r="B237" s="16" t="s">
        <v>2</v>
      </c>
      <c r="C237" s="33">
        <v>27324417.399999999</v>
      </c>
      <c r="D237" s="33">
        <v>26616557.800000001</v>
      </c>
      <c r="E237" s="33">
        <v>24432304</v>
      </c>
      <c r="F237" s="33">
        <v>21423035.199999999</v>
      </c>
      <c r="G237" s="33">
        <v>19415990.646514069</v>
      </c>
      <c r="H237" s="33">
        <v>18419877.600000001</v>
      </c>
      <c r="I237" s="33">
        <v>20196771.786055673</v>
      </c>
      <c r="J237" s="33">
        <v>20523059</v>
      </c>
      <c r="K237" s="33">
        <v>18474812</v>
      </c>
      <c r="L237" s="33">
        <v>19719761</v>
      </c>
      <c r="M237" s="33">
        <v>20209776</v>
      </c>
      <c r="N237" s="33">
        <v>16038405.6</v>
      </c>
      <c r="O237" s="33">
        <v>18096272.600000001</v>
      </c>
      <c r="P237" s="33">
        <v>17665726.800000001</v>
      </c>
      <c r="Q237" s="33">
        <v>17157854</v>
      </c>
      <c r="R237" s="33">
        <v>19002422.800000001</v>
      </c>
      <c r="S237" s="33">
        <v>10447302.4</v>
      </c>
      <c r="T237" s="33">
        <v>9061506.8000000007</v>
      </c>
      <c r="U237" s="33">
        <v>10848892.199999999</v>
      </c>
      <c r="V237" s="33">
        <v>11234307</v>
      </c>
      <c r="W237" s="33">
        <v>10391130</v>
      </c>
      <c r="X237" s="33">
        <v>7629203.8960000006</v>
      </c>
      <c r="Y237" s="27">
        <v>8929959</v>
      </c>
      <c r="Z237" s="27">
        <v>10503153.288000001</v>
      </c>
      <c r="AA237" s="33">
        <v>8723395.3829999994</v>
      </c>
      <c r="AB237" s="9">
        <v>8928457.5999999996</v>
      </c>
      <c r="AC237" s="9">
        <v>8843360.6967782341</v>
      </c>
      <c r="AD237" s="67">
        <v>8417910.4000000004</v>
      </c>
      <c r="AE237" s="67">
        <v>8877501.5769999996</v>
      </c>
    </row>
    <row r="238" spans="1:31" ht="11.1" customHeight="1" x14ac:dyDescent="0.2">
      <c r="A238" s="52" t="s">
        <v>88</v>
      </c>
      <c r="B238" s="16" t="s">
        <v>3</v>
      </c>
      <c r="C238" s="35">
        <v>4.2537174157520266</v>
      </c>
      <c r="D238" s="35">
        <v>4.1136302876528923</v>
      </c>
      <c r="E238" s="35">
        <v>4.0016168741917264</v>
      </c>
      <c r="F238" s="35">
        <v>4.0295585493537818</v>
      </c>
      <c r="G238" s="35">
        <v>3.8205991406233566</v>
      </c>
      <c r="H238" s="35">
        <v>3.9457778825041507</v>
      </c>
      <c r="I238" s="35">
        <v>3.8203511967187533</v>
      </c>
      <c r="J238" s="35">
        <v>3.8509533535547051</v>
      </c>
      <c r="K238" s="35">
        <v>3.7423563492785332</v>
      </c>
      <c r="L238" s="35">
        <v>3.780992192693355</v>
      </c>
      <c r="M238" s="35">
        <v>4.0466217642184965</v>
      </c>
      <c r="N238" s="35">
        <v>3.9874292993807932</v>
      </c>
      <c r="O238" s="35">
        <v>3.9166216703481838</v>
      </c>
      <c r="P238" s="35">
        <v>3.7822139846452498</v>
      </c>
      <c r="Q238" s="35">
        <v>3.6560181408910721</v>
      </c>
      <c r="R238" s="35">
        <v>3.6494316638864106</v>
      </c>
      <c r="S238" s="35">
        <v>1.9399371112392771</v>
      </c>
      <c r="T238" s="35">
        <v>1.9584973085946662</v>
      </c>
      <c r="U238" s="35">
        <v>2.0894133348997506</v>
      </c>
      <c r="V238" s="35">
        <v>2.1267268534995192</v>
      </c>
      <c r="W238" s="35">
        <v>2.1935117111077149</v>
      </c>
      <c r="X238" s="35">
        <v>2.1857834461913122</v>
      </c>
      <c r="Y238" s="30">
        <v>2.2398442786890755</v>
      </c>
      <c r="Z238" s="30">
        <v>2.5388694902827962</v>
      </c>
      <c r="AA238" s="34">
        <v>2.2167541669999999</v>
      </c>
      <c r="AB238" s="48">
        <v>2.2102702986385552</v>
      </c>
      <c r="AC238" s="48">
        <v>2.1210411257916366</v>
      </c>
      <c r="AD238" s="65">
        <v>2.0800453868856414</v>
      </c>
      <c r="AE238" s="65">
        <f>AE237/AE228</f>
        <v>2.1251260537654999</v>
      </c>
    </row>
    <row r="239" spans="1:31" ht="11.1" customHeight="1" x14ac:dyDescent="0.2">
      <c r="A239" s="15"/>
      <c r="B239" s="1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3"/>
      <c r="P239" s="36"/>
      <c r="Q239" s="36"/>
      <c r="R239" s="36"/>
      <c r="S239" s="36"/>
      <c r="T239" s="36"/>
      <c r="U239" s="36"/>
      <c r="V239" s="36"/>
      <c r="W239" s="36"/>
      <c r="X239" s="36"/>
      <c r="Y239" s="29"/>
      <c r="Z239" s="29"/>
      <c r="AA239" s="36"/>
      <c r="AB239" s="6"/>
      <c r="AC239" s="6"/>
      <c r="AD239" s="61"/>
      <c r="AE239" s="61"/>
    </row>
    <row r="240" spans="1:31" ht="11.1" customHeight="1" x14ac:dyDescent="0.2">
      <c r="A240" s="13" t="s">
        <v>14</v>
      </c>
      <c r="B240" s="16">
        <v>125130</v>
      </c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3"/>
      <c r="P240" s="36"/>
      <c r="Q240" s="36"/>
      <c r="R240" s="36"/>
      <c r="S240" s="36"/>
      <c r="T240" s="36"/>
      <c r="U240" s="36"/>
      <c r="V240" s="36"/>
      <c r="W240" s="36"/>
      <c r="X240" s="36"/>
      <c r="Y240" s="29"/>
      <c r="Z240" s="29"/>
      <c r="AA240" s="36"/>
      <c r="AB240" s="6"/>
      <c r="AC240" s="6"/>
      <c r="AD240" s="61"/>
      <c r="AE240" s="61"/>
    </row>
    <row r="241" spans="1:31" ht="11.1" customHeight="1" x14ac:dyDescent="0.2">
      <c r="A241" s="53" t="s">
        <v>102</v>
      </c>
      <c r="B241" s="6" t="s">
        <v>5</v>
      </c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3"/>
      <c r="P241" s="33"/>
      <c r="Q241" s="39"/>
      <c r="R241" s="39"/>
      <c r="S241" s="39"/>
      <c r="T241" s="33"/>
      <c r="U241" s="33"/>
      <c r="V241" s="33"/>
      <c r="W241" s="33"/>
      <c r="X241" s="33"/>
      <c r="Y241" s="29"/>
      <c r="Z241" s="29"/>
      <c r="AA241" s="36"/>
      <c r="AB241" s="6"/>
      <c r="AC241" s="6"/>
      <c r="AD241" s="63"/>
      <c r="AE241" s="63"/>
    </row>
    <row r="242" spans="1:31" ht="11.1" customHeight="1" x14ac:dyDescent="0.2">
      <c r="A242" s="15" t="s">
        <v>80</v>
      </c>
      <c r="B242" s="16"/>
      <c r="C242" s="33">
        <v>2821735</v>
      </c>
      <c r="D242" s="33">
        <v>2907896</v>
      </c>
      <c r="E242" s="33">
        <v>2716218</v>
      </c>
      <c r="F242" s="33">
        <v>2492821</v>
      </c>
      <c r="G242" s="33">
        <v>2339771</v>
      </c>
      <c r="H242" s="33">
        <v>2549726</v>
      </c>
      <c r="I242" s="33">
        <v>2903829</v>
      </c>
      <c r="J242" s="33">
        <v>2889114</v>
      </c>
      <c r="K242" s="33">
        <v>3006276</v>
      </c>
      <c r="L242" s="33">
        <v>2990223</v>
      </c>
      <c r="M242" s="33">
        <v>3073363</v>
      </c>
      <c r="N242" s="33">
        <v>2571456</v>
      </c>
      <c r="O242" s="33">
        <v>3214380</v>
      </c>
      <c r="P242" s="33">
        <v>2836979</v>
      </c>
      <c r="Q242" s="33">
        <v>3238550</v>
      </c>
      <c r="R242" s="33">
        <v>3285066</v>
      </c>
      <c r="S242" s="33">
        <v>3419975</v>
      </c>
      <c r="T242" s="33">
        <v>3076463</v>
      </c>
      <c r="U242" s="33">
        <v>3352128</v>
      </c>
      <c r="V242" s="33">
        <v>3496087</v>
      </c>
      <c r="W242" s="33">
        <v>3273124</v>
      </c>
      <c r="X242" s="33">
        <v>2731168</v>
      </c>
      <c r="Y242" s="27">
        <v>2897107</v>
      </c>
      <c r="Z242" s="27">
        <v>3285892</v>
      </c>
      <c r="AA242" s="33">
        <v>3033606</v>
      </c>
      <c r="AB242" s="9">
        <v>2984154</v>
      </c>
      <c r="AC242" s="9">
        <v>3006011</v>
      </c>
      <c r="AD242" s="64">
        <v>2881990</v>
      </c>
      <c r="AE242" s="64">
        <v>2585385</v>
      </c>
    </row>
    <row r="243" spans="1:31" ht="11.1" customHeight="1" x14ac:dyDescent="0.2">
      <c r="A243" s="15" t="s">
        <v>81</v>
      </c>
      <c r="B243" s="16" t="s">
        <v>2</v>
      </c>
      <c r="C243" s="33">
        <v>69421</v>
      </c>
      <c r="D243" s="33">
        <v>71057</v>
      </c>
      <c r="E243" s="33">
        <v>66971</v>
      </c>
      <c r="F243" s="33">
        <v>67901</v>
      </c>
      <c r="G243" s="33">
        <v>78291</v>
      </c>
      <c r="H243" s="33">
        <v>92681</v>
      </c>
      <c r="I243" s="33">
        <v>61617</v>
      </c>
      <c r="J243" s="33">
        <v>116634</v>
      </c>
      <c r="K243" s="33">
        <v>120058</v>
      </c>
      <c r="L243" s="33">
        <v>67083</v>
      </c>
      <c r="M243" s="33">
        <v>138127</v>
      </c>
      <c r="N243" s="33">
        <v>121305</v>
      </c>
      <c r="O243" s="33">
        <v>142443</v>
      </c>
      <c r="P243" s="33">
        <v>110337</v>
      </c>
      <c r="Q243" s="33">
        <v>141633</v>
      </c>
      <c r="R243" s="33">
        <v>140501</v>
      </c>
      <c r="S243" s="33">
        <v>139721</v>
      </c>
      <c r="T243" s="33">
        <v>137212</v>
      </c>
      <c r="U243" s="33">
        <v>142961</v>
      </c>
      <c r="V243" s="29">
        <v>154150</v>
      </c>
      <c r="W243" s="33">
        <v>157091</v>
      </c>
      <c r="X243" s="33">
        <v>130787</v>
      </c>
      <c r="Y243" s="27">
        <v>120407</v>
      </c>
      <c r="Z243" s="27">
        <v>157858</v>
      </c>
      <c r="AA243" s="33">
        <v>128288</v>
      </c>
      <c r="AB243" s="9">
        <v>126629</v>
      </c>
      <c r="AC243" s="9">
        <v>136449</v>
      </c>
      <c r="AD243" s="64">
        <v>89758</v>
      </c>
      <c r="AE243" s="64">
        <v>64090</v>
      </c>
    </row>
    <row r="244" spans="1:31" ht="11.1" customHeight="1" x14ac:dyDescent="0.2">
      <c r="A244" s="52" t="s">
        <v>82</v>
      </c>
      <c r="B244" s="16" t="s">
        <v>3</v>
      </c>
      <c r="C244" s="34">
        <v>24.602239402353515</v>
      </c>
      <c r="D244" s="34">
        <v>24.435880788033685</v>
      </c>
      <c r="E244" s="34">
        <v>24.655973857768412</v>
      </c>
      <c r="F244" s="34">
        <v>27.238618416645238</v>
      </c>
      <c r="G244" s="34">
        <v>33.460966906590428</v>
      </c>
      <c r="H244" s="34">
        <v>36.349395974312536</v>
      </c>
      <c r="I244" s="34">
        <v>21.219224685751122</v>
      </c>
      <c r="J244" s="34">
        <v>40.370161925074605</v>
      </c>
      <c r="K244" s="34">
        <v>39.935787665537028</v>
      </c>
      <c r="L244" s="34">
        <v>22.434112773528931</v>
      </c>
      <c r="M244" s="34">
        <v>44.943275493327668</v>
      </c>
      <c r="N244" s="34">
        <v>47.173663480922869</v>
      </c>
      <c r="O244" s="34">
        <v>44.314300113863325</v>
      </c>
      <c r="P244" s="34">
        <v>38.892427473026764</v>
      </c>
      <c r="Q244" s="34">
        <v>43.733460962467774</v>
      </c>
      <c r="R244" s="34">
        <v>42.769612543553158</v>
      </c>
      <c r="S244" s="34">
        <v>40.854392210469378</v>
      </c>
      <c r="T244" s="35">
        <v>44.600568900064779</v>
      </c>
      <c r="U244" s="35">
        <v>42.647834450235791</v>
      </c>
      <c r="V244" s="48">
        <v>44.092152168982068</v>
      </c>
      <c r="W244" s="35">
        <v>47.994209813010443</v>
      </c>
      <c r="X244" s="35">
        <v>47.886838158619319</v>
      </c>
      <c r="Y244" s="28">
        <v>41.561115968447147</v>
      </c>
      <c r="Z244" s="28">
        <v>48.04114073134479</v>
      </c>
      <c r="AA244" s="28">
        <v>42.288945894753638</v>
      </c>
      <c r="AB244" s="48">
        <v>42.433802008877556</v>
      </c>
      <c r="AC244" s="49">
        <v>45.39204946355818</v>
      </c>
      <c r="AD244" s="65">
        <v>31.144452270826754</v>
      </c>
      <c r="AE244" s="65">
        <v>24.789344720418814</v>
      </c>
    </row>
    <row r="245" spans="1:31" ht="11.1" customHeight="1" x14ac:dyDescent="0.2">
      <c r="A245" s="15" t="s">
        <v>83</v>
      </c>
      <c r="B245" s="16" t="s">
        <v>2</v>
      </c>
      <c r="C245" s="33">
        <v>111091</v>
      </c>
      <c r="D245" s="33">
        <v>109488</v>
      </c>
      <c r="E245" s="33">
        <v>123424</v>
      </c>
      <c r="F245" s="33">
        <v>113817</v>
      </c>
      <c r="G245" s="33">
        <v>102263</v>
      </c>
      <c r="H245" s="33">
        <v>152276</v>
      </c>
      <c r="I245" s="33">
        <v>91339</v>
      </c>
      <c r="J245" s="33">
        <v>154978</v>
      </c>
      <c r="K245" s="33">
        <v>151124</v>
      </c>
      <c r="L245" s="33">
        <v>169042</v>
      </c>
      <c r="M245" s="33">
        <v>178447</v>
      </c>
      <c r="N245" s="33">
        <v>174999</v>
      </c>
      <c r="O245" s="33">
        <v>178450</v>
      </c>
      <c r="P245" s="33">
        <v>180863</v>
      </c>
      <c r="Q245" s="33">
        <v>210413</v>
      </c>
      <c r="R245" s="33">
        <v>236093</v>
      </c>
      <c r="S245" s="33">
        <v>325654</v>
      </c>
      <c r="T245" s="33">
        <v>355194</v>
      </c>
      <c r="U245" s="33">
        <v>271485</v>
      </c>
      <c r="V245" s="33">
        <v>460193</v>
      </c>
      <c r="W245" s="33">
        <v>475209</v>
      </c>
      <c r="X245" s="33">
        <v>299316</v>
      </c>
      <c r="Y245" s="27">
        <v>304046</v>
      </c>
      <c r="Z245" s="27">
        <v>373261</v>
      </c>
      <c r="AA245" s="33">
        <v>329656</v>
      </c>
      <c r="AB245" s="9">
        <v>319460</v>
      </c>
      <c r="AC245" s="9">
        <v>280625</v>
      </c>
      <c r="AD245" s="64">
        <v>321515</v>
      </c>
      <c r="AE245" s="64">
        <v>196651</v>
      </c>
    </row>
    <row r="246" spans="1:31" ht="11.1" customHeight="1" x14ac:dyDescent="0.2">
      <c r="A246" s="52" t="s">
        <v>84</v>
      </c>
      <c r="B246" s="16" t="s">
        <v>3</v>
      </c>
      <c r="C246" s="34">
        <v>3.93697494626533E-2</v>
      </c>
      <c r="D246" s="34">
        <v>3.7651965544847545E-2</v>
      </c>
      <c r="E246" s="34">
        <v>4.5439651751074471E-2</v>
      </c>
      <c r="F246" s="34">
        <v>4.5657911257968385E-2</v>
      </c>
      <c r="G246" s="34">
        <v>4.3706414003763613E-2</v>
      </c>
      <c r="H246" s="34">
        <v>5.9722495672083979E-2</v>
      </c>
      <c r="I246" s="34">
        <v>3.1454675877952872E-2</v>
      </c>
      <c r="J246" s="34">
        <v>5.3642050815578754E-2</v>
      </c>
      <c r="K246" s="34">
        <v>5.0269502866669591E-2</v>
      </c>
      <c r="L246" s="34">
        <v>5.6531569719047707E-2</v>
      </c>
      <c r="M246" s="34">
        <v>5.8062454711662763E-2</v>
      </c>
      <c r="N246" s="34">
        <v>6.8054440752631978E-2</v>
      </c>
      <c r="O246" s="34">
        <v>5.5516149304064857E-2</v>
      </c>
      <c r="P246" s="34">
        <v>6.3751969965234148E-2</v>
      </c>
      <c r="Q246" s="34">
        <v>6.4971360639792503E-2</v>
      </c>
      <c r="R246" s="34">
        <v>7.1868571285934588E-2</v>
      </c>
      <c r="S246" s="34">
        <v>9.5221163897396904E-2</v>
      </c>
      <c r="T246" s="35">
        <v>0.11545531345574447</v>
      </c>
      <c r="U246" s="35">
        <v>8.1000000000000003E-2</v>
      </c>
      <c r="V246" s="48">
        <v>0.13163087760687878</v>
      </c>
      <c r="W246" s="35">
        <v>0.14518515033344292</v>
      </c>
      <c r="X246" s="35">
        <v>0.1095926724390444</v>
      </c>
      <c r="Y246" s="28">
        <v>0.1049481430958539</v>
      </c>
      <c r="Z246" s="28">
        <v>0.1135950299036</v>
      </c>
      <c r="AA246" s="34">
        <v>0.108668034</v>
      </c>
      <c r="AB246" s="48">
        <v>0.10705211594307801</v>
      </c>
      <c r="AC246" s="48">
        <v>9.3354615136138894E-2</v>
      </c>
      <c r="AD246" s="66">
        <v>0.11156006786977055</v>
      </c>
      <c r="AE246" s="66">
        <v>7.606255934802747E-2</v>
      </c>
    </row>
    <row r="247" spans="1:31" ht="11.1" customHeight="1" x14ac:dyDescent="0.2">
      <c r="A247" s="15" t="s">
        <v>85</v>
      </c>
      <c r="B247" s="16" t="s">
        <v>2</v>
      </c>
      <c r="C247" s="33">
        <v>654773</v>
      </c>
      <c r="D247" s="33">
        <v>500097</v>
      </c>
      <c r="E247" s="33">
        <v>515539</v>
      </c>
      <c r="F247" s="33">
        <v>699392</v>
      </c>
      <c r="G247" s="33">
        <v>562120</v>
      </c>
      <c r="H247" s="33">
        <v>837380</v>
      </c>
      <c r="I247" s="33">
        <v>636392</v>
      </c>
      <c r="J247" s="33">
        <v>1032619</v>
      </c>
      <c r="K247" s="33">
        <v>1266282</v>
      </c>
      <c r="L247" s="33">
        <v>1181484</v>
      </c>
      <c r="M247" s="33">
        <v>1651101</v>
      </c>
      <c r="N247" s="33">
        <v>1698621</v>
      </c>
      <c r="O247" s="33">
        <v>1759338</v>
      </c>
      <c r="P247" s="33">
        <v>1489910</v>
      </c>
      <c r="Q247" s="33">
        <v>1807480</v>
      </c>
      <c r="R247" s="33">
        <v>1822086</v>
      </c>
      <c r="S247" s="33">
        <v>1847717</v>
      </c>
      <c r="T247" s="33">
        <v>1669196</v>
      </c>
      <c r="U247" s="33">
        <v>1874328</v>
      </c>
      <c r="V247" s="33">
        <v>2108351</v>
      </c>
      <c r="W247" s="33">
        <v>1783328</v>
      </c>
      <c r="X247" s="33">
        <v>1582560</v>
      </c>
      <c r="Y247" s="27">
        <v>1535154.953</v>
      </c>
      <c r="Z247" s="27">
        <v>1816824.92</v>
      </c>
      <c r="AA247" s="33">
        <v>1668659.64</v>
      </c>
      <c r="AB247" s="9">
        <v>1611917.6640000001</v>
      </c>
      <c r="AC247" s="9">
        <v>1668395.7</v>
      </c>
      <c r="AD247" s="64">
        <v>1692882.9001000002</v>
      </c>
      <c r="AE247" s="64">
        <v>1088101.5</v>
      </c>
    </row>
    <row r="248" spans="1:31" ht="11.1" customHeight="1" x14ac:dyDescent="0.2">
      <c r="A248" s="52" t="s">
        <v>86</v>
      </c>
      <c r="B248" s="16" t="s">
        <v>3</v>
      </c>
      <c r="C248" s="34">
        <v>0.23204624105381971</v>
      </c>
      <c r="D248" s="34">
        <v>0.17197898411772636</v>
      </c>
      <c r="E248" s="34">
        <v>0.18980030321572128</v>
      </c>
      <c r="F248" s="34">
        <v>0.28056246316923678</v>
      </c>
      <c r="G248" s="34">
        <v>0.24024573344998293</v>
      </c>
      <c r="H248" s="34">
        <v>0.32841960273378396</v>
      </c>
      <c r="I248" s="34">
        <v>0.21915615554497184</v>
      </c>
      <c r="J248" s="34">
        <v>0.35741718741454992</v>
      </c>
      <c r="K248" s="34">
        <v>0.42121282277475519</v>
      </c>
      <c r="L248" s="34">
        <v>0.39511568200766295</v>
      </c>
      <c r="M248" s="34">
        <v>0.53722941286141601</v>
      </c>
      <c r="N248" s="34">
        <v>0.66056778727693566</v>
      </c>
      <c r="O248" s="34">
        <v>0.54733354488268349</v>
      </c>
      <c r="P248" s="34">
        <v>0.52517484267595915</v>
      </c>
      <c r="Q248" s="34">
        <v>0.55811397075851843</v>
      </c>
      <c r="R248" s="34">
        <v>0.55465734935005873</v>
      </c>
      <c r="S248" s="34">
        <v>0.54027207801226618</v>
      </c>
      <c r="T248" s="35">
        <v>0.54256982775349483</v>
      </c>
      <c r="U248" s="35">
        <v>0.55900000000000005</v>
      </c>
      <c r="V248" s="49">
        <v>0.60306022132744408</v>
      </c>
      <c r="W248" s="35">
        <v>0.54483973109481953</v>
      </c>
      <c r="X248" s="35">
        <v>0.57944439887989319</v>
      </c>
      <c r="Y248" s="28">
        <v>0.52989239023619084</v>
      </c>
      <c r="Z248" s="28">
        <v>0.5529168091951896</v>
      </c>
      <c r="AA248" s="34">
        <v>0.55005812899999995</v>
      </c>
      <c r="AB248" s="49">
        <v>0.54015900787962023</v>
      </c>
      <c r="AC248" s="48">
        <v>0.55501982527675375</v>
      </c>
      <c r="AD248" s="66">
        <v>0.58740068497808817</v>
      </c>
      <c r="AE248" s="66">
        <v>0.42086633132009355</v>
      </c>
    </row>
    <row r="249" spans="1:31" ht="11.1" customHeight="1" x14ac:dyDescent="0.2">
      <c r="A249" s="15" t="s">
        <v>143</v>
      </c>
      <c r="B249" s="16" t="s">
        <v>2</v>
      </c>
      <c r="C249" s="33">
        <v>419295</v>
      </c>
      <c r="D249" s="33">
        <v>1072915</v>
      </c>
      <c r="E249" s="33">
        <v>1110532</v>
      </c>
      <c r="F249" s="33">
        <v>337442</v>
      </c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7"/>
      <c r="R249" s="37"/>
      <c r="S249" s="37"/>
      <c r="T249" s="33"/>
      <c r="U249" s="33"/>
      <c r="V249" s="49"/>
      <c r="W249" s="33"/>
      <c r="X249" s="33"/>
      <c r="Y249" s="29"/>
      <c r="Z249" s="29"/>
      <c r="AA249" s="36"/>
      <c r="AB249" s="49"/>
      <c r="AC249" s="48"/>
      <c r="AD249" s="61"/>
      <c r="AE249" s="61"/>
    </row>
    <row r="250" spans="1:31" ht="11.1" customHeight="1" x14ac:dyDescent="0.2">
      <c r="A250" s="15"/>
      <c r="B250" s="16"/>
      <c r="C250" s="33">
        <v>360767</v>
      </c>
      <c r="D250" s="33">
        <v>1692969</v>
      </c>
      <c r="E250" s="33">
        <v>1688755</v>
      </c>
      <c r="F250" s="33">
        <v>1016889</v>
      </c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7"/>
      <c r="R250" s="37"/>
      <c r="S250" s="37"/>
      <c r="T250" s="33"/>
      <c r="U250" s="33"/>
      <c r="V250" s="49"/>
      <c r="W250" s="33"/>
      <c r="X250" s="33"/>
      <c r="Y250" s="29"/>
      <c r="Z250" s="29"/>
      <c r="AA250" s="36"/>
      <c r="AB250" s="49"/>
      <c r="AC250" s="48"/>
      <c r="AD250" s="61"/>
      <c r="AE250" s="61"/>
    </row>
    <row r="251" spans="1:31" ht="11.1" customHeight="1" x14ac:dyDescent="0.2">
      <c r="A251" s="15" t="s">
        <v>87</v>
      </c>
      <c r="B251" s="16" t="s">
        <v>2</v>
      </c>
      <c r="C251" s="33">
        <v>1015779.6</v>
      </c>
      <c r="D251" s="33">
        <v>865390.2</v>
      </c>
      <c r="E251" s="33">
        <v>880058.6</v>
      </c>
      <c r="F251" s="33">
        <v>1057652.6000000001</v>
      </c>
      <c r="G251" s="33">
        <v>946230.6</v>
      </c>
      <c r="H251" s="33">
        <v>1323307.6000000001</v>
      </c>
      <c r="I251" s="33">
        <v>949552.2</v>
      </c>
      <c r="J251" s="33">
        <v>1607479.4</v>
      </c>
      <c r="K251" s="33">
        <v>1849614.8</v>
      </c>
      <c r="L251" s="33">
        <v>1592024.8</v>
      </c>
      <c r="M251" s="33">
        <v>2326805.2000000002</v>
      </c>
      <c r="N251" s="33">
        <v>2310318</v>
      </c>
      <c r="O251" s="33">
        <v>2450582.7999999998</v>
      </c>
      <c r="P251" s="33">
        <v>2067986.2</v>
      </c>
      <c r="Q251" s="33">
        <v>2527771.7999999998</v>
      </c>
      <c r="R251" s="33">
        <v>2563982.6</v>
      </c>
      <c r="S251" s="33">
        <v>2676366.6</v>
      </c>
      <c r="T251" s="33">
        <v>2518353</v>
      </c>
      <c r="U251" s="33">
        <v>2660473</v>
      </c>
      <c r="V251" s="9">
        <v>3123484</v>
      </c>
      <c r="W251" s="33">
        <v>2824065</v>
      </c>
      <c r="X251" s="33">
        <v>2352709.2000000002</v>
      </c>
      <c r="Y251" s="27">
        <v>2272666.1529999999</v>
      </c>
      <c r="Z251" s="27">
        <v>2758374.72</v>
      </c>
      <c r="AA251" s="33">
        <v>2460152.44</v>
      </c>
      <c r="AB251" s="9">
        <v>2387242.0640000002</v>
      </c>
      <c r="AC251" s="9">
        <v>2440237.1</v>
      </c>
      <c r="AD251" s="67">
        <v>2337526.7001</v>
      </c>
      <c r="AE251" s="67">
        <v>1515476.5</v>
      </c>
    </row>
    <row r="252" spans="1:31" ht="11.1" customHeight="1" x14ac:dyDescent="0.2">
      <c r="A252" s="52" t="s">
        <v>88</v>
      </c>
      <c r="B252" s="16" t="s">
        <v>3</v>
      </c>
      <c r="C252" s="34">
        <v>0.35998405236494568</v>
      </c>
      <c r="D252" s="34">
        <v>0.29760012049949514</v>
      </c>
      <c r="E252" s="34">
        <v>0.324001460854762</v>
      </c>
      <c r="F252" s="34">
        <v>0.42427940072712805</v>
      </c>
      <c r="G252" s="34">
        <v>0.40441162831747213</v>
      </c>
      <c r="H252" s="34">
        <v>0.51899992391339311</v>
      </c>
      <c r="I252" s="34">
        <v>0.32700004029162871</v>
      </c>
      <c r="J252" s="34">
        <v>0.5563918211603972</v>
      </c>
      <c r="K252" s="34">
        <v>0.61525116123735812</v>
      </c>
      <c r="L252" s="34">
        <v>0.53241005771141481</v>
      </c>
      <c r="M252" s="34">
        <v>0.75708765934905842</v>
      </c>
      <c r="N252" s="34">
        <v>0.89844741656089</v>
      </c>
      <c r="O252" s="34">
        <v>0.76238117459665622</v>
      </c>
      <c r="P252" s="35">
        <v>0.72893955154408963</v>
      </c>
      <c r="Q252" s="34">
        <v>0.78052579086319485</v>
      </c>
      <c r="R252" s="34">
        <v>0.78049652579278472</v>
      </c>
      <c r="S252" s="34">
        <v>0.78256905386735287</v>
      </c>
      <c r="T252" s="35">
        <v>0.818587124239752</v>
      </c>
      <c r="U252" s="35">
        <v>0.79400000000000004</v>
      </c>
      <c r="V252" s="48">
        <v>0.89342284674265826</v>
      </c>
      <c r="W252" s="35">
        <v>0.86280415896250795</v>
      </c>
      <c r="X252" s="35">
        <v>0.86142968868996717</v>
      </c>
      <c r="Y252" s="30">
        <v>0.78446055081845434</v>
      </c>
      <c r="Z252" s="30">
        <v>0.83945994573163096</v>
      </c>
      <c r="AA252" s="34">
        <v>0.81096636799999999</v>
      </c>
      <c r="AB252" s="48">
        <v>0.79997281105465745</v>
      </c>
      <c r="AC252" s="48">
        <v>0.81178581848170217</v>
      </c>
      <c r="AD252" s="65">
        <v>0.81108078102283487</v>
      </c>
      <c r="AE252" s="65">
        <v>0.58617053166162869</v>
      </c>
    </row>
    <row r="253" spans="1:31" ht="11.1" customHeight="1" x14ac:dyDescent="0.2">
      <c r="A253" s="15"/>
      <c r="B253" s="1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3"/>
      <c r="P253" s="36"/>
      <c r="Q253" s="36"/>
      <c r="R253" s="36"/>
      <c r="S253" s="36"/>
      <c r="T253" s="36"/>
      <c r="U253" s="36"/>
      <c r="V253" s="36"/>
      <c r="W253" s="36"/>
      <c r="X253" s="36"/>
      <c r="Y253" s="29"/>
      <c r="Z253" s="29"/>
      <c r="AA253" s="36"/>
      <c r="AB253" s="6"/>
      <c r="AC253" s="6"/>
      <c r="AD253" s="61"/>
      <c r="AE253" s="61"/>
    </row>
    <row r="254" spans="1:31" ht="11.1" customHeight="1" x14ac:dyDescent="0.2">
      <c r="A254" s="13" t="s">
        <v>15</v>
      </c>
      <c r="B254" s="16">
        <v>125140</v>
      </c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3"/>
      <c r="P254" s="36"/>
      <c r="Q254" s="36"/>
      <c r="R254" s="36"/>
      <c r="S254" s="36"/>
      <c r="T254" s="36"/>
      <c r="U254" s="36"/>
      <c r="V254" s="36"/>
      <c r="W254" s="36"/>
      <c r="X254" s="36"/>
      <c r="Y254" s="29"/>
      <c r="Z254" s="29"/>
      <c r="AA254" s="36"/>
      <c r="AB254" s="6"/>
      <c r="AC254" s="6"/>
      <c r="AD254" s="61"/>
      <c r="AE254" s="61"/>
    </row>
    <row r="255" spans="1:31" ht="11.1" customHeight="1" x14ac:dyDescent="0.2">
      <c r="A255" s="53" t="s">
        <v>103</v>
      </c>
      <c r="B255" s="6" t="s">
        <v>5</v>
      </c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3"/>
      <c r="P255" s="33"/>
      <c r="Q255" s="39"/>
      <c r="R255" s="39"/>
      <c r="S255" s="39"/>
      <c r="T255" s="33"/>
      <c r="U255" s="33"/>
      <c r="V255" s="33"/>
      <c r="W255" s="33"/>
      <c r="X255" s="33"/>
      <c r="Y255" s="29"/>
      <c r="Z255" s="29"/>
      <c r="AA255" s="36"/>
      <c r="AB255" s="6"/>
      <c r="AC255" s="6"/>
      <c r="AD255" s="63"/>
      <c r="AE255" s="63"/>
    </row>
    <row r="256" spans="1:31" ht="11.1" customHeight="1" x14ac:dyDescent="0.2">
      <c r="A256" s="15" t="s">
        <v>80</v>
      </c>
      <c r="B256" s="16"/>
      <c r="C256" s="33">
        <v>1779042</v>
      </c>
      <c r="D256" s="33">
        <v>1690734</v>
      </c>
      <c r="E256" s="33">
        <v>1635782</v>
      </c>
      <c r="F256" s="33">
        <v>1165965</v>
      </c>
      <c r="G256" s="33">
        <v>871724</v>
      </c>
      <c r="H256" s="33">
        <v>826450</v>
      </c>
      <c r="I256" s="33">
        <v>714934</v>
      </c>
      <c r="J256" s="33">
        <v>861045</v>
      </c>
      <c r="K256" s="33">
        <v>579297</v>
      </c>
      <c r="L256" s="33">
        <v>535151</v>
      </c>
      <c r="M256" s="33">
        <v>527803</v>
      </c>
      <c r="N256" s="33">
        <v>440128</v>
      </c>
      <c r="O256" s="33">
        <v>464529</v>
      </c>
      <c r="P256" s="33">
        <v>534133</v>
      </c>
      <c r="Q256" s="33">
        <v>497598</v>
      </c>
      <c r="R256" s="33">
        <v>345870</v>
      </c>
      <c r="S256" s="33">
        <v>537552</v>
      </c>
      <c r="T256" s="33">
        <v>589511</v>
      </c>
      <c r="U256" s="33">
        <v>618021</v>
      </c>
      <c r="V256" s="33">
        <v>393485</v>
      </c>
      <c r="W256" s="33">
        <v>463701</v>
      </c>
      <c r="X256" s="33">
        <v>245185</v>
      </c>
      <c r="Y256" s="27">
        <v>317558</v>
      </c>
      <c r="Z256" s="27">
        <v>355788</v>
      </c>
      <c r="AA256" s="33">
        <v>296699</v>
      </c>
      <c r="AB256" s="9">
        <v>276773</v>
      </c>
      <c r="AC256" s="9">
        <v>334447</v>
      </c>
      <c r="AD256" s="64">
        <v>319624</v>
      </c>
      <c r="AE256" s="97">
        <v>261204</v>
      </c>
    </row>
    <row r="257" spans="1:31" ht="11.1" customHeight="1" x14ac:dyDescent="0.2">
      <c r="A257" s="15" t="s">
        <v>81</v>
      </c>
      <c r="B257" s="16" t="s">
        <v>2</v>
      </c>
      <c r="C257" s="33">
        <v>1224490</v>
      </c>
      <c r="D257" s="33">
        <v>1174603</v>
      </c>
      <c r="E257" s="33">
        <v>926879</v>
      </c>
      <c r="F257" s="33">
        <v>684338</v>
      </c>
      <c r="G257" s="33">
        <v>516067</v>
      </c>
      <c r="H257" s="33">
        <v>486216</v>
      </c>
      <c r="I257" s="33">
        <v>267181</v>
      </c>
      <c r="J257" s="33">
        <v>611501</v>
      </c>
      <c r="K257" s="33">
        <v>443237</v>
      </c>
      <c r="L257" s="33">
        <v>403213</v>
      </c>
      <c r="M257" s="33">
        <v>402783</v>
      </c>
      <c r="N257" s="33">
        <v>338074</v>
      </c>
      <c r="O257" s="33">
        <v>346935</v>
      </c>
      <c r="P257" s="33">
        <v>350222</v>
      </c>
      <c r="Q257" s="33">
        <v>339272</v>
      </c>
      <c r="R257" s="33">
        <v>224038</v>
      </c>
      <c r="S257" s="33">
        <v>345564</v>
      </c>
      <c r="T257" s="33">
        <v>426405</v>
      </c>
      <c r="U257" s="33">
        <v>439237</v>
      </c>
      <c r="V257" s="33">
        <v>260729</v>
      </c>
      <c r="W257" s="33">
        <v>322345</v>
      </c>
      <c r="X257" s="33">
        <v>173784</v>
      </c>
      <c r="Y257" s="27">
        <v>220929</v>
      </c>
      <c r="Z257" s="27">
        <v>253804</v>
      </c>
      <c r="AA257" s="33">
        <v>224277</v>
      </c>
      <c r="AB257" s="9">
        <v>199225</v>
      </c>
      <c r="AC257" s="9">
        <v>241829</v>
      </c>
      <c r="AD257" s="64">
        <v>237907</v>
      </c>
      <c r="AE257" s="64">
        <v>188153</v>
      </c>
    </row>
    <row r="258" spans="1:31" ht="11.1" customHeight="1" x14ac:dyDescent="0.2">
      <c r="A258" s="52" t="s">
        <v>82</v>
      </c>
      <c r="B258" s="16" t="s">
        <v>3</v>
      </c>
      <c r="C258" s="34">
        <v>688.28616749913715</v>
      </c>
      <c r="D258" s="34">
        <v>694.72962630431516</v>
      </c>
      <c r="E258" s="34">
        <v>566.62746013833134</v>
      </c>
      <c r="F258" s="34">
        <v>586.92842409506284</v>
      </c>
      <c r="G258" s="34">
        <v>592.00733259609694</v>
      </c>
      <c r="H258" s="34">
        <v>588.31871256579348</v>
      </c>
      <c r="I258" s="34">
        <v>373.71421697667199</v>
      </c>
      <c r="J258" s="34">
        <v>710.18471740733639</v>
      </c>
      <c r="K258" s="34">
        <v>765.12911339088589</v>
      </c>
      <c r="L258" s="34">
        <v>753.45650106231699</v>
      </c>
      <c r="M258" s="34">
        <v>763.13131982955758</v>
      </c>
      <c r="N258" s="34">
        <v>768.12654500508938</v>
      </c>
      <c r="O258" s="34">
        <v>746.85326427413577</v>
      </c>
      <c r="P258" s="34">
        <v>655.68313509931045</v>
      </c>
      <c r="Q258" s="34">
        <v>681.81946068915067</v>
      </c>
      <c r="R258" s="34">
        <v>647.75204556625317</v>
      </c>
      <c r="S258" s="34">
        <v>642.84757567639963</v>
      </c>
      <c r="T258" s="35">
        <v>723.31983627107888</v>
      </c>
      <c r="U258" s="35">
        <v>710.71533167966788</v>
      </c>
      <c r="V258" s="35">
        <v>662.61483919336183</v>
      </c>
      <c r="W258" s="35">
        <v>695.15700850332439</v>
      </c>
      <c r="X258" s="35">
        <v>708.78724228643682</v>
      </c>
      <c r="Y258" s="28">
        <v>695.7122793316496</v>
      </c>
      <c r="Z258" s="28">
        <v>713.35739260458479</v>
      </c>
      <c r="AA258" s="28">
        <v>755.9075022160506</v>
      </c>
      <c r="AB258" s="48">
        <v>719.81371015236311</v>
      </c>
      <c r="AC258" s="49">
        <v>723.07121905713018</v>
      </c>
      <c r="AD258" s="65">
        <v>744.33396741170873</v>
      </c>
      <c r="AE258" s="65">
        <f>1000*AE257/AE256</f>
        <v>720.32970398615646</v>
      </c>
    </row>
    <row r="259" spans="1:31" ht="11.1" customHeight="1" x14ac:dyDescent="0.2">
      <c r="A259" s="15" t="s">
        <v>83</v>
      </c>
      <c r="B259" s="16" t="s">
        <v>2</v>
      </c>
      <c r="C259" s="33"/>
      <c r="D259" s="33"/>
      <c r="E259" s="33"/>
      <c r="F259" s="33"/>
      <c r="G259" s="33">
        <v>74909</v>
      </c>
      <c r="H259" s="33">
        <v>244795</v>
      </c>
      <c r="I259" s="33">
        <v>484152</v>
      </c>
      <c r="J259" s="33">
        <v>290103</v>
      </c>
      <c r="K259" s="33">
        <v>141486</v>
      </c>
      <c r="L259" s="33">
        <v>118674</v>
      </c>
      <c r="M259" s="33">
        <v>115360</v>
      </c>
      <c r="N259" s="33">
        <v>102624</v>
      </c>
      <c r="O259" s="33">
        <v>106104</v>
      </c>
      <c r="P259" s="33">
        <v>97349</v>
      </c>
      <c r="Q259" s="33">
        <v>68655</v>
      </c>
      <c r="R259" s="33">
        <v>48086</v>
      </c>
      <c r="S259" s="33">
        <v>138445</v>
      </c>
      <c r="T259" s="33">
        <v>124464</v>
      </c>
      <c r="U259" s="33">
        <v>122557</v>
      </c>
      <c r="V259" s="33">
        <v>97518</v>
      </c>
      <c r="W259" s="33">
        <v>88811</v>
      </c>
      <c r="X259" s="33">
        <v>69061</v>
      </c>
      <c r="Y259" s="27">
        <v>79595</v>
      </c>
      <c r="Z259" s="27">
        <v>90516</v>
      </c>
      <c r="AA259" s="33">
        <v>91674</v>
      </c>
      <c r="AB259" s="9">
        <v>77526</v>
      </c>
      <c r="AC259" s="9">
        <v>24613</v>
      </c>
      <c r="AD259" s="64">
        <v>51609</v>
      </c>
      <c r="AE259" s="64">
        <v>30307.000000000004</v>
      </c>
    </row>
    <row r="260" spans="1:31" ht="11.1" customHeight="1" x14ac:dyDescent="0.2">
      <c r="A260" s="52" t="s">
        <v>84</v>
      </c>
      <c r="B260" s="16" t="s">
        <v>3</v>
      </c>
      <c r="C260" s="34">
        <v>0</v>
      </c>
      <c r="D260" s="34">
        <v>0</v>
      </c>
      <c r="E260" s="34">
        <v>0</v>
      </c>
      <c r="F260" s="34">
        <v>0</v>
      </c>
      <c r="G260" s="34">
        <v>8.5932015179116319E-2</v>
      </c>
      <c r="H260" s="34">
        <v>0.29620061709722306</v>
      </c>
      <c r="I260" s="34">
        <v>0.67719817493642764</v>
      </c>
      <c r="J260" s="34">
        <v>0.33691967318781246</v>
      </c>
      <c r="K260" s="34">
        <v>0.24423741189752407</v>
      </c>
      <c r="L260" s="34">
        <v>0.22175797111469472</v>
      </c>
      <c r="M260" s="34">
        <v>0.21856639693218871</v>
      </c>
      <c r="N260" s="34">
        <v>0.23316853279046096</v>
      </c>
      <c r="O260" s="34">
        <v>0.22841200441737761</v>
      </c>
      <c r="P260" s="35">
        <v>0.18225610475293608</v>
      </c>
      <c r="Q260" s="34">
        <v>0.13797282143416975</v>
      </c>
      <c r="R260" s="34">
        <v>0.13902911498539913</v>
      </c>
      <c r="S260" s="34">
        <v>0.25754717683126471</v>
      </c>
      <c r="T260" s="35">
        <v>0.21113092037298711</v>
      </c>
      <c r="U260" s="35">
        <v>0.19800000000000001</v>
      </c>
      <c r="V260" s="35">
        <v>0.24783155647610455</v>
      </c>
      <c r="W260" s="35">
        <v>0.19152643621644119</v>
      </c>
      <c r="X260" s="35">
        <v>0.28166894385871893</v>
      </c>
      <c r="Y260" s="28">
        <v>0.25064712587936694</v>
      </c>
      <c r="Z260" s="28">
        <v>0.25440992950858377</v>
      </c>
      <c r="AA260" s="34">
        <v>0.30897980800000002</v>
      </c>
      <c r="AB260" s="48">
        <v>0.28010680232537133</v>
      </c>
      <c r="AC260" s="48">
        <v>7.3593125368145024E-2</v>
      </c>
      <c r="AD260" s="66">
        <v>0.16146784972342501</v>
      </c>
      <c r="AE260" s="66">
        <v>0.15791475614839517</v>
      </c>
    </row>
    <row r="261" spans="1:31" ht="11.1" customHeight="1" x14ac:dyDescent="0.2">
      <c r="A261" s="15" t="s">
        <v>85</v>
      </c>
      <c r="B261" s="16" t="s">
        <v>2</v>
      </c>
      <c r="C261" s="33">
        <v>106185</v>
      </c>
      <c r="D261" s="33">
        <v>95650</v>
      </c>
      <c r="E261" s="33"/>
      <c r="F261" s="33"/>
      <c r="G261" s="33"/>
      <c r="H261" s="33"/>
      <c r="I261" s="33"/>
      <c r="J261" s="33"/>
      <c r="K261" s="33">
        <v>165867</v>
      </c>
      <c r="L261" s="33">
        <v>316773</v>
      </c>
      <c r="M261" s="33">
        <v>306525</v>
      </c>
      <c r="N261" s="33">
        <v>252846</v>
      </c>
      <c r="O261" s="33">
        <v>291301</v>
      </c>
      <c r="P261" s="33">
        <v>306321</v>
      </c>
      <c r="Q261" s="33">
        <v>222471</v>
      </c>
      <c r="R261" s="33">
        <v>214746</v>
      </c>
      <c r="S261" s="33">
        <v>262540</v>
      </c>
      <c r="T261" s="33">
        <v>312239</v>
      </c>
      <c r="U261" s="33">
        <v>454183</v>
      </c>
      <c r="V261" s="33">
        <v>362725</v>
      </c>
      <c r="W261" s="33">
        <v>433324</v>
      </c>
      <c r="X261" s="33">
        <v>253721</v>
      </c>
      <c r="Y261" s="27">
        <v>358120</v>
      </c>
      <c r="Z261" s="27">
        <v>429939.69300000003</v>
      </c>
      <c r="AA261" s="33">
        <v>459286.47100000002</v>
      </c>
      <c r="AB261" s="9">
        <v>751890.28599999996</v>
      </c>
      <c r="AC261" s="9">
        <v>696326.53600000008</v>
      </c>
      <c r="AD261" s="64">
        <v>688088</v>
      </c>
      <c r="AE261" s="64">
        <v>654843</v>
      </c>
    </row>
    <row r="262" spans="1:31" ht="11.1" customHeight="1" x14ac:dyDescent="0.2">
      <c r="A262" s="52" t="s">
        <v>86</v>
      </c>
      <c r="B262" s="16" t="s">
        <v>3</v>
      </c>
      <c r="C262" s="34">
        <v>5.968661785387866E-2</v>
      </c>
      <c r="D262" s="34">
        <v>5.6573062350434779E-2</v>
      </c>
      <c r="E262" s="34">
        <v>0</v>
      </c>
      <c r="F262" s="34">
        <v>0</v>
      </c>
      <c r="G262" s="34">
        <v>0</v>
      </c>
      <c r="H262" s="34">
        <v>0</v>
      </c>
      <c r="I262" s="34">
        <v>0</v>
      </c>
      <c r="J262" s="34">
        <v>0</v>
      </c>
      <c r="K262" s="34">
        <v>0.28632463140668774</v>
      </c>
      <c r="L262" s="34">
        <v>0.59193199676353025</v>
      </c>
      <c r="M262" s="34">
        <v>0.58075645648092189</v>
      </c>
      <c r="N262" s="34">
        <v>0.57448287770830309</v>
      </c>
      <c r="O262" s="34">
        <v>0.6270889438549585</v>
      </c>
      <c r="P262" s="35">
        <v>0.57349199543933815</v>
      </c>
      <c r="Q262" s="34">
        <v>0.4470898194928436</v>
      </c>
      <c r="R262" s="34">
        <v>0.62088646023072258</v>
      </c>
      <c r="S262" s="34">
        <v>0.48839926183885468</v>
      </c>
      <c r="T262" s="35">
        <v>0.52965763149457767</v>
      </c>
      <c r="U262" s="35">
        <v>0.73499999999999999</v>
      </c>
      <c r="V262" s="35">
        <v>0.92182675324345276</v>
      </c>
      <c r="W262" s="35">
        <v>0.93449011324107556</v>
      </c>
      <c r="X262" s="35">
        <v>1.0348145278055345</v>
      </c>
      <c r="Y262" s="28">
        <v>1.1277309971721701</v>
      </c>
      <c r="Z262" s="28">
        <v>1.2084153850045534</v>
      </c>
      <c r="AA262" s="34">
        <v>1.547987931</v>
      </c>
      <c r="AB262" s="49">
        <v>2.7166316295303372</v>
      </c>
      <c r="AC262" s="48">
        <v>2.0820235672617788</v>
      </c>
      <c r="AD262" s="66">
        <v>2.1528045453407754</v>
      </c>
      <c r="AE262" s="66">
        <f>AE261/AE256</f>
        <v>2.5070175035604354</v>
      </c>
    </row>
    <row r="263" spans="1:31" ht="11.1" customHeight="1" x14ac:dyDescent="0.2">
      <c r="A263" s="15" t="s">
        <v>143</v>
      </c>
      <c r="B263" s="16" t="s">
        <v>2</v>
      </c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7"/>
      <c r="R263" s="37"/>
      <c r="S263" s="37"/>
      <c r="T263" s="33"/>
      <c r="U263" s="33"/>
      <c r="V263" s="33"/>
      <c r="W263" s="33"/>
      <c r="X263" s="33"/>
      <c r="Y263" s="29"/>
      <c r="Z263" s="29"/>
      <c r="AA263" s="36"/>
      <c r="AB263" s="49"/>
      <c r="AC263" s="48"/>
      <c r="AD263" s="61"/>
      <c r="AE263" s="61"/>
    </row>
    <row r="264" spans="1:31" ht="11.1" customHeight="1" x14ac:dyDescent="0.2">
      <c r="A264" s="15"/>
      <c r="B264" s="16"/>
      <c r="C264" s="36"/>
      <c r="D264" s="36"/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3"/>
      <c r="P264" s="33"/>
      <c r="Q264" s="37"/>
      <c r="R264" s="37"/>
      <c r="S264" s="37"/>
      <c r="T264" s="33"/>
      <c r="U264" s="33"/>
      <c r="V264" s="33"/>
      <c r="W264" s="33"/>
      <c r="X264" s="33"/>
      <c r="Y264" s="29"/>
      <c r="Z264" s="29"/>
      <c r="AA264" s="36"/>
      <c r="AB264" s="49"/>
      <c r="AC264" s="48"/>
      <c r="AD264" s="61"/>
      <c r="AE264" s="61"/>
    </row>
    <row r="265" spans="1:31" ht="11.1" customHeight="1" x14ac:dyDescent="0.2">
      <c r="A265" s="15" t="s">
        <v>87</v>
      </c>
      <c r="B265" s="16" t="s">
        <v>2</v>
      </c>
      <c r="C265" s="33">
        <v>4514349</v>
      </c>
      <c r="D265" s="33">
        <v>4324220.8</v>
      </c>
      <c r="E265" s="33">
        <v>3336764.4</v>
      </c>
      <c r="F265" s="33">
        <v>2463616.7999999998</v>
      </c>
      <c r="G265" s="33">
        <v>1932750.2</v>
      </c>
      <c r="H265" s="33">
        <v>1995172.6</v>
      </c>
      <c r="I265" s="33">
        <v>1446003.6</v>
      </c>
      <c r="J265" s="33">
        <v>2491506.6</v>
      </c>
      <c r="K265" s="33">
        <v>1903006.2</v>
      </c>
      <c r="L265" s="33">
        <v>1887013.8</v>
      </c>
      <c r="M265" s="33">
        <v>1871903.8</v>
      </c>
      <c r="N265" s="33">
        <v>1572536.4</v>
      </c>
      <c r="O265" s="33">
        <v>1646371</v>
      </c>
      <c r="P265" s="33">
        <v>1664469.2</v>
      </c>
      <c r="Q265" s="33">
        <v>1512505.2</v>
      </c>
      <c r="R265" s="33">
        <v>1069368.8</v>
      </c>
      <c r="S265" s="33">
        <v>1645015.4</v>
      </c>
      <c r="T265" s="33">
        <v>1971761</v>
      </c>
      <c r="U265" s="33">
        <v>2157993</v>
      </c>
      <c r="V265" s="33">
        <v>1398867</v>
      </c>
      <c r="W265" s="33">
        <v>1682577</v>
      </c>
      <c r="X265" s="33">
        <v>948404.4</v>
      </c>
      <c r="Y265" s="27">
        <v>1233059.3999999999</v>
      </c>
      <c r="Z265" s="27">
        <v>1434150.0930000001</v>
      </c>
      <c r="AA265" s="33">
        <v>1358357.6710000001</v>
      </c>
      <c r="AB265" s="9">
        <v>1546626.2859999998</v>
      </c>
      <c r="AC265" s="9">
        <v>1591523.936</v>
      </c>
      <c r="AD265" s="67">
        <v>1596162.2000000002</v>
      </c>
      <c r="AE265" s="67">
        <f>3.6*AE257+AE259+AE261</f>
        <v>1362500.8</v>
      </c>
    </row>
    <row r="266" spans="1:31" ht="11.1" customHeight="1" x14ac:dyDescent="0.2">
      <c r="A266" s="52" t="s">
        <v>88</v>
      </c>
      <c r="B266" s="16" t="s">
        <v>3</v>
      </c>
      <c r="C266" s="34">
        <v>2.5375168208507723</v>
      </c>
      <c r="D266" s="34">
        <v>2.5575997170459694</v>
      </c>
      <c r="E266" s="34">
        <v>2.0398588564979931</v>
      </c>
      <c r="F266" s="34">
        <v>2.1129423267422265</v>
      </c>
      <c r="G266" s="34">
        <v>2.2171584125250652</v>
      </c>
      <c r="H266" s="34">
        <v>2.4141479823340797</v>
      </c>
      <c r="I266" s="34">
        <v>2.0225693560524469</v>
      </c>
      <c r="J266" s="34">
        <v>2.893584655854224</v>
      </c>
      <c r="K266" s="34">
        <v>3.2850268515114007</v>
      </c>
      <c r="L266" s="34">
        <v>3.5261333717025662</v>
      </c>
      <c r="M266" s="34">
        <v>3.546595604799518</v>
      </c>
      <c r="N266" s="34">
        <v>3.5729069725170861</v>
      </c>
      <c r="O266" s="34">
        <v>3.5441726996592249</v>
      </c>
      <c r="P266" s="35">
        <v>3.1162073865497919</v>
      </c>
      <c r="Q266" s="34">
        <v>3.0396126994079555</v>
      </c>
      <c r="R266" s="34">
        <v>3.0918229392546333</v>
      </c>
      <c r="S266" s="34">
        <v>3.0601977111051584</v>
      </c>
      <c r="T266" s="35">
        <v>3.3447399624434491</v>
      </c>
      <c r="U266" s="35">
        <v>3.492</v>
      </c>
      <c r="V266" s="35">
        <v>3.555070714258485</v>
      </c>
      <c r="W266" s="35">
        <v>3.6285817800694846</v>
      </c>
      <c r="X266" s="35">
        <v>3.8681175438954258</v>
      </c>
      <c r="Y266" s="30">
        <v>3.8829423286454756</v>
      </c>
      <c r="Z266" s="30">
        <v>4.0309119278896421</v>
      </c>
      <c r="AA266" s="34">
        <v>4.5782347459999997</v>
      </c>
      <c r="AB266" s="48">
        <v>5.5880677884042154</v>
      </c>
      <c r="AC266" s="48">
        <v>4.7586730812355915</v>
      </c>
      <c r="AD266" s="65">
        <v>4.9938746777463523</v>
      </c>
      <c r="AE266" s="65">
        <f>AE265/AE256</f>
        <v>5.216232523238542</v>
      </c>
    </row>
    <row r="267" spans="1:31" ht="11.1" customHeight="1" x14ac:dyDescent="0.2">
      <c r="A267" s="15"/>
      <c r="B267" s="16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3"/>
      <c r="P267" s="36"/>
      <c r="Q267" s="36"/>
      <c r="R267" s="36"/>
      <c r="S267" s="36"/>
      <c r="T267" s="36"/>
      <c r="U267" s="36"/>
      <c r="V267" s="36"/>
      <c r="W267" s="36"/>
      <c r="X267" s="36"/>
      <c r="Y267" s="29"/>
      <c r="Z267" s="29"/>
      <c r="AA267" s="36"/>
      <c r="AB267" s="6"/>
      <c r="AC267" s="6"/>
      <c r="AD267" s="61"/>
      <c r="AE267" s="61"/>
    </row>
    <row r="268" spans="1:31" ht="11.1" customHeight="1" x14ac:dyDescent="0.25">
      <c r="A268" s="13" t="s">
        <v>16</v>
      </c>
      <c r="B268" s="16">
        <v>125220</v>
      </c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3"/>
      <c r="P268" s="36"/>
      <c r="Q268" s="36"/>
      <c r="R268" s="36"/>
      <c r="S268" s="36"/>
      <c r="T268" s="36"/>
      <c r="U268" s="36"/>
      <c r="V268" s="36"/>
      <c r="W268" s="36"/>
      <c r="X268" s="36"/>
      <c r="Y268" s="29"/>
      <c r="Z268" s="29"/>
      <c r="AA268" s="36"/>
      <c r="AB268" s="87"/>
      <c r="AC268" s="87"/>
      <c r="AD268" s="88"/>
      <c r="AE268" s="88"/>
    </row>
    <row r="269" spans="1:31" ht="11.1" customHeight="1" x14ac:dyDescent="0.2">
      <c r="A269" s="53" t="s">
        <v>104</v>
      </c>
      <c r="B269" s="6" t="s">
        <v>5</v>
      </c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3"/>
      <c r="P269" s="33"/>
      <c r="Q269" s="39"/>
      <c r="R269" s="39"/>
      <c r="S269" s="39"/>
      <c r="T269" s="33"/>
      <c r="U269" s="33"/>
      <c r="V269" s="33"/>
      <c r="W269" s="33"/>
      <c r="X269" s="33"/>
      <c r="Y269" s="29"/>
      <c r="Z269" s="29"/>
      <c r="AA269" s="36"/>
      <c r="AB269" s="6"/>
      <c r="AC269" s="6"/>
      <c r="AD269" s="63"/>
      <c r="AE269" s="63"/>
    </row>
    <row r="270" spans="1:31" ht="11.1" customHeight="1" x14ac:dyDescent="0.2">
      <c r="A270" s="15" t="s">
        <v>80</v>
      </c>
      <c r="B270" s="16"/>
      <c r="C270" s="33">
        <v>4106536</v>
      </c>
      <c r="D270" s="33">
        <v>4107594</v>
      </c>
      <c r="E270" s="33">
        <v>3837884</v>
      </c>
      <c r="F270" s="33">
        <v>3248357</v>
      </c>
      <c r="G270" s="33">
        <v>314920</v>
      </c>
      <c r="H270" s="33">
        <v>2699201</v>
      </c>
      <c r="I270" s="33">
        <v>2990253</v>
      </c>
      <c r="J270" s="33">
        <v>3071327</v>
      </c>
      <c r="K270" s="33">
        <v>2721463</v>
      </c>
      <c r="L270" s="33">
        <v>2962476</v>
      </c>
      <c r="M270" s="33">
        <v>2689417</v>
      </c>
      <c r="N270" s="33">
        <v>2430480</v>
      </c>
      <c r="O270" s="33">
        <v>2519322</v>
      </c>
      <c r="P270" s="33">
        <v>2567735</v>
      </c>
      <c r="Q270" s="33">
        <v>2797840</v>
      </c>
      <c r="R270" s="33">
        <v>3087922</v>
      </c>
      <c r="S270" s="33">
        <v>3208138</v>
      </c>
      <c r="T270" s="33">
        <v>2667303</v>
      </c>
      <c r="U270" s="33">
        <v>3082775</v>
      </c>
      <c r="V270" s="33">
        <v>3030556</v>
      </c>
      <c r="W270" s="33">
        <v>2615937</v>
      </c>
      <c r="X270" s="33">
        <v>1621764</v>
      </c>
      <c r="Y270" s="27">
        <v>1977622</v>
      </c>
      <c r="Z270" s="27">
        <v>1947139</v>
      </c>
      <c r="AA270" s="33">
        <v>1812041</v>
      </c>
      <c r="AB270" s="9">
        <v>1917577</v>
      </c>
      <c r="AC270" s="9">
        <v>2034056</v>
      </c>
      <c r="AD270" s="64">
        <v>2043773</v>
      </c>
      <c r="AE270" s="64">
        <v>2457001</v>
      </c>
    </row>
    <row r="271" spans="1:31" ht="11.1" customHeight="1" x14ac:dyDescent="0.2">
      <c r="A271" s="15" t="s">
        <v>81</v>
      </c>
      <c r="B271" s="16" t="s">
        <v>2</v>
      </c>
      <c r="C271" s="33">
        <v>76097</v>
      </c>
      <c r="D271" s="33">
        <v>75651</v>
      </c>
      <c r="E271" s="33">
        <v>154557</v>
      </c>
      <c r="F271" s="33">
        <v>134676</v>
      </c>
      <c r="G271" s="33">
        <v>21456</v>
      </c>
      <c r="H271" s="33">
        <v>54499</v>
      </c>
      <c r="I271" s="33">
        <v>81364</v>
      </c>
      <c r="J271" s="33">
        <v>57947</v>
      </c>
      <c r="K271" s="33">
        <v>50521</v>
      </c>
      <c r="L271" s="33">
        <v>46155</v>
      </c>
      <c r="M271" s="33">
        <v>46142</v>
      </c>
      <c r="N271" s="33">
        <v>73490</v>
      </c>
      <c r="O271" s="33">
        <v>80095</v>
      </c>
      <c r="P271" s="33">
        <v>77582</v>
      </c>
      <c r="Q271" s="33">
        <v>81158</v>
      </c>
      <c r="R271" s="33">
        <v>85596</v>
      </c>
      <c r="S271" s="33">
        <v>86405</v>
      </c>
      <c r="T271" s="33">
        <v>76947</v>
      </c>
      <c r="U271" s="33">
        <v>79963</v>
      </c>
      <c r="V271" s="33">
        <v>80812</v>
      </c>
      <c r="W271" s="33">
        <v>73012</v>
      </c>
      <c r="X271" s="33">
        <v>66447</v>
      </c>
      <c r="Y271" s="27">
        <v>69882</v>
      </c>
      <c r="Z271" s="27">
        <v>70767</v>
      </c>
      <c r="AA271" s="33">
        <v>68668</v>
      </c>
      <c r="AB271" s="9">
        <v>68668</v>
      </c>
      <c r="AC271" s="9">
        <v>64071</v>
      </c>
      <c r="AD271" s="64">
        <v>60496</v>
      </c>
      <c r="AE271" s="64">
        <v>73902</v>
      </c>
    </row>
    <row r="272" spans="1:31" ht="11.1" customHeight="1" x14ac:dyDescent="0.2">
      <c r="A272" s="52" t="s">
        <v>82</v>
      </c>
      <c r="B272" s="16" t="s">
        <v>3</v>
      </c>
      <c r="C272" s="34">
        <v>18.530703249648852</v>
      </c>
      <c r="D272" s="34">
        <v>18.417350887161682</v>
      </c>
      <c r="E272" s="34">
        <v>40.271409974871567</v>
      </c>
      <c r="F272" s="34">
        <v>41.459728718241251</v>
      </c>
      <c r="G272" s="34">
        <v>68.131588974977774</v>
      </c>
      <c r="H272" s="34">
        <v>20.190789792979476</v>
      </c>
      <c r="I272" s="34">
        <v>27.209737771352458</v>
      </c>
      <c r="J272" s="34">
        <v>18.867089046526143</v>
      </c>
      <c r="K272" s="34">
        <v>18.563912131085377</v>
      </c>
      <c r="L272" s="34">
        <v>15.579873052136119</v>
      </c>
      <c r="M272" s="34">
        <v>17.156878237922939</v>
      </c>
      <c r="N272" s="34">
        <v>30.236825647608704</v>
      </c>
      <c r="O272" s="34">
        <v>31.792283796989825</v>
      </c>
      <c r="P272" s="34">
        <v>30.214177086031075</v>
      </c>
      <c r="Q272" s="34">
        <v>29.00737711949218</v>
      </c>
      <c r="R272" s="34">
        <v>27.719612088647317</v>
      </c>
      <c r="S272" s="34">
        <v>26.933068340576373</v>
      </c>
      <c r="T272" s="35">
        <v>28.848241088470264</v>
      </c>
      <c r="U272" s="35">
        <v>25.938642943451921</v>
      </c>
      <c r="V272" s="35">
        <v>26.665733944530309</v>
      </c>
      <c r="W272" s="35">
        <v>27.910458088249069</v>
      </c>
      <c r="X272" s="35">
        <v>40.972052653776998</v>
      </c>
      <c r="Y272" s="28">
        <v>35.336378741741342</v>
      </c>
      <c r="Z272" s="28">
        <v>36.344092537820877</v>
      </c>
      <c r="AA272" s="28">
        <v>37.895389784226737</v>
      </c>
      <c r="AB272" s="48">
        <v>35.809774522744064</v>
      </c>
      <c r="AC272" s="49">
        <v>31.499132767239448</v>
      </c>
      <c r="AD272" s="65">
        <v>29.600156181728597</v>
      </c>
      <c r="AE272" s="65">
        <v>30.078131836332179</v>
      </c>
    </row>
    <row r="273" spans="1:31" ht="11.1" customHeight="1" x14ac:dyDescent="0.2">
      <c r="A273" s="15" t="s">
        <v>83</v>
      </c>
      <c r="B273" s="16" t="s">
        <v>2</v>
      </c>
      <c r="C273" s="33">
        <v>222849</v>
      </c>
      <c r="D273" s="33">
        <v>327696</v>
      </c>
      <c r="E273" s="33">
        <v>295776</v>
      </c>
      <c r="F273" s="33">
        <v>173084</v>
      </c>
      <c r="G273" s="33"/>
      <c r="H273" s="33">
        <v>156287</v>
      </c>
      <c r="I273" s="33">
        <v>162608</v>
      </c>
      <c r="J273" s="33">
        <v>131964</v>
      </c>
      <c r="K273" s="33">
        <v>122242</v>
      </c>
      <c r="L273" s="33">
        <v>173043</v>
      </c>
      <c r="M273" s="33">
        <v>115518</v>
      </c>
      <c r="N273" s="33">
        <v>95902</v>
      </c>
      <c r="O273" s="33">
        <v>85902</v>
      </c>
      <c r="P273" s="33">
        <v>72905</v>
      </c>
      <c r="Q273" s="33">
        <v>142860</v>
      </c>
      <c r="R273" s="33">
        <v>147446</v>
      </c>
      <c r="S273" s="33">
        <v>154364</v>
      </c>
      <c r="T273" s="33">
        <v>126325</v>
      </c>
      <c r="U273" s="33">
        <v>135126</v>
      </c>
      <c r="V273" s="33">
        <v>137625</v>
      </c>
      <c r="W273" s="33">
        <v>121292</v>
      </c>
      <c r="X273" s="33">
        <v>120758</v>
      </c>
      <c r="Y273" s="27">
        <v>0</v>
      </c>
      <c r="Z273" s="27">
        <v>0</v>
      </c>
      <c r="AA273" s="33">
        <v>0</v>
      </c>
      <c r="AB273" s="9">
        <v>0</v>
      </c>
      <c r="AC273" s="9">
        <v>0</v>
      </c>
      <c r="AD273" s="64">
        <v>0</v>
      </c>
      <c r="AE273" s="64">
        <v>0</v>
      </c>
    </row>
    <row r="274" spans="1:31" ht="11.1" customHeight="1" x14ac:dyDescent="0.2">
      <c r="A274" s="52" t="s">
        <v>84</v>
      </c>
      <c r="B274" s="16" t="s">
        <v>3</v>
      </c>
      <c r="C274" s="34">
        <v>5.4266905245686392E-2</v>
      </c>
      <c r="D274" s="34">
        <v>7.9778089071120467E-2</v>
      </c>
      <c r="E274" s="34">
        <v>7.7067467385673979E-2</v>
      </c>
      <c r="F274" s="34">
        <v>5.3283552269655088E-2</v>
      </c>
      <c r="G274" s="34">
        <v>0</v>
      </c>
      <c r="H274" s="34">
        <v>5.7901208542824337E-2</v>
      </c>
      <c r="I274" s="34">
        <v>5.4379345159088543E-2</v>
      </c>
      <c r="J274" s="34">
        <v>4.296644414612967E-2</v>
      </c>
      <c r="K274" s="34">
        <v>4.491775195914844E-2</v>
      </c>
      <c r="L274" s="34">
        <v>5.8411612448505915E-2</v>
      </c>
      <c r="M274" s="34">
        <v>4.2952803525819906E-2</v>
      </c>
      <c r="N274" s="34">
        <v>3.9458049438793982E-2</v>
      </c>
      <c r="O274" s="34">
        <v>3.4097269027143016E-2</v>
      </c>
      <c r="P274" s="35">
        <v>2.8392727442668343E-2</v>
      </c>
      <c r="Q274" s="34">
        <v>5.1060818345580877E-2</v>
      </c>
      <c r="R274" s="34">
        <v>4.7749263096671483E-2</v>
      </c>
      <c r="S274" s="34">
        <v>4.8116384020886881E-2</v>
      </c>
      <c r="T274" s="35">
        <v>4.7360573583128729E-2</v>
      </c>
      <c r="U274" s="35">
        <v>4.3999999999999997E-2</v>
      </c>
      <c r="V274" s="35">
        <v>4.5412458967925361E-2</v>
      </c>
      <c r="W274" s="35">
        <v>4.6366560050949239E-2</v>
      </c>
      <c r="X274" s="35">
        <v>7.4460895666693797E-2</v>
      </c>
      <c r="Y274" s="28">
        <v>0</v>
      </c>
      <c r="Z274" s="28">
        <v>0</v>
      </c>
      <c r="AA274" s="34">
        <v>0</v>
      </c>
      <c r="AB274" s="48">
        <v>0</v>
      </c>
      <c r="AC274" s="48">
        <v>0</v>
      </c>
      <c r="AD274" s="66">
        <v>0</v>
      </c>
      <c r="AE274" s="66">
        <v>0</v>
      </c>
    </row>
    <row r="275" spans="1:31" ht="11.1" customHeight="1" x14ac:dyDescent="0.2">
      <c r="A275" s="15" t="s">
        <v>85</v>
      </c>
      <c r="B275" s="16" t="s">
        <v>2</v>
      </c>
      <c r="C275" s="33">
        <v>1135044</v>
      </c>
      <c r="D275" s="33">
        <v>1071850</v>
      </c>
      <c r="E275" s="33">
        <v>922408</v>
      </c>
      <c r="F275" s="33">
        <v>885167</v>
      </c>
      <c r="G275" s="33">
        <v>39119</v>
      </c>
      <c r="H275" s="33">
        <v>604916</v>
      </c>
      <c r="I275" s="33">
        <v>800731</v>
      </c>
      <c r="J275" s="33">
        <v>896267</v>
      </c>
      <c r="K275" s="33">
        <v>550115</v>
      </c>
      <c r="L275" s="33">
        <v>488563</v>
      </c>
      <c r="M275" s="33">
        <v>512816</v>
      </c>
      <c r="N275" s="33">
        <v>416604</v>
      </c>
      <c r="O275" s="33">
        <v>461832</v>
      </c>
      <c r="P275" s="33">
        <v>495136</v>
      </c>
      <c r="Q275" s="33">
        <v>418130</v>
      </c>
      <c r="R275" s="33">
        <v>377921</v>
      </c>
      <c r="S275" s="33">
        <v>396575</v>
      </c>
      <c r="T275" s="33">
        <v>384815</v>
      </c>
      <c r="U275" s="33">
        <v>366850</v>
      </c>
      <c r="V275" s="33">
        <v>364626</v>
      </c>
      <c r="W275" s="33">
        <v>364626</v>
      </c>
      <c r="X275" s="33">
        <v>241333.5</v>
      </c>
      <c r="Y275" s="27">
        <v>373412</v>
      </c>
      <c r="Z275" s="27">
        <v>307721.98</v>
      </c>
      <c r="AA275" s="33">
        <v>249610.978</v>
      </c>
      <c r="AB275" s="9">
        <v>309485.61900000001</v>
      </c>
      <c r="AC275" s="9">
        <v>330232.00200000004</v>
      </c>
      <c r="AD275" s="64">
        <v>323741</v>
      </c>
      <c r="AE275" s="64">
        <v>339614.66300000006</v>
      </c>
    </row>
    <row r="276" spans="1:31" ht="11.1" customHeight="1" x14ac:dyDescent="0.2">
      <c r="A276" s="52" t="s">
        <v>86</v>
      </c>
      <c r="B276" s="16" t="s">
        <v>3</v>
      </c>
      <c r="C276" s="34">
        <v>0.27639937894127803</v>
      </c>
      <c r="D276" s="34">
        <v>0.26094351097016893</v>
      </c>
      <c r="E276" s="34">
        <v>0.24034285559438481</v>
      </c>
      <c r="F276" s="34">
        <v>0.27249683455359125</v>
      </c>
      <c r="G276" s="34">
        <v>0.12421884923155087</v>
      </c>
      <c r="H276" s="34">
        <v>0.2241092827099575</v>
      </c>
      <c r="I276" s="34">
        <v>0.26778035169599362</v>
      </c>
      <c r="J276" s="34">
        <v>0.29181751080233398</v>
      </c>
      <c r="K276" s="34">
        <v>0.20213943750107938</v>
      </c>
      <c r="L276" s="34">
        <v>0.16491711662811784</v>
      </c>
      <c r="M276" s="34">
        <v>0.19067924386586388</v>
      </c>
      <c r="N276" s="34">
        <v>0.17140811691517724</v>
      </c>
      <c r="O276" s="34">
        <v>0.18331598739660909</v>
      </c>
      <c r="P276" s="35">
        <v>0.19282986756810963</v>
      </c>
      <c r="Q276" s="34">
        <v>0.14944743087524662</v>
      </c>
      <c r="R276" s="34">
        <v>0.12238683490062249</v>
      </c>
      <c r="S276" s="34">
        <v>0.12361531829366443</v>
      </c>
      <c r="T276" s="35">
        <v>0.14427119828530915</v>
      </c>
      <c r="U276" s="35">
        <v>0.11899999999999999</v>
      </c>
      <c r="V276" s="35">
        <v>0.12031653597557676</v>
      </c>
      <c r="W276" s="35">
        <v>0.13938638430512662</v>
      </c>
      <c r="X276" s="35">
        <v>0.14880925954701177</v>
      </c>
      <c r="Y276" s="28">
        <v>0.18881869234868948</v>
      </c>
      <c r="Z276" s="28">
        <v>0.15803801372167062</v>
      </c>
      <c r="AA276" s="34">
        <v>0.137751286</v>
      </c>
      <c r="AB276" s="49">
        <v>0.16139410255755049</v>
      </c>
      <c r="AC276" s="48">
        <v>0.16235147999858413</v>
      </c>
      <c r="AD276" s="66">
        <v>0.15840359961698292</v>
      </c>
      <c r="AE276" s="66">
        <v>0.13822324980738715</v>
      </c>
    </row>
    <row r="277" spans="1:31" ht="11.1" customHeight="1" x14ac:dyDescent="0.2">
      <c r="A277" s="15" t="s">
        <v>143</v>
      </c>
      <c r="B277" s="16" t="s">
        <v>2</v>
      </c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7"/>
      <c r="R277" s="37"/>
      <c r="S277" s="37"/>
      <c r="T277" s="33"/>
      <c r="U277" s="33"/>
      <c r="V277" s="33"/>
      <c r="W277" s="33"/>
      <c r="X277" s="33"/>
      <c r="Y277" s="29"/>
      <c r="Z277" s="29"/>
      <c r="AA277" s="36"/>
      <c r="AB277" s="49"/>
      <c r="AC277" s="48"/>
      <c r="AD277" s="61"/>
      <c r="AE277" s="61"/>
    </row>
    <row r="278" spans="1:31" ht="11.1" customHeight="1" x14ac:dyDescent="0.2">
      <c r="A278" s="15"/>
      <c r="B278" s="16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3"/>
      <c r="P278" s="33"/>
      <c r="Q278" s="37"/>
      <c r="R278" s="37"/>
      <c r="S278" s="37"/>
      <c r="T278" s="33"/>
      <c r="U278" s="33"/>
      <c r="V278" s="33"/>
      <c r="W278" s="33"/>
      <c r="X278" s="33"/>
      <c r="Y278" s="29"/>
      <c r="Z278" s="29"/>
      <c r="AA278" s="36"/>
      <c r="AB278" s="49"/>
      <c r="AC278" s="48"/>
      <c r="AD278" s="61"/>
      <c r="AE278" s="61"/>
    </row>
    <row r="279" spans="1:31" ht="11.1" customHeight="1" x14ac:dyDescent="0.2">
      <c r="A279" s="15" t="s">
        <v>87</v>
      </c>
      <c r="B279" s="16" t="s">
        <v>2</v>
      </c>
      <c r="C279" s="33">
        <v>1631842.2</v>
      </c>
      <c r="D279" s="33">
        <v>1671889.6</v>
      </c>
      <c r="E279" s="33">
        <v>1774589.2</v>
      </c>
      <c r="F279" s="33">
        <v>1543084.6</v>
      </c>
      <c r="G279" s="33">
        <v>116360.6</v>
      </c>
      <c r="H279" s="33">
        <v>957399.4</v>
      </c>
      <c r="I279" s="33">
        <v>1256249.3999999999</v>
      </c>
      <c r="J279" s="33">
        <v>1236840.2</v>
      </c>
      <c r="K279" s="33">
        <v>854232.6</v>
      </c>
      <c r="L279" s="33">
        <v>827764</v>
      </c>
      <c r="M279" s="33">
        <v>794445.2</v>
      </c>
      <c r="N279" s="33">
        <v>777070</v>
      </c>
      <c r="O279" s="33">
        <v>836076</v>
      </c>
      <c r="P279" s="33">
        <v>847336.2</v>
      </c>
      <c r="Q279" s="33">
        <v>853158.8</v>
      </c>
      <c r="R279" s="33">
        <v>833512.6</v>
      </c>
      <c r="S279" s="33">
        <v>861997</v>
      </c>
      <c r="T279" s="33">
        <v>788149</v>
      </c>
      <c r="U279" s="33">
        <v>789843</v>
      </c>
      <c r="V279" s="33">
        <v>793174</v>
      </c>
      <c r="W279" s="33">
        <v>748761</v>
      </c>
      <c r="X279" s="33">
        <v>601300.69999999995</v>
      </c>
      <c r="Y279" s="27">
        <v>624987.19999999995</v>
      </c>
      <c r="Z279" s="27">
        <v>562483.18000000005</v>
      </c>
      <c r="AA279" s="33">
        <v>496815.77799999999</v>
      </c>
      <c r="AB279" s="9">
        <v>556690.41899999999</v>
      </c>
      <c r="AC279" s="9">
        <v>560887.60200000007</v>
      </c>
      <c r="AD279" s="67">
        <v>541526.6</v>
      </c>
      <c r="AE279" s="67">
        <v>605661.86300000001</v>
      </c>
    </row>
    <row r="280" spans="1:31" ht="11.1" customHeight="1" x14ac:dyDescent="0.2">
      <c r="A280" s="52" t="s">
        <v>88</v>
      </c>
      <c r="B280" s="16" t="s">
        <v>3</v>
      </c>
      <c r="C280" s="34">
        <v>0.39737681588570023</v>
      </c>
      <c r="D280" s="34">
        <v>0.40702406323507145</v>
      </c>
      <c r="E280" s="34">
        <v>0.46238739888959651</v>
      </c>
      <c r="F280" s="34">
        <v>0.47503541020891488</v>
      </c>
      <c r="G280" s="34">
        <v>0.36949256954147086</v>
      </c>
      <c r="H280" s="34">
        <v>0.35469733450750796</v>
      </c>
      <c r="I280" s="34">
        <v>0.42011475283195099</v>
      </c>
      <c r="J280" s="34">
        <v>0.40270547551595776</v>
      </c>
      <c r="K280" s="34">
        <v>0.31388727313213516</v>
      </c>
      <c r="L280" s="34">
        <v>0.2794162720643138</v>
      </c>
      <c r="M280" s="34">
        <v>0.29539680904820637</v>
      </c>
      <c r="N280" s="34">
        <v>0.31971873868536255</v>
      </c>
      <c r="O280" s="34">
        <v>0.3318654780929155</v>
      </c>
      <c r="P280" s="35">
        <v>0.32999363252048985</v>
      </c>
      <c r="Q280" s="34">
        <v>0.30493480685099938</v>
      </c>
      <c r="R280" s="34">
        <v>0.26992670151642434</v>
      </c>
      <c r="S280" s="34">
        <v>0.26869074834062623</v>
      </c>
      <c r="T280" s="35">
        <v>0.29548536480482346</v>
      </c>
      <c r="U280" s="35">
        <v>0.25600000000000001</v>
      </c>
      <c r="V280" s="35">
        <v>0.26172557114932044</v>
      </c>
      <c r="W280" s="35">
        <v>0.28623051701933189</v>
      </c>
      <c r="X280" s="35">
        <v>0.37076954476730273</v>
      </c>
      <c r="Y280" s="30">
        <v>0.31602965581895831</v>
      </c>
      <c r="Z280" s="30">
        <v>0.28887674685782577</v>
      </c>
      <c r="AA280" s="34">
        <v>0.27417468900000003</v>
      </c>
      <c r="AB280" s="48">
        <v>0.29030929083942913</v>
      </c>
      <c r="AC280" s="48">
        <v>0.27574835796064617</v>
      </c>
      <c r="AD280" s="65">
        <v>0.26496416187120586</v>
      </c>
      <c r="AE280" s="65">
        <v>0.24650452441818299</v>
      </c>
    </row>
    <row r="281" spans="1:31" ht="11.1" customHeight="1" x14ac:dyDescent="0.2">
      <c r="A281" s="15"/>
      <c r="B281" s="16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5"/>
      <c r="Q281" s="34"/>
      <c r="R281" s="34"/>
      <c r="S281" s="34"/>
      <c r="T281" s="35"/>
      <c r="U281" s="35"/>
      <c r="V281" s="35"/>
      <c r="W281" s="35"/>
      <c r="X281" s="35"/>
      <c r="Y281" s="29"/>
      <c r="Z281" s="29"/>
      <c r="AA281" s="36"/>
      <c r="AB281" s="6"/>
      <c r="AC281" s="6"/>
      <c r="AD281" s="61"/>
      <c r="AE281" s="61"/>
    </row>
    <row r="282" spans="1:31" ht="11.1" customHeight="1" x14ac:dyDescent="0.2">
      <c r="A282" s="13" t="s">
        <v>53</v>
      </c>
      <c r="B282" s="16">
        <v>125240</v>
      </c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5"/>
      <c r="Q282" s="34"/>
      <c r="R282" s="34"/>
      <c r="S282" s="34"/>
      <c r="T282" s="35"/>
      <c r="U282" s="35"/>
      <c r="V282" s="35"/>
      <c r="W282" s="35"/>
      <c r="X282" s="35"/>
      <c r="Y282" s="29"/>
      <c r="Z282" s="29"/>
      <c r="AA282" s="36"/>
      <c r="AB282" s="6"/>
      <c r="AC282" s="6"/>
      <c r="AD282" s="61"/>
      <c r="AE282" s="61"/>
    </row>
    <row r="283" spans="1:31" ht="11.1" customHeight="1" x14ac:dyDescent="0.2">
      <c r="A283" s="53" t="s">
        <v>105</v>
      </c>
      <c r="B283" s="6" t="s">
        <v>5</v>
      </c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5"/>
      <c r="Q283" s="34"/>
      <c r="R283" s="34"/>
      <c r="S283" s="34"/>
      <c r="T283" s="35"/>
      <c r="U283" s="35"/>
      <c r="V283" s="35"/>
      <c r="W283" s="35"/>
      <c r="X283" s="35"/>
      <c r="Y283" s="29"/>
      <c r="Z283" s="29"/>
      <c r="AA283" s="36"/>
      <c r="AB283" s="6"/>
      <c r="AC283" s="6"/>
      <c r="AD283" s="63"/>
      <c r="AE283" s="63"/>
    </row>
    <row r="284" spans="1:31" ht="11.1" customHeight="1" x14ac:dyDescent="0.2">
      <c r="A284" s="15" t="s">
        <v>80</v>
      </c>
      <c r="B284" s="16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5"/>
      <c r="Q284" s="34"/>
      <c r="R284" s="34"/>
      <c r="S284" s="34"/>
      <c r="T284" s="35"/>
      <c r="U284" s="35"/>
      <c r="V284" s="33">
        <v>181660</v>
      </c>
      <c r="W284" s="33">
        <v>119000</v>
      </c>
      <c r="X284" s="33">
        <v>64400</v>
      </c>
      <c r="Y284" s="27">
        <v>82000</v>
      </c>
      <c r="Z284" s="27">
        <v>89000</v>
      </c>
      <c r="AA284" s="33">
        <v>22000</v>
      </c>
      <c r="AB284" s="9">
        <v>43000</v>
      </c>
      <c r="AC284" s="9">
        <v>29000</v>
      </c>
      <c r="AD284" s="64">
        <v>11000</v>
      </c>
      <c r="AE284" s="64">
        <v>31992</v>
      </c>
    </row>
    <row r="285" spans="1:31" ht="11.1" customHeight="1" x14ac:dyDescent="0.2">
      <c r="A285" s="15" t="s">
        <v>81</v>
      </c>
      <c r="B285" s="16" t="s">
        <v>2</v>
      </c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5"/>
      <c r="Q285" s="34"/>
      <c r="R285" s="34"/>
      <c r="S285" s="34"/>
      <c r="T285" s="35"/>
      <c r="U285" s="35"/>
      <c r="V285" s="33">
        <v>46452</v>
      </c>
      <c r="W285" s="33">
        <v>15104</v>
      </c>
      <c r="X285" s="33">
        <v>8857</v>
      </c>
      <c r="Y285" s="27">
        <v>13429</v>
      </c>
      <c r="Z285" s="27">
        <v>10252</v>
      </c>
      <c r="AA285" s="33">
        <v>2390</v>
      </c>
      <c r="AB285" s="9">
        <v>3698</v>
      </c>
      <c r="AC285" s="9">
        <v>2120</v>
      </c>
      <c r="AD285" s="64">
        <v>1383</v>
      </c>
      <c r="AE285" s="64">
        <v>10559</v>
      </c>
    </row>
    <row r="286" spans="1:31" ht="11.1" customHeight="1" x14ac:dyDescent="0.2">
      <c r="A286" s="52" t="s">
        <v>82</v>
      </c>
      <c r="B286" s="16" t="s">
        <v>3</v>
      </c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5"/>
      <c r="Q286" s="34"/>
      <c r="R286" s="34"/>
      <c r="S286" s="34"/>
      <c r="T286" s="35"/>
      <c r="U286" s="35"/>
      <c r="V286" s="35">
        <v>255.70846636573819</v>
      </c>
      <c r="W286" s="35">
        <v>126.92436974789916</v>
      </c>
      <c r="X286" s="35">
        <v>137.53105590062111</v>
      </c>
      <c r="Y286" s="28">
        <v>163.76829268292684</v>
      </c>
      <c r="Z286" s="28">
        <v>115.19101123595506</v>
      </c>
      <c r="AA286" s="28">
        <v>108.63636363636364</v>
      </c>
      <c r="AB286" s="48">
        <v>86</v>
      </c>
      <c r="AC286" s="49">
        <v>73.103448275862064</v>
      </c>
      <c r="AD286" s="65">
        <v>125.72727272727273</v>
      </c>
      <c r="AE286" s="65">
        <v>330.05126281570392</v>
      </c>
    </row>
    <row r="287" spans="1:31" ht="11.1" customHeight="1" x14ac:dyDescent="0.2">
      <c r="A287" s="15" t="s">
        <v>83</v>
      </c>
      <c r="B287" s="16" t="s">
        <v>2</v>
      </c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5"/>
      <c r="Q287" s="34"/>
      <c r="R287" s="34"/>
      <c r="S287" s="34"/>
      <c r="T287" s="35"/>
      <c r="U287" s="35"/>
      <c r="V287" s="33">
        <v>45206</v>
      </c>
      <c r="W287" s="33">
        <v>57172</v>
      </c>
      <c r="X287" s="33">
        <v>41050</v>
      </c>
      <c r="Y287" s="27">
        <v>52697</v>
      </c>
      <c r="Z287" s="27">
        <v>38904</v>
      </c>
      <c r="AA287" s="33">
        <v>14141</v>
      </c>
      <c r="AB287" s="9">
        <v>33777</v>
      </c>
      <c r="AC287" s="9">
        <v>19461</v>
      </c>
      <c r="AD287" s="64">
        <v>8165</v>
      </c>
      <c r="AE287" s="64">
        <v>25810.000000000004</v>
      </c>
    </row>
    <row r="288" spans="1:31" ht="11.1" customHeight="1" x14ac:dyDescent="0.2">
      <c r="A288" s="52" t="s">
        <v>84</v>
      </c>
      <c r="B288" s="16" t="s">
        <v>3</v>
      </c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5"/>
      <c r="Q288" s="34"/>
      <c r="R288" s="34"/>
      <c r="S288" s="34"/>
      <c r="T288" s="35"/>
      <c r="U288" s="35"/>
      <c r="V288" s="35">
        <v>0.24884949906418585</v>
      </c>
      <c r="W288" s="35">
        <v>0.48043697478991598</v>
      </c>
      <c r="X288" s="35">
        <v>0.63742236024844723</v>
      </c>
      <c r="Y288" s="28">
        <v>0.64264634146341459</v>
      </c>
      <c r="Z288" s="28">
        <v>0.43712359550561797</v>
      </c>
      <c r="AA288" s="34">
        <v>0.64277272699999999</v>
      </c>
      <c r="AB288" s="48">
        <v>0.78551162790697671</v>
      </c>
      <c r="AC288" s="48">
        <v>0.67106896551724138</v>
      </c>
      <c r="AD288" s="66">
        <v>0.74227272727272731</v>
      </c>
      <c r="AE288" s="66">
        <v>0.80676419104776209</v>
      </c>
    </row>
    <row r="289" spans="1:31" ht="11.1" customHeight="1" x14ac:dyDescent="0.2">
      <c r="A289" s="15" t="s">
        <v>85</v>
      </c>
      <c r="B289" s="16" t="s">
        <v>2</v>
      </c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5"/>
      <c r="Q289" s="34"/>
      <c r="R289" s="34"/>
      <c r="S289" s="34"/>
      <c r="T289" s="35"/>
      <c r="U289" s="35"/>
      <c r="V289" s="33">
        <v>130123</v>
      </c>
      <c r="W289" s="33">
        <v>94000</v>
      </c>
      <c r="X289" s="33">
        <v>61862</v>
      </c>
      <c r="Y289" s="27">
        <v>51611.735999999997</v>
      </c>
      <c r="Z289" s="27">
        <v>74660.639999999999</v>
      </c>
      <c r="AA289" s="33">
        <v>35206.944000000003</v>
      </c>
      <c r="AB289" s="9">
        <v>83907.6</v>
      </c>
      <c r="AC289" s="9">
        <v>50855.4</v>
      </c>
      <c r="AD289" s="64">
        <v>14158.8001</v>
      </c>
      <c r="AE289" s="64">
        <v>46341.000000000007</v>
      </c>
    </row>
    <row r="290" spans="1:31" ht="11.1" customHeight="1" x14ac:dyDescent="0.2">
      <c r="A290" s="52" t="s">
        <v>86</v>
      </c>
      <c r="B290" s="16" t="s">
        <v>3</v>
      </c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5"/>
      <c r="Q290" s="34"/>
      <c r="R290" s="34"/>
      <c r="S290" s="34"/>
      <c r="T290" s="35"/>
      <c r="U290" s="35"/>
      <c r="V290" s="35">
        <v>0.71629968072222838</v>
      </c>
      <c r="W290" s="35">
        <v>0.78991596638655459</v>
      </c>
      <c r="X290" s="35">
        <v>0.9605900621118012</v>
      </c>
      <c r="Y290" s="28">
        <v>0.62941141463414629</v>
      </c>
      <c r="Z290" s="28">
        <v>0.83888359550561797</v>
      </c>
      <c r="AA290" s="34">
        <v>1.6003156359999999</v>
      </c>
      <c r="AB290" s="49">
        <v>1.951339534883721</v>
      </c>
      <c r="AC290" s="48">
        <v>1.7536344827586208</v>
      </c>
      <c r="AD290" s="66">
        <v>1.2871636454545454</v>
      </c>
      <c r="AE290" s="66">
        <v>1.448518379594899</v>
      </c>
    </row>
    <row r="291" spans="1:31" ht="11.1" customHeight="1" x14ac:dyDescent="0.2">
      <c r="A291" s="15" t="s">
        <v>143</v>
      </c>
      <c r="B291" s="16" t="s">
        <v>2</v>
      </c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5"/>
      <c r="Q291" s="34"/>
      <c r="R291" s="34"/>
      <c r="S291" s="34"/>
      <c r="T291" s="35"/>
      <c r="U291" s="35"/>
      <c r="V291" s="33"/>
      <c r="W291" s="33"/>
      <c r="X291" s="33"/>
      <c r="Y291" s="29"/>
      <c r="Z291" s="29"/>
      <c r="AA291" s="36"/>
      <c r="AB291" s="49"/>
      <c r="AC291" s="48"/>
      <c r="AD291" s="61"/>
      <c r="AE291" s="61"/>
    </row>
    <row r="292" spans="1:31" ht="11.1" customHeight="1" x14ac:dyDescent="0.2">
      <c r="A292" s="15"/>
      <c r="B292" s="16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5"/>
      <c r="Q292" s="34"/>
      <c r="R292" s="34"/>
      <c r="S292" s="34"/>
      <c r="T292" s="35"/>
      <c r="U292" s="35"/>
      <c r="V292" s="33"/>
      <c r="W292" s="33"/>
      <c r="X292" s="33"/>
      <c r="Y292" s="29"/>
      <c r="Z292" s="29"/>
      <c r="AA292" s="36"/>
      <c r="AB292" s="49"/>
      <c r="AC292" s="48"/>
      <c r="AD292" s="61"/>
      <c r="AE292" s="61"/>
    </row>
    <row r="293" spans="1:31" ht="11.1" customHeight="1" x14ac:dyDescent="0.2">
      <c r="A293" s="15" t="s">
        <v>87</v>
      </c>
      <c r="B293" s="16" t="s">
        <v>2</v>
      </c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5"/>
      <c r="Q293" s="34"/>
      <c r="R293" s="34"/>
      <c r="S293" s="34"/>
      <c r="T293" s="35"/>
      <c r="U293" s="35"/>
      <c r="V293" s="33">
        <v>342556</v>
      </c>
      <c r="W293" s="33">
        <v>205546</v>
      </c>
      <c r="X293" s="33">
        <v>134797.20000000001</v>
      </c>
      <c r="Y293" s="9">
        <v>152653.136</v>
      </c>
      <c r="Z293" s="9">
        <v>150471.84</v>
      </c>
      <c r="AA293" s="9">
        <v>57951.944000000003</v>
      </c>
      <c r="AB293" s="9">
        <v>130997.40000000001</v>
      </c>
      <c r="AC293" s="9">
        <v>77948.400000000009</v>
      </c>
      <c r="AD293" s="67">
        <v>27302.6001</v>
      </c>
      <c r="AE293" s="67">
        <v>110163.40000000001</v>
      </c>
    </row>
    <row r="294" spans="1:31" ht="11.1" customHeight="1" x14ac:dyDescent="0.2">
      <c r="A294" s="52" t="s">
        <v>88</v>
      </c>
      <c r="B294" s="16" t="s">
        <v>3</v>
      </c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5"/>
      <c r="Q294" s="34"/>
      <c r="R294" s="34"/>
      <c r="S294" s="34"/>
      <c r="T294" s="35"/>
      <c r="U294" s="35"/>
      <c r="V294" s="35">
        <v>1.8856985577452383</v>
      </c>
      <c r="W294" s="35">
        <v>1.7272773109243698</v>
      </c>
      <c r="X294" s="35">
        <v>2.0931242236024845</v>
      </c>
      <c r="Y294" s="30">
        <v>1.8616236097560976</v>
      </c>
      <c r="Z294" s="30">
        <v>1.690694831460674</v>
      </c>
      <c r="AA294" s="34">
        <v>2.634179273</v>
      </c>
      <c r="AB294" s="48">
        <v>3.0464511627906981</v>
      </c>
      <c r="AC294" s="48">
        <v>2.687875862068966</v>
      </c>
      <c r="AD294" s="65">
        <v>2.4820545545454546</v>
      </c>
      <c r="AE294" s="65">
        <v>3.4434671167791953</v>
      </c>
    </row>
    <row r="295" spans="1:31" ht="11.1" customHeight="1" x14ac:dyDescent="0.2">
      <c r="A295" s="15"/>
      <c r="B295" s="16"/>
      <c r="C295" s="36"/>
      <c r="D295" s="36"/>
      <c r="E295" s="36"/>
      <c r="F295" s="36"/>
      <c r="G295" s="36"/>
      <c r="H295" s="36"/>
      <c r="I295" s="36"/>
      <c r="J295" s="36"/>
      <c r="K295" s="36"/>
      <c r="L295" s="36"/>
      <c r="M295" s="36"/>
      <c r="N295" s="36"/>
      <c r="O295" s="33"/>
      <c r="P295" s="36"/>
      <c r="Q295" s="36"/>
      <c r="R295" s="36"/>
      <c r="S295" s="36"/>
      <c r="T295" s="36"/>
      <c r="U295" s="36"/>
      <c r="V295" s="36"/>
      <c r="W295" s="36"/>
      <c r="X295" s="36"/>
      <c r="Y295" s="29"/>
      <c r="Z295" s="29"/>
      <c r="AA295" s="36"/>
      <c r="AB295" s="6"/>
      <c r="AC295" s="6"/>
      <c r="AD295" s="61"/>
      <c r="AE295" s="61"/>
    </row>
    <row r="296" spans="1:31" ht="11.1" customHeight="1" x14ac:dyDescent="0.2">
      <c r="A296" s="13" t="s">
        <v>17</v>
      </c>
      <c r="B296" s="16">
        <v>130000</v>
      </c>
      <c r="C296" s="36"/>
      <c r="D296" s="36"/>
      <c r="E296" s="36"/>
      <c r="F296" s="36"/>
      <c r="G296" s="36"/>
      <c r="H296" s="36"/>
      <c r="I296" s="36"/>
      <c r="J296" s="36"/>
      <c r="K296" s="36"/>
      <c r="L296" s="36"/>
      <c r="M296" s="36"/>
      <c r="N296" s="36"/>
      <c r="O296" s="33"/>
      <c r="P296" s="36"/>
      <c r="Q296" s="36"/>
      <c r="R296" s="33"/>
      <c r="S296" s="33"/>
      <c r="T296" s="33"/>
      <c r="U296" s="33"/>
      <c r="V296" s="33"/>
      <c r="W296" s="33"/>
      <c r="X296" s="33"/>
      <c r="Y296" s="29"/>
      <c r="Z296" s="29"/>
      <c r="AA296" s="36"/>
      <c r="AB296" s="6"/>
      <c r="AC296" s="6"/>
      <c r="AD296" s="61"/>
      <c r="AE296" s="61"/>
    </row>
    <row r="297" spans="1:31" ht="11.1" customHeight="1" x14ac:dyDescent="0.2">
      <c r="A297" s="53" t="s">
        <v>106</v>
      </c>
      <c r="B297" s="6" t="s">
        <v>5</v>
      </c>
      <c r="C297" s="36"/>
      <c r="D297" s="36"/>
      <c r="E297" s="36"/>
      <c r="F297" s="36"/>
      <c r="G297" s="36"/>
      <c r="H297" s="36"/>
      <c r="I297" s="36"/>
      <c r="J297" s="36"/>
      <c r="K297" s="36"/>
      <c r="L297" s="36"/>
      <c r="M297" s="36"/>
      <c r="N297" s="36"/>
      <c r="O297" s="33"/>
      <c r="P297" s="33"/>
      <c r="Q297" s="39"/>
      <c r="R297" s="33"/>
      <c r="S297" s="33"/>
      <c r="T297" s="33"/>
      <c r="U297" s="33"/>
      <c r="V297" s="33"/>
      <c r="W297" s="33"/>
      <c r="X297" s="33"/>
      <c r="Y297" s="29"/>
      <c r="Z297" s="29"/>
      <c r="AA297" s="36"/>
      <c r="AB297" s="6"/>
      <c r="AC297" s="6"/>
      <c r="AD297" s="63"/>
      <c r="AE297" s="63"/>
    </row>
    <row r="298" spans="1:31" ht="11.1" customHeight="1" x14ac:dyDescent="0.2">
      <c r="A298" s="15" t="s">
        <v>80</v>
      </c>
      <c r="B298" s="16"/>
      <c r="C298" s="33">
        <v>8245977</v>
      </c>
      <c r="D298" s="33">
        <v>8165794</v>
      </c>
      <c r="E298" s="33">
        <v>7753063</v>
      </c>
      <c r="F298" s="33">
        <v>6201443</v>
      </c>
      <c r="G298" s="33">
        <v>5815923</v>
      </c>
      <c r="H298" s="33">
        <v>5491000</v>
      </c>
      <c r="I298" s="33">
        <v>6256506</v>
      </c>
      <c r="J298" s="33">
        <v>5502764</v>
      </c>
      <c r="K298" s="33">
        <v>5225543</v>
      </c>
      <c r="L298" s="33">
        <v>5296638</v>
      </c>
      <c r="M298" s="33">
        <v>5107112</v>
      </c>
      <c r="N298" s="33">
        <v>4737483</v>
      </c>
      <c r="O298" s="33">
        <v>4962883</v>
      </c>
      <c r="P298" s="33">
        <v>4867528</v>
      </c>
      <c r="Q298" s="33">
        <v>4368532</v>
      </c>
      <c r="R298" s="33">
        <v>4446617</v>
      </c>
      <c r="S298" s="33">
        <v>4488340</v>
      </c>
      <c r="T298" s="33">
        <v>3942028</v>
      </c>
      <c r="U298" s="33">
        <v>4191371</v>
      </c>
      <c r="V298" s="33">
        <v>3085227</v>
      </c>
      <c r="W298" s="33">
        <v>3991714</v>
      </c>
      <c r="X298" s="33">
        <v>3210555</v>
      </c>
      <c r="Y298" s="27">
        <v>3766139</v>
      </c>
      <c r="Z298" s="27">
        <v>3948450</v>
      </c>
      <c r="AA298" s="33">
        <v>3902655</v>
      </c>
      <c r="AB298" s="9">
        <v>3983754</v>
      </c>
      <c r="AC298" s="9">
        <v>3921425</v>
      </c>
      <c r="AD298" s="64">
        <v>4190860</v>
      </c>
      <c r="AE298" s="64">
        <v>4090928</v>
      </c>
    </row>
    <row r="299" spans="1:31" ht="11.1" customHeight="1" x14ac:dyDescent="0.2">
      <c r="A299" s="15" t="s">
        <v>81</v>
      </c>
      <c r="B299" s="16" t="s">
        <v>2</v>
      </c>
      <c r="C299" s="33">
        <v>1063331</v>
      </c>
      <c r="D299" s="33">
        <v>1061953</v>
      </c>
      <c r="E299" s="33">
        <v>1039146</v>
      </c>
      <c r="F299" s="33">
        <v>2102725</v>
      </c>
      <c r="G299" s="33">
        <v>515004</v>
      </c>
      <c r="H299" s="33">
        <v>793727</v>
      </c>
      <c r="I299" s="33">
        <v>665473</v>
      </c>
      <c r="J299" s="33">
        <v>748352</v>
      </c>
      <c r="K299" s="33">
        <v>676588</v>
      </c>
      <c r="L299" s="33">
        <v>634451</v>
      </c>
      <c r="M299" s="33">
        <v>616982</v>
      </c>
      <c r="N299" s="33">
        <v>596967</v>
      </c>
      <c r="O299" s="33">
        <v>583333</v>
      </c>
      <c r="P299" s="33">
        <v>583485</v>
      </c>
      <c r="Q299" s="33">
        <v>510791</v>
      </c>
      <c r="R299" s="33">
        <v>489369</v>
      </c>
      <c r="S299" s="33">
        <v>399450</v>
      </c>
      <c r="T299" s="33">
        <v>456685</v>
      </c>
      <c r="U299" s="33">
        <v>466345</v>
      </c>
      <c r="V299" s="33">
        <v>367788</v>
      </c>
      <c r="W299" s="33">
        <v>452768</v>
      </c>
      <c r="X299" s="33">
        <v>418094</v>
      </c>
      <c r="Y299" s="27">
        <v>450840</v>
      </c>
      <c r="Z299" s="27">
        <v>471057</v>
      </c>
      <c r="AA299" s="33">
        <v>475060</v>
      </c>
      <c r="AB299" s="9">
        <v>483030</v>
      </c>
      <c r="AC299" s="9">
        <v>452638</v>
      </c>
      <c r="AD299" s="64">
        <v>537267.75634700409</v>
      </c>
      <c r="AE299" s="64">
        <v>526775</v>
      </c>
    </row>
    <row r="300" spans="1:31" ht="11.1" customHeight="1" x14ac:dyDescent="0.2">
      <c r="A300" s="52" t="s">
        <v>82</v>
      </c>
      <c r="B300" s="16" t="s">
        <v>3</v>
      </c>
      <c r="C300" s="34">
        <v>128.95148749505364</v>
      </c>
      <c r="D300" s="34">
        <v>130.04895788456088</v>
      </c>
      <c r="E300" s="34">
        <v>134.03038257266837</v>
      </c>
      <c r="F300" s="34">
        <v>339.07027767569582</v>
      </c>
      <c r="G300" s="34">
        <v>88.550690922145975</v>
      </c>
      <c r="H300" s="34">
        <v>144.55053724276087</v>
      </c>
      <c r="I300" s="34">
        <v>106.36495833297371</v>
      </c>
      <c r="J300" s="34">
        <v>135.99565600123864</v>
      </c>
      <c r="K300" s="34">
        <v>129.477070612566</v>
      </c>
      <c r="L300" s="34">
        <v>119.78371940842474</v>
      </c>
      <c r="M300" s="34">
        <v>120.80839425491354</v>
      </c>
      <c r="N300" s="34">
        <v>126.00931760599458</v>
      </c>
      <c r="O300" s="34">
        <v>117.53914005226397</v>
      </c>
      <c r="P300" s="34">
        <v>119.87296220997598</v>
      </c>
      <c r="Q300" s="34">
        <v>116.92509062540918</v>
      </c>
      <c r="R300" s="34">
        <v>110.05422774212396</v>
      </c>
      <c r="S300" s="34">
        <v>88.997268477878237</v>
      </c>
      <c r="T300" s="35">
        <v>115.85026793315522</v>
      </c>
      <c r="U300" s="35">
        <v>111.26311653155972</v>
      </c>
      <c r="V300" s="35">
        <v>119.20938070359166</v>
      </c>
      <c r="W300" s="35">
        <v>113.42696395583451</v>
      </c>
      <c r="X300" s="35">
        <v>130.2248365158049</v>
      </c>
      <c r="Y300" s="28">
        <v>119.70880522466112</v>
      </c>
      <c r="Z300" s="28">
        <v>119.30175132013828</v>
      </c>
      <c r="AA300" s="28">
        <v>121.72738814986208</v>
      </c>
      <c r="AB300" s="48">
        <v>121.24995669913353</v>
      </c>
      <c r="AC300" s="49">
        <v>115.42691751085384</v>
      </c>
      <c r="AD300" s="65">
        <v>128.19988173000388</v>
      </c>
      <c r="AE300" s="65">
        <f>1000*AE299/AE298</f>
        <v>128.76662703425725</v>
      </c>
    </row>
    <row r="301" spans="1:31" ht="11.1" customHeight="1" x14ac:dyDescent="0.2">
      <c r="A301" s="15" t="s">
        <v>83</v>
      </c>
      <c r="B301" s="16" t="s">
        <v>2</v>
      </c>
      <c r="C301" s="33">
        <v>999730</v>
      </c>
      <c r="D301" s="33">
        <v>896260</v>
      </c>
      <c r="E301" s="33">
        <v>798752</v>
      </c>
      <c r="F301" s="33">
        <v>689234</v>
      </c>
      <c r="G301" s="33">
        <v>1133720</v>
      </c>
      <c r="H301" s="33">
        <v>1636348</v>
      </c>
      <c r="I301" s="33">
        <v>1369278</v>
      </c>
      <c r="J301" s="33">
        <v>1220744</v>
      </c>
      <c r="K301" s="33">
        <v>765701</v>
      </c>
      <c r="L301" s="33">
        <v>421117</v>
      </c>
      <c r="M301" s="33">
        <v>378843</v>
      </c>
      <c r="N301" s="33">
        <v>331569</v>
      </c>
      <c r="O301" s="33">
        <v>279567</v>
      </c>
      <c r="P301" s="33">
        <v>244605</v>
      </c>
      <c r="Q301" s="33">
        <v>195061</v>
      </c>
      <c r="R301" s="33">
        <v>220380</v>
      </c>
      <c r="S301" s="33">
        <v>406367</v>
      </c>
      <c r="T301" s="33">
        <v>331174</v>
      </c>
      <c r="U301" s="33">
        <v>174538</v>
      </c>
      <c r="V301" s="33">
        <v>163150</v>
      </c>
      <c r="W301" s="33">
        <v>176077</v>
      </c>
      <c r="X301" s="33">
        <v>106203</v>
      </c>
      <c r="Y301" s="27">
        <v>57689</v>
      </c>
      <c r="Z301" s="27">
        <v>50458</v>
      </c>
      <c r="AA301" s="33">
        <v>22711</v>
      </c>
      <c r="AB301" s="9">
        <v>32311</v>
      </c>
      <c r="AC301" s="9">
        <v>76116</v>
      </c>
      <c r="AD301" s="64">
        <v>87068.604945346466</v>
      </c>
      <c r="AE301" s="64">
        <v>11130</v>
      </c>
    </row>
    <row r="302" spans="1:31" ht="11.1" customHeight="1" x14ac:dyDescent="0.2">
      <c r="A302" s="52" t="s">
        <v>84</v>
      </c>
      <c r="B302" s="16" t="s">
        <v>3</v>
      </c>
      <c r="C302" s="34">
        <v>0.12123851424761432</v>
      </c>
      <c r="D302" s="34">
        <v>0.10975785085932856</v>
      </c>
      <c r="E302" s="34">
        <v>0.10302405642776281</v>
      </c>
      <c r="F302" s="34">
        <v>0.1111409070437316</v>
      </c>
      <c r="G302" s="34">
        <v>0.19493380500395208</v>
      </c>
      <c r="H302" s="34">
        <v>0.29800546348570389</v>
      </c>
      <c r="I302" s="34">
        <v>0.21885665897227621</v>
      </c>
      <c r="J302" s="34">
        <v>0.22184196887237032</v>
      </c>
      <c r="K302" s="34">
        <v>0.14653041798718333</v>
      </c>
      <c r="L302" s="34">
        <v>7.9506471841194359E-2</v>
      </c>
      <c r="M302" s="34">
        <v>7.4179497140458253E-2</v>
      </c>
      <c r="N302" s="34">
        <v>6.9988430565344512E-2</v>
      </c>
      <c r="O302" s="34">
        <v>5.6331571790026076E-2</v>
      </c>
      <c r="P302" s="35">
        <v>5.0252407382145516E-2</v>
      </c>
      <c r="Q302" s="34">
        <v>4.4651384034728368E-2</v>
      </c>
      <c r="R302" s="34">
        <v>4.9561273210622821E-2</v>
      </c>
      <c r="S302" s="34">
        <v>9.053837276142182E-2</v>
      </c>
      <c r="T302" s="35">
        <v>8.401107247335636E-2</v>
      </c>
      <c r="U302" s="35">
        <v>4.1642221602430328E-2</v>
      </c>
      <c r="V302" s="35">
        <v>5.288103598211736E-2</v>
      </c>
      <c r="W302" s="35">
        <v>4.4110625160018978E-2</v>
      </c>
      <c r="X302" s="35">
        <v>3.3079327406009239E-2</v>
      </c>
      <c r="Y302" s="28">
        <v>1.5317809565711727E-2</v>
      </c>
      <c r="Z302" s="28">
        <v>1.2779191834770606E-2</v>
      </c>
      <c r="AA302" s="34">
        <v>5.8193719999999997E-3</v>
      </c>
      <c r="AB302" s="48">
        <v>8.1106915738270984E-3</v>
      </c>
      <c r="AC302" s="48">
        <v>1.9410290901904281E-2</v>
      </c>
      <c r="AD302" s="66">
        <f>AD301/AD298</f>
        <v>2.0775832393672533E-2</v>
      </c>
      <c r="AE302" s="66">
        <f>AE301/AE298</f>
        <v>2.7206540911988673E-3</v>
      </c>
    </row>
    <row r="303" spans="1:31" ht="11.1" customHeight="1" x14ac:dyDescent="0.2">
      <c r="A303" s="15" t="s">
        <v>85</v>
      </c>
      <c r="B303" s="16" t="s">
        <v>2</v>
      </c>
      <c r="C303" s="33">
        <v>27672314</v>
      </c>
      <c r="D303" s="33">
        <v>27652974</v>
      </c>
      <c r="E303" s="33">
        <v>28894016</v>
      </c>
      <c r="F303" s="33">
        <v>19841005</v>
      </c>
      <c r="G303" s="33">
        <v>22374448</v>
      </c>
      <c r="H303" s="33">
        <v>16541917</v>
      </c>
      <c r="I303" s="33">
        <v>16743845</v>
      </c>
      <c r="J303" s="33">
        <v>15969763</v>
      </c>
      <c r="K303" s="33">
        <v>14336652</v>
      </c>
      <c r="L303" s="33">
        <v>14272766</v>
      </c>
      <c r="M303" s="33">
        <v>13108292</v>
      </c>
      <c r="N303" s="33">
        <v>7500151</v>
      </c>
      <c r="O303" s="33">
        <v>6791100</v>
      </c>
      <c r="P303" s="33">
        <v>7592324</v>
      </c>
      <c r="Q303" s="33">
        <v>6405379</v>
      </c>
      <c r="R303" s="33">
        <v>6979127</v>
      </c>
      <c r="S303" s="33">
        <v>8892548</v>
      </c>
      <c r="T303" s="33">
        <v>8749773</v>
      </c>
      <c r="U303" s="33">
        <v>8868278</v>
      </c>
      <c r="V303" s="33">
        <v>5331456</v>
      </c>
      <c r="W303" s="33">
        <v>8149367</v>
      </c>
      <c r="X303" s="33">
        <v>6718311</v>
      </c>
      <c r="Y303" s="27">
        <v>8213227</v>
      </c>
      <c r="Z303" s="27">
        <v>8304112.4139999999</v>
      </c>
      <c r="AA303" s="33">
        <v>7942806.9029999999</v>
      </c>
      <c r="AB303" s="9">
        <v>7473295.727</v>
      </c>
      <c r="AC303" s="9">
        <v>7071159.455000001</v>
      </c>
      <c r="AD303" s="64">
        <v>8055816.2454193849</v>
      </c>
      <c r="AE303" s="64">
        <v>7925714</v>
      </c>
    </row>
    <row r="304" spans="1:31" ht="11.1" customHeight="1" x14ac:dyDescent="0.2">
      <c r="A304" s="52" t="s">
        <v>86</v>
      </c>
      <c r="B304" s="16" t="s">
        <v>3</v>
      </c>
      <c r="C304" s="34">
        <v>3.3558563163588739</v>
      </c>
      <c r="D304" s="34">
        <v>3.3864403143160358</v>
      </c>
      <c r="E304" s="34">
        <v>3.7267872065530745</v>
      </c>
      <c r="F304" s="34">
        <v>3.1994174581625598</v>
      </c>
      <c r="G304" s="34">
        <v>3.8471018271734341</v>
      </c>
      <c r="H304" s="34">
        <v>3.0125509014751413</v>
      </c>
      <c r="I304" s="34">
        <v>2.6762293522934368</v>
      </c>
      <c r="J304" s="34">
        <v>2.9021348180659756</v>
      </c>
      <c r="K304" s="34">
        <v>2.743571720680511</v>
      </c>
      <c r="L304" s="34">
        <v>2.6946840618520653</v>
      </c>
      <c r="M304" s="34">
        <v>2.5666740811636792</v>
      </c>
      <c r="N304" s="34">
        <v>1.5831510107793527</v>
      </c>
      <c r="O304" s="34">
        <v>1.3683780173741755</v>
      </c>
      <c r="P304" s="35">
        <v>1.5597905137885186</v>
      </c>
      <c r="Q304" s="34">
        <v>1.4662543389861857</v>
      </c>
      <c r="R304" s="34">
        <v>1.5695363463954732</v>
      </c>
      <c r="S304" s="34">
        <v>1.981255430738313</v>
      </c>
      <c r="T304" s="35">
        <v>2.2196120879912571</v>
      </c>
      <c r="U304" s="35">
        <v>2.1158418092791118</v>
      </c>
      <c r="V304" s="35">
        <v>1.728059556071563</v>
      </c>
      <c r="W304" s="35">
        <v>2.0415708640448691</v>
      </c>
      <c r="X304" s="35">
        <v>2.0925699762190648</v>
      </c>
      <c r="Y304" s="28">
        <v>2.1808082495096439</v>
      </c>
      <c r="Z304" s="28">
        <v>2.1031322199850573</v>
      </c>
      <c r="AA304" s="34">
        <v>2.0352316319999999</v>
      </c>
      <c r="AB304" s="49">
        <v>1.8759430745472738</v>
      </c>
      <c r="AC304" s="48">
        <v>1.8032117036536466</v>
      </c>
      <c r="AD304" s="66">
        <v>1.9222346357118552</v>
      </c>
      <c r="AE304" s="66">
        <f>AE303/AE298</f>
        <v>1.9373878005186109</v>
      </c>
    </row>
    <row r="305" spans="1:31" ht="11.1" customHeight="1" x14ac:dyDescent="0.2">
      <c r="A305" s="15" t="s">
        <v>143</v>
      </c>
      <c r="B305" s="16" t="s">
        <v>2</v>
      </c>
      <c r="C305" s="33">
        <v>150633</v>
      </c>
      <c r="D305" s="33">
        <v>1250634</v>
      </c>
      <c r="E305" s="33">
        <v>304714</v>
      </c>
      <c r="F305" s="33">
        <v>168908</v>
      </c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7"/>
      <c r="R305" s="37"/>
      <c r="S305" s="37"/>
      <c r="T305" s="33"/>
      <c r="U305" s="33"/>
      <c r="V305" s="33"/>
      <c r="W305" s="33"/>
      <c r="X305" s="33"/>
      <c r="Y305" s="29"/>
      <c r="Z305" s="29"/>
      <c r="AA305" s="36"/>
      <c r="AB305" s="49"/>
      <c r="AC305" s="48"/>
      <c r="AD305" s="61"/>
      <c r="AE305" s="61"/>
    </row>
    <row r="306" spans="1:31" ht="11.1" customHeight="1" x14ac:dyDescent="0.2">
      <c r="A306" s="15"/>
      <c r="B306" s="16"/>
      <c r="C306" s="36"/>
      <c r="D306" s="36"/>
      <c r="E306" s="36"/>
      <c r="F306" s="36"/>
      <c r="G306" s="36"/>
      <c r="H306" s="36"/>
      <c r="I306" s="36"/>
      <c r="J306" s="36"/>
      <c r="K306" s="36"/>
      <c r="L306" s="36"/>
      <c r="M306" s="36"/>
      <c r="N306" s="36"/>
      <c r="O306" s="33"/>
      <c r="P306" s="33"/>
      <c r="Q306" s="37"/>
      <c r="R306" s="37"/>
      <c r="S306" s="37"/>
      <c r="T306" s="33"/>
      <c r="U306" s="33"/>
      <c r="V306" s="33"/>
      <c r="W306" s="33"/>
      <c r="X306" s="33"/>
      <c r="Y306" s="29"/>
      <c r="Z306" s="29"/>
      <c r="AA306" s="36"/>
      <c r="AB306" s="49"/>
      <c r="AC306" s="48"/>
      <c r="AD306" s="61"/>
      <c r="AE306" s="61"/>
    </row>
    <row r="307" spans="1:31" ht="11.1" customHeight="1" x14ac:dyDescent="0.2">
      <c r="A307" s="15" t="s">
        <v>87</v>
      </c>
      <c r="B307" s="16" t="s">
        <v>2</v>
      </c>
      <c r="C307" s="33">
        <v>32500035.600000001</v>
      </c>
      <c r="D307" s="33">
        <v>32372264.800000001</v>
      </c>
      <c r="E307" s="33">
        <v>33433693.600000001</v>
      </c>
      <c r="F307" s="33">
        <v>28100049</v>
      </c>
      <c r="G307" s="33">
        <v>25362182.399999999</v>
      </c>
      <c r="H307" s="33">
        <v>21035682.199999999</v>
      </c>
      <c r="I307" s="33">
        <v>20508825.800000001</v>
      </c>
      <c r="J307" s="33">
        <v>19884574.199999999</v>
      </c>
      <c r="K307" s="33">
        <v>17538069.800000001</v>
      </c>
      <c r="L307" s="33">
        <v>16977906.600000001</v>
      </c>
      <c r="M307" s="33">
        <v>15708270.199999999</v>
      </c>
      <c r="N307" s="33">
        <v>9980801.1999999993</v>
      </c>
      <c r="O307" s="33">
        <v>9170665.8000000007</v>
      </c>
      <c r="P307" s="33">
        <v>9937475</v>
      </c>
      <c r="Q307" s="33">
        <v>8439287.5999999996</v>
      </c>
      <c r="R307" s="33">
        <v>8961235.4000000004</v>
      </c>
      <c r="S307" s="33">
        <v>10736935</v>
      </c>
      <c r="T307" s="33">
        <v>10725013</v>
      </c>
      <c r="U307" s="33">
        <v>10721658</v>
      </c>
      <c r="V307" s="33">
        <v>6818642.7999999998</v>
      </c>
      <c r="W307" s="33">
        <v>9955409</v>
      </c>
      <c r="X307" s="33">
        <v>8329652.4000000004</v>
      </c>
      <c r="Y307" s="27">
        <v>9893940</v>
      </c>
      <c r="Z307" s="27">
        <v>10050375.614</v>
      </c>
      <c r="AA307" s="33">
        <v>9675733.9030000009</v>
      </c>
      <c r="AB307" s="9">
        <v>9244514.727</v>
      </c>
      <c r="AC307" s="9">
        <v>8776772.2550000008</v>
      </c>
      <c r="AD307" s="67">
        <v>10077048.773213945</v>
      </c>
      <c r="AE307" s="67">
        <f>3.6*AE299+AE301+AE303</f>
        <v>9833234</v>
      </c>
    </row>
    <row r="308" spans="1:31" ht="11.1" customHeight="1" x14ac:dyDescent="0.2">
      <c r="A308" s="52" t="s">
        <v>88</v>
      </c>
      <c r="B308" s="16" t="s">
        <v>3</v>
      </c>
      <c r="C308" s="34">
        <v>3.9413201855886819</v>
      </c>
      <c r="D308" s="34">
        <v>3.9643744135597836</v>
      </c>
      <c r="E308" s="34">
        <v>4.3123206402424437</v>
      </c>
      <c r="F308" s="34">
        <v>4.5312113648387964</v>
      </c>
      <c r="G308" s="34">
        <v>4.360818119497111</v>
      </c>
      <c r="H308" s="34">
        <v>3.8309382990347842</v>
      </c>
      <c r="I308" s="34">
        <v>3.2779998612644183</v>
      </c>
      <c r="J308" s="34">
        <v>3.613561148542805</v>
      </c>
      <c r="K308" s="34">
        <v>3.3562195928729324</v>
      </c>
      <c r="L308" s="34">
        <v>3.2054119235635889</v>
      </c>
      <c r="M308" s="34">
        <v>3.0757637976218262</v>
      </c>
      <c r="N308" s="34">
        <v>2.1067729847262773</v>
      </c>
      <c r="O308" s="34">
        <v>1.8478504933523521</v>
      </c>
      <c r="P308" s="35">
        <v>2.0415855851265774</v>
      </c>
      <c r="Q308" s="34">
        <v>1.9318360492723872</v>
      </c>
      <c r="R308" s="34">
        <v>2.0152928394777425</v>
      </c>
      <c r="S308" s="34">
        <v>2.3921839700200964</v>
      </c>
      <c r="T308" s="35">
        <v>2.7206841250239724</v>
      </c>
      <c r="U308" s="35">
        <v>2.5580312503951572</v>
      </c>
      <c r="V308" s="35">
        <v>2.2100943625866103</v>
      </c>
      <c r="W308" s="35">
        <v>2.4940186095496824</v>
      </c>
      <c r="X308" s="35">
        <v>2.5944587150819718</v>
      </c>
      <c r="Y308" s="30">
        <v>2.6270777578841353</v>
      </c>
      <c r="Z308" s="30">
        <v>2.5453977165723258</v>
      </c>
      <c r="AA308" s="34">
        <v>2.4792696009999999</v>
      </c>
      <c r="AB308" s="48">
        <v>2.3205536102379813</v>
      </c>
      <c r="AC308" s="48">
        <v>2.2381588975946247</v>
      </c>
      <c r="AD308" s="65">
        <v>2.4045300423335414</v>
      </c>
      <c r="AE308" s="65">
        <f>AE307/AE298</f>
        <v>2.4036683119331359</v>
      </c>
    </row>
    <row r="309" spans="1:31" ht="11.1" customHeight="1" x14ac:dyDescent="0.2">
      <c r="A309" s="15"/>
      <c r="B309" s="16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3"/>
      <c r="P309" s="36"/>
      <c r="Q309" s="36"/>
      <c r="R309" s="36"/>
      <c r="S309" s="36"/>
      <c r="T309" s="36"/>
      <c r="U309" s="36"/>
      <c r="V309" s="36"/>
      <c r="W309" s="36"/>
      <c r="X309" s="36"/>
      <c r="Y309" s="32"/>
      <c r="Z309" s="32"/>
      <c r="AA309" s="36"/>
      <c r="AB309" s="6"/>
      <c r="AC309" s="6"/>
      <c r="AD309" s="61"/>
      <c r="AE309" s="61"/>
    </row>
    <row r="310" spans="1:31" ht="11.1" customHeight="1" x14ac:dyDescent="0.2">
      <c r="A310" s="13" t="s">
        <v>18</v>
      </c>
      <c r="B310" s="16">
        <v>141001</v>
      </c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3"/>
      <c r="P310" s="36"/>
      <c r="Q310" s="36"/>
      <c r="R310" s="33"/>
      <c r="S310" s="33"/>
      <c r="T310" s="33"/>
      <c r="U310" s="33"/>
      <c r="V310" s="33"/>
      <c r="W310" s="33"/>
      <c r="X310" s="33"/>
      <c r="Y310" s="29"/>
      <c r="Z310" s="29"/>
      <c r="AA310" s="36"/>
      <c r="AB310" s="6"/>
      <c r="AC310" s="6"/>
      <c r="AD310" s="95"/>
      <c r="AE310" s="95"/>
    </row>
    <row r="311" spans="1:31" ht="11.1" customHeight="1" x14ac:dyDescent="0.2">
      <c r="A311" s="53" t="s">
        <v>107</v>
      </c>
      <c r="B311" s="6" t="s">
        <v>5</v>
      </c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3"/>
      <c r="P311" s="33"/>
      <c r="Q311" s="39"/>
      <c r="R311" s="33"/>
      <c r="S311" s="33"/>
      <c r="T311" s="33"/>
      <c r="U311" s="33"/>
      <c r="V311" s="33"/>
      <c r="W311" s="33"/>
      <c r="X311" s="33"/>
      <c r="Y311" s="29"/>
      <c r="Z311" s="29"/>
      <c r="AA311" s="36"/>
      <c r="AB311" s="6"/>
      <c r="AC311" s="6"/>
      <c r="AD311" s="63"/>
      <c r="AE311" s="63"/>
    </row>
    <row r="312" spans="1:31" ht="11.1" customHeight="1" x14ac:dyDescent="0.2">
      <c r="A312" s="15" t="s">
        <v>80</v>
      </c>
      <c r="B312" s="16"/>
      <c r="C312" s="33">
        <v>844336</v>
      </c>
      <c r="D312" s="33">
        <v>840477</v>
      </c>
      <c r="E312" s="33">
        <v>817900</v>
      </c>
      <c r="F312" s="33">
        <v>617201</v>
      </c>
      <c r="G312" s="33">
        <v>480380</v>
      </c>
      <c r="H312" s="33">
        <v>318668</v>
      </c>
      <c r="I312" s="33">
        <v>248929</v>
      </c>
      <c r="J312" s="33">
        <v>422479</v>
      </c>
      <c r="K312" s="33">
        <v>418339</v>
      </c>
      <c r="L312" s="33">
        <v>349560</v>
      </c>
      <c r="M312" s="33">
        <v>373074</v>
      </c>
      <c r="N312" s="33">
        <v>271778</v>
      </c>
      <c r="O312" s="33">
        <v>330577</v>
      </c>
      <c r="P312" s="33">
        <v>365750</v>
      </c>
      <c r="Q312" s="33">
        <v>346609</v>
      </c>
      <c r="R312" s="33">
        <v>392771</v>
      </c>
      <c r="S312" s="33">
        <v>429995</v>
      </c>
      <c r="T312" s="33">
        <v>439448</v>
      </c>
      <c r="U312" s="33">
        <v>471586</v>
      </c>
      <c r="V312" s="33">
        <v>391520</v>
      </c>
      <c r="W312" s="33">
        <v>414648</v>
      </c>
      <c r="X312" s="33">
        <v>255761</v>
      </c>
      <c r="Y312" s="27">
        <v>350353</v>
      </c>
      <c r="Z312" s="27">
        <v>117617</v>
      </c>
      <c r="AA312" s="33">
        <v>104049</v>
      </c>
      <c r="AB312" s="9">
        <v>306438</v>
      </c>
      <c r="AC312" s="9">
        <v>366508</v>
      </c>
      <c r="AD312" s="64">
        <v>309237</v>
      </c>
      <c r="AE312" s="64">
        <v>652902</v>
      </c>
    </row>
    <row r="313" spans="1:31" ht="11.1" customHeight="1" x14ac:dyDescent="0.2">
      <c r="A313" s="15" t="s">
        <v>81</v>
      </c>
      <c r="B313" s="16" t="s">
        <v>2</v>
      </c>
      <c r="C313" s="33">
        <v>198593</v>
      </c>
      <c r="D313" s="33">
        <v>199569</v>
      </c>
      <c r="E313" s="33">
        <v>196810</v>
      </c>
      <c r="F313" s="33">
        <v>166255</v>
      </c>
      <c r="G313" s="33">
        <v>142294</v>
      </c>
      <c r="H313" s="33">
        <v>123701</v>
      </c>
      <c r="I313" s="33">
        <v>97585</v>
      </c>
      <c r="J313" s="33">
        <v>138608</v>
      </c>
      <c r="K313" s="33">
        <v>145584</v>
      </c>
      <c r="L313" s="33">
        <v>115395</v>
      </c>
      <c r="M313" s="33">
        <v>121414</v>
      </c>
      <c r="N313" s="33">
        <v>104844</v>
      </c>
      <c r="O313" s="33">
        <v>104806</v>
      </c>
      <c r="P313" s="33">
        <v>116004</v>
      </c>
      <c r="Q313" s="33">
        <v>122170</v>
      </c>
      <c r="R313" s="33">
        <v>118428</v>
      </c>
      <c r="S313" s="33">
        <v>127264</v>
      </c>
      <c r="T313" s="33">
        <v>127218</v>
      </c>
      <c r="U313" s="33">
        <v>136642</v>
      </c>
      <c r="V313" s="33">
        <v>115074</v>
      </c>
      <c r="W313" s="33">
        <v>213397.40321509514</v>
      </c>
      <c r="X313" s="33">
        <v>145662.34087870651</v>
      </c>
      <c r="Y313" s="27">
        <v>183779.22646001406</v>
      </c>
      <c r="Z313" s="27">
        <v>54102</v>
      </c>
      <c r="AA313" s="33">
        <v>50198</v>
      </c>
      <c r="AB313" s="9">
        <v>103830</v>
      </c>
      <c r="AC313" s="9">
        <v>122982</v>
      </c>
      <c r="AD313" s="64">
        <v>115080</v>
      </c>
      <c r="AE313" s="64">
        <v>108655</v>
      </c>
    </row>
    <row r="314" spans="1:31" ht="11.1" customHeight="1" x14ac:dyDescent="0.2">
      <c r="A314" s="52" t="s">
        <v>82</v>
      </c>
      <c r="B314" s="16" t="s">
        <v>3</v>
      </c>
      <c r="C314" s="34">
        <v>235.20612647097838</v>
      </c>
      <c r="D314" s="34">
        <v>237.44730670797654</v>
      </c>
      <c r="E314" s="34">
        <v>240.62843868443576</v>
      </c>
      <c r="F314" s="34">
        <v>269.36929784624459</v>
      </c>
      <c r="G314" s="34">
        <v>296.21133269494982</v>
      </c>
      <c r="H314" s="34">
        <v>388.18143020322088</v>
      </c>
      <c r="I314" s="34">
        <v>392.01941115739828</v>
      </c>
      <c r="J314" s="34">
        <v>328.08257925245988</v>
      </c>
      <c r="K314" s="34">
        <v>348.00484774309831</v>
      </c>
      <c r="L314" s="34">
        <v>330.11500171644354</v>
      </c>
      <c r="M314" s="34">
        <v>325.44213748478853</v>
      </c>
      <c r="N314" s="34">
        <v>385.77073935344288</v>
      </c>
      <c r="O314" s="34">
        <v>317.03960045617208</v>
      </c>
      <c r="P314" s="34">
        <v>317.16746411483251</v>
      </c>
      <c r="Q314" s="34">
        <v>352.47209391562251</v>
      </c>
      <c r="R314" s="34">
        <v>301.51920584768226</v>
      </c>
      <c r="S314" s="34">
        <v>295.96623216549028</v>
      </c>
      <c r="T314" s="35">
        <v>289.49500282172181</v>
      </c>
      <c r="U314" s="35">
        <v>289.74990775807595</v>
      </c>
      <c r="V314" s="35">
        <v>293.91601961585616</v>
      </c>
      <c r="W314" s="35">
        <v>514.64713013229323</v>
      </c>
      <c r="X314" s="35">
        <v>569.52522424727192</v>
      </c>
      <c r="Y314" s="28">
        <v>524.55445353690152</v>
      </c>
      <c r="Z314" s="28">
        <v>459.98452604640488</v>
      </c>
      <c r="AA314" s="28">
        <v>482.44577074263088</v>
      </c>
      <c r="AB314" s="48">
        <v>338.82873533961191</v>
      </c>
      <c r="AC314" s="49">
        <v>335.55065646588889</v>
      </c>
      <c r="AD314" s="65">
        <v>372.14175535269067</v>
      </c>
      <c r="AE314" s="65">
        <f>1000*AE313/AE312</f>
        <v>166.41854367117884</v>
      </c>
    </row>
    <row r="315" spans="1:31" ht="11.1" customHeight="1" x14ac:dyDescent="0.2">
      <c r="A315" s="15" t="s">
        <v>83</v>
      </c>
      <c r="B315" s="16" t="s">
        <v>2</v>
      </c>
      <c r="C315" s="33"/>
      <c r="D315" s="33"/>
      <c r="E315" s="33"/>
      <c r="F315" s="33"/>
      <c r="G315" s="33"/>
      <c r="H315" s="33"/>
      <c r="I315" s="33"/>
      <c r="J315" s="33"/>
      <c r="K315" s="33">
        <v>338715</v>
      </c>
      <c r="L315" s="33">
        <v>159831</v>
      </c>
      <c r="M315" s="33">
        <v>272359</v>
      </c>
      <c r="N315" s="33">
        <v>194871</v>
      </c>
      <c r="O315" s="33">
        <v>160105</v>
      </c>
      <c r="P315" s="33">
        <v>106718</v>
      </c>
      <c r="Q315" s="33">
        <v>101230</v>
      </c>
      <c r="R315" s="33">
        <v>83141</v>
      </c>
      <c r="S315" s="33">
        <v>128425</v>
      </c>
      <c r="T315" s="33">
        <v>195953</v>
      </c>
      <c r="U315" s="33">
        <v>175871</v>
      </c>
      <c r="V315" s="33">
        <v>167601</v>
      </c>
      <c r="W315" s="33">
        <v>436052.43004269223</v>
      </c>
      <c r="X315" s="33">
        <v>295334.3268696795</v>
      </c>
      <c r="Y315" s="27">
        <v>419725.25109639612</v>
      </c>
      <c r="Z315" s="27">
        <v>119684</v>
      </c>
      <c r="AA315" s="33">
        <v>118221</v>
      </c>
      <c r="AB315" s="9">
        <v>127960</v>
      </c>
      <c r="AC315" s="9">
        <v>125255</v>
      </c>
      <c r="AD315" s="64">
        <v>118359</v>
      </c>
      <c r="AE315" s="64">
        <v>126904</v>
      </c>
    </row>
    <row r="316" spans="1:31" ht="11.1" customHeight="1" x14ac:dyDescent="0.2">
      <c r="A316" s="52" t="s">
        <v>84</v>
      </c>
      <c r="B316" s="16" t="s">
        <v>3</v>
      </c>
      <c r="C316" s="34">
        <v>0</v>
      </c>
      <c r="D316" s="34">
        <v>0</v>
      </c>
      <c r="E316" s="34">
        <v>0</v>
      </c>
      <c r="F316" s="34">
        <v>0</v>
      </c>
      <c r="G316" s="34">
        <v>0</v>
      </c>
      <c r="H316" s="34">
        <v>0</v>
      </c>
      <c r="I316" s="34">
        <v>0</v>
      </c>
      <c r="J316" s="34">
        <v>0</v>
      </c>
      <c r="K316" s="34">
        <v>0.80966632324502374</v>
      </c>
      <c r="L316" s="34">
        <v>0.4572348094747683</v>
      </c>
      <c r="M316" s="34">
        <v>0.73004015289191959</v>
      </c>
      <c r="N316" s="34">
        <v>0.71702271707055021</v>
      </c>
      <c r="O316" s="34">
        <v>0.4843198407632715</v>
      </c>
      <c r="P316" s="34">
        <v>0.29177853725222147</v>
      </c>
      <c r="Q316" s="34">
        <v>0.29205819814257566</v>
      </c>
      <c r="R316" s="34">
        <v>0.21167805158731168</v>
      </c>
      <c r="S316" s="34">
        <v>0.29866626356120418</v>
      </c>
      <c r="T316" s="35">
        <v>0.44590713804591214</v>
      </c>
      <c r="U316" s="35">
        <v>0.37293515922864545</v>
      </c>
      <c r="V316" s="35">
        <v>0.4280777482631794</v>
      </c>
      <c r="W316" s="35">
        <v>1.0516207241870026</v>
      </c>
      <c r="X316" s="35">
        <v>1.1547277609552649</v>
      </c>
      <c r="Y316" s="28">
        <v>1.1980067277756894</v>
      </c>
      <c r="Z316" s="28">
        <v>1.0175739901544845</v>
      </c>
      <c r="AA316" s="34">
        <v>1.136205057</v>
      </c>
      <c r="AB316" s="48">
        <v>0.41757223320867515</v>
      </c>
      <c r="AC316" s="48">
        <v>0.3417524310519825</v>
      </c>
      <c r="AD316" s="66">
        <v>0.38274527304300587</v>
      </c>
      <c r="AE316" s="66">
        <f>AE315/AE312</f>
        <v>0.19436913962585503</v>
      </c>
    </row>
    <row r="317" spans="1:31" ht="11.1" customHeight="1" x14ac:dyDescent="0.2">
      <c r="A317" s="15" t="s">
        <v>85</v>
      </c>
      <c r="B317" s="16" t="s">
        <v>2</v>
      </c>
      <c r="C317" s="33">
        <v>5457726</v>
      </c>
      <c r="D317" s="33">
        <v>5429290</v>
      </c>
      <c r="E317" s="33">
        <v>4780794</v>
      </c>
      <c r="F317" s="33">
        <v>3786577</v>
      </c>
      <c r="G317" s="33">
        <v>2523744</v>
      </c>
      <c r="H317" s="33">
        <v>1672544</v>
      </c>
      <c r="I317" s="33">
        <v>1423996</v>
      </c>
      <c r="J317" s="33">
        <v>2758593</v>
      </c>
      <c r="K317" s="33">
        <v>2777183</v>
      </c>
      <c r="L317" s="33">
        <v>1933753</v>
      </c>
      <c r="M317" s="33">
        <v>1950615</v>
      </c>
      <c r="N317" s="33">
        <v>1397734</v>
      </c>
      <c r="O317" s="33">
        <v>1560163</v>
      </c>
      <c r="P317" s="33">
        <v>1663868</v>
      </c>
      <c r="Q317" s="33">
        <v>1559192</v>
      </c>
      <c r="R317" s="33">
        <v>1632833</v>
      </c>
      <c r="S317" s="33">
        <v>1648325</v>
      </c>
      <c r="T317" s="33">
        <v>1807536</v>
      </c>
      <c r="U317" s="33">
        <v>2048032</v>
      </c>
      <c r="V317" s="33">
        <v>1686548</v>
      </c>
      <c r="W317" s="33">
        <v>1747772.0257629263</v>
      </c>
      <c r="X317" s="33">
        <v>1526979.2370907844</v>
      </c>
      <c r="Y317" s="27">
        <v>1686377.5250460245</v>
      </c>
      <c r="Z317" s="27">
        <v>549646.152</v>
      </c>
      <c r="AA317" s="33">
        <v>454744.94400000002</v>
      </c>
      <c r="AB317" s="9">
        <v>1271350.5919999999</v>
      </c>
      <c r="AC317" s="9">
        <v>1590483.8930000002</v>
      </c>
      <c r="AD317" s="64">
        <v>1931665</v>
      </c>
      <c r="AE317" s="64">
        <v>1365254</v>
      </c>
    </row>
    <row r="318" spans="1:31" ht="11.1" customHeight="1" x14ac:dyDescent="0.2">
      <c r="A318" s="52" t="s">
        <v>86</v>
      </c>
      <c r="B318" s="16" t="s">
        <v>3</v>
      </c>
      <c r="C318" s="34">
        <v>6.4639266832161608</v>
      </c>
      <c r="D318" s="34">
        <v>6.4597722483780045</v>
      </c>
      <c r="E318" s="34">
        <v>5.8452060154053065</v>
      </c>
      <c r="F318" s="34">
        <v>6.1350791719391253</v>
      </c>
      <c r="G318" s="34">
        <v>5.253640867646447</v>
      </c>
      <c r="H318" s="34">
        <v>5.2485470772088822</v>
      </c>
      <c r="I318" s="34">
        <v>5.7204905816517959</v>
      </c>
      <c r="J318" s="34">
        <v>6.5295387463045502</v>
      </c>
      <c r="K318" s="34">
        <v>6.6385945369664316</v>
      </c>
      <c r="L318" s="34">
        <v>5.5319630392493417</v>
      </c>
      <c r="M318" s="34">
        <v>5.2284935428360058</v>
      </c>
      <c r="N318" s="34">
        <v>5.1429254759399212</v>
      </c>
      <c r="O318" s="34">
        <v>4.7195146667796006</v>
      </c>
      <c r="P318" s="34">
        <v>4.549194805194805</v>
      </c>
      <c r="Q318" s="34">
        <v>4.4984175252229459</v>
      </c>
      <c r="R318" s="34">
        <v>4.1572137454139941</v>
      </c>
      <c r="S318" s="34">
        <v>3.8333585274247377</v>
      </c>
      <c r="T318" s="35">
        <v>4.1131965556789423</v>
      </c>
      <c r="U318" s="35">
        <v>4.342860050976916</v>
      </c>
      <c r="V318" s="35">
        <v>4.3076930935839801</v>
      </c>
      <c r="W318" s="35">
        <v>4.2150740526010644</v>
      </c>
      <c r="X318" s="35">
        <v>5.9703365137405013</v>
      </c>
      <c r="Y318" s="28">
        <v>4.8133668758253085</v>
      </c>
      <c r="Z318" s="28">
        <v>4.6731862910973758</v>
      </c>
      <c r="AA318" s="34">
        <v>4.370488366</v>
      </c>
      <c r="AB318" s="49">
        <v>4.1488020154158427</v>
      </c>
      <c r="AC318" s="48">
        <v>4.3395611910244805</v>
      </c>
      <c r="AD318" s="66">
        <v>6.2465519973353771</v>
      </c>
      <c r="AE318" s="66">
        <f>AE317/AE312</f>
        <v>2.0910550128503207</v>
      </c>
    </row>
    <row r="319" spans="1:31" ht="11.1" customHeight="1" x14ac:dyDescent="0.2">
      <c r="A319" s="15" t="s">
        <v>143</v>
      </c>
      <c r="B319" s="16" t="s">
        <v>2</v>
      </c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7"/>
      <c r="R319" s="37"/>
      <c r="S319" s="37"/>
      <c r="T319" s="33"/>
      <c r="U319" s="33"/>
      <c r="V319" s="33"/>
      <c r="W319" s="33"/>
      <c r="X319" s="33"/>
      <c r="Y319" s="29"/>
      <c r="Z319" s="29"/>
      <c r="AA319" s="36"/>
      <c r="AB319" s="49"/>
      <c r="AC319" s="48"/>
      <c r="AD319" s="61"/>
      <c r="AE319" s="61"/>
    </row>
    <row r="320" spans="1:31" ht="11.1" customHeight="1" x14ac:dyDescent="0.2">
      <c r="A320" s="15"/>
      <c r="B320" s="16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3"/>
      <c r="P320" s="33"/>
      <c r="Q320" s="37"/>
      <c r="R320" s="37"/>
      <c r="S320" s="37"/>
      <c r="T320" s="33"/>
      <c r="U320" s="33"/>
      <c r="V320" s="33"/>
      <c r="W320" s="33"/>
      <c r="X320" s="33"/>
      <c r="Y320" s="29"/>
      <c r="Z320" s="29"/>
      <c r="AA320" s="36"/>
      <c r="AB320" s="49"/>
      <c r="AC320" s="48"/>
      <c r="AD320" s="61"/>
      <c r="AE320" s="61"/>
    </row>
    <row r="321" spans="1:31" ht="11.1" customHeight="1" x14ac:dyDescent="0.2">
      <c r="A321" s="15" t="s">
        <v>87</v>
      </c>
      <c r="B321" s="16" t="s">
        <v>2</v>
      </c>
      <c r="C321" s="33">
        <v>6172660.7999999998</v>
      </c>
      <c r="D321" s="33">
        <v>6147738.4000000004</v>
      </c>
      <c r="E321" s="33">
        <v>5489310</v>
      </c>
      <c r="F321" s="33">
        <v>4385095</v>
      </c>
      <c r="G321" s="33">
        <v>3036002.4</v>
      </c>
      <c r="H321" s="33">
        <v>2117867.6</v>
      </c>
      <c r="I321" s="33">
        <v>1775302</v>
      </c>
      <c r="J321" s="33">
        <v>3257581.8</v>
      </c>
      <c r="K321" s="33">
        <v>3640000.4</v>
      </c>
      <c r="L321" s="33">
        <v>2509006</v>
      </c>
      <c r="M321" s="33">
        <v>2660064.4</v>
      </c>
      <c r="N321" s="33">
        <v>1970043.4</v>
      </c>
      <c r="O321" s="33">
        <v>2097569.6</v>
      </c>
      <c r="P321" s="33">
        <v>2188200.4</v>
      </c>
      <c r="Q321" s="33">
        <v>2100234</v>
      </c>
      <c r="R321" s="33">
        <v>2142314.7999999998</v>
      </c>
      <c r="S321" s="33">
        <v>2234900.4</v>
      </c>
      <c r="T321" s="33">
        <v>2461474</v>
      </c>
      <c r="U321" s="33">
        <v>2715814</v>
      </c>
      <c r="V321" s="33">
        <v>2268415.4</v>
      </c>
      <c r="W321" s="33">
        <v>2952055.1073799608</v>
      </c>
      <c r="X321" s="33">
        <v>2346697.9911238072</v>
      </c>
      <c r="Y321" s="27">
        <v>2767707.9913984714</v>
      </c>
      <c r="Z321" s="27">
        <v>864097.35199999996</v>
      </c>
      <c r="AA321" s="33">
        <v>753678.74399999995</v>
      </c>
      <c r="AB321" s="9">
        <v>1773098.5919999999</v>
      </c>
      <c r="AC321" s="9">
        <v>2158474.0930000003</v>
      </c>
      <c r="AD321" s="67">
        <v>2464312</v>
      </c>
      <c r="AE321" s="67">
        <f>3.6*AE313+AE315+AE317</f>
        <v>1883316</v>
      </c>
    </row>
    <row r="322" spans="1:31" ht="11.1" customHeight="1" x14ac:dyDescent="0.2">
      <c r="A322" s="52" t="s">
        <v>88</v>
      </c>
      <c r="B322" s="16" t="s">
        <v>3</v>
      </c>
      <c r="C322" s="34">
        <v>7.3106687385116826</v>
      </c>
      <c r="D322" s="34">
        <v>7.3145825525267201</v>
      </c>
      <c r="E322" s="34">
        <v>6.711468394669275</v>
      </c>
      <c r="F322" s="34">
        <v>7.1048086441856055</v>
      </c>
      <c r="G322" s="34">
        <v>6.3200016653482658</v>
      </c>
      <c r="H322" s="34">
        <v>6.6460002259404778</v>
      </c>
      <c r="I322" s="34">
        <v>7.1317604618184305</v>
      </c>
      <c r="J322" s="34">
        <v>7.7106360316134053</v>
      </c>
      <c r="K322" s="34">
        <v>8.7010783120866098</v>
      </c>
      <c r="L322" s="34">
        <v>7.177611854903307</v>
      </c>
      <c r="M322" s="34">
        <v>7.1301253906731636</v>
      </c>
      <c r="N322" s="34">
        <v>7.2487228546828657</v>
      </c>
      <c r="O322" s="34">
        <v>6.3451770691850919</v>
      </c>
      <c r="P322" s="34">
        <v>5.9827762132604239</v>
      </c>
      <c r="Q322" s="34">
        <v>6.0593752614617626</v>
      </c>
      <c r="R322" s="34">
        <v>5.4543609380529618</v>
      </c>
      <c r="S322" s="34">
        <v>5.1975032267817065</v>
      </c>
      <c r="T322" s="35">
        <v>5.6012861589994722</v>
      </c>
      <c r="U322" s="35">
        <v>5.7590000000000003</v>
      </c>
      <c r="V322" s="35">
        <v>5.7938685124642415</v>
      </c>
      <c r="W322" s="35">
        <v>7.1194244452643227</v>
      </c>
      <c r="X322" s="35">
        <v>9.1753550819859448</v>
      </c>
      <c r="Y322" s="30">
        <v>7.8997696363338443</v>
      </c>
      <c r="Z322" s="30">
        <v>7.3467045750189168</v>
      </c>
      <c r="AA322" s="34">
        <v>7.2434981980000002</v>
      </c>
      <c r="AB322" s="48">
        <v>5.7861576958471206</v>
      </c>
      <c r="AC322" s="48">
        <v>5.8892959853536633</v>
      </c>
      <c r="AD322" s="65">
        <v>7.9690075896480694</v>
      </c>
      <c r="AE322" s="65">
        <f>AE321/AE312</f>
        <v>2.8845309096924194</v>
      </c>
    </row>
    <row r="323" spans="1:31" ht="11.1" customHeight="1" x14ac:dyDescent="0.2">
      <c r="A323" s="15"/>
      <c r="B323" s="16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3"/>
      <c r="P323" s="36"/>
      <c r="Q323" s="36"/>
      <c r="R323" s="36"/>
      <c r="S323" s="36"/>
      <c r="T323" s="36"/>
      <c r="U323" s="36"/>
      <c r="V323" s="36"/>
      <c r="W323" s="36"/>
      <c r="X323" s="36"/>
      <c r="Y323" s="29"/>
      <c r="Z323" s="29"/>
      <c r="AA323" s="36"/>
      <c r="AB323" s="6"/>
      <c r="AC323" s="6"/>
      <c r="AD323" s="61"/>
      <c r="AE323" s="61"/>
    </row>
    <row r="324" spans="1:31" ht="11.1" customHeight="1" x14ac:dyDescent="0.2">
      <c r="A324" s="13" t="s">
        <v>19</v>
      </c>
      <c r="B324" s="16">
        <v>143001</v>
      </c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3"/>
      <c r="P324" s="36"/>
      <c r="Q324" s="36"/>
      <c r="R324" s="33"/>
      <c r="S324" s="33"/>
      <c r="T324" s="33"/>
      <c r="U324" s="33"/>
      <c r="V324" s="33"/>
      <c r="W324" s="33"/>
      <c r="X324" s="33"/>
      <c r="Y324" s="29"/>
      <c r="Z324" s="29"/>
      <c r="AA324" s="36"/>
      <c r="AB324" s="6"/>
      <c r="AC324" s="6"/>
      <c r="AD324" s="61"/>
      <c r="AE324" s="61"/>
    </row>
    <row r="325" spans="1:31" ht="11.1" customHeight="1" x14ac:dyDescent="0.2">
      <c r="A325" s="53" t="s">
        <v>108</v>
      </c>
      <c r="B325" s="6" t="s">
        <v>5</v>
      </c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3"/>
      <c r="P325" s="33"/>
      <c r="Q325" s="39"/>
      <c r="R325" s="33"/>
      <c r="S325" s="33"/>
      <c r="T325" s="33"/>
      <c r="U325" s="33"/>
      <c r="V325" s="33"/>
      <c r="W325" s="33"/>
      <c r="X325" s="33"/>
      <c r="Y325" s="29"/>
      <c r="Z325" s="29"/>
      <c r="AA325" s="36"/>
      <c r="AB325" s="6"/>
      <c r="AC325" s="6"/>
      <c r="AD325" s="63"/>
      <c r="AE325" s="63"/>
    </row>
    <row r="326" spans="1:31" ht="11.1" customHeight="1" x14ac:dyDescent="0.2">
      <c r="A326" s="15" t="s">
        <v>80</v>
      </c>
      <c r="B326" s="16"/>
      <c r="C326" s="33">
        <v>452831</v>
      </c>
      <c r="D326" s="33">
        <v>452793</v>
      </c>
      <c r="E326" s="33">
        <v>460183</v>
      </c>
      <c r="F326" s="33">
        <v>348752</v>
      </c>
      <c r="G326" s="33">
        <v>0</v>
      </c>
      <c r="H326" s="33">
        <v>0</v>
      </c>
      <c r="I326" s="33">
        <v>308355</v>
      </c>
      <c r="J326" s="33">
        <v>344282</v>
      </c>
      <c r="K326" s="33">
        <v>324203</v>
      </c>
      <c r="L326" s="33">
        <v>363914</v>
      </c>
      <c r="M326" s="33">
        <v>370771</v>
      </c>
      <c r="N326" s="33">
        <v>311340</v>
      </c>
      <c r="O326" s="33">
        <v>273139</v>
      </c>
      <c r="P326" s="33">
        <v>254181</v>
      </c>
      <c r="Q326" s="33">
        <v>227973</v>
      </c>
      <c r="R326" s="33">
        <v>263068</v>
      </c>
      <c r="S326" s="33">
        <v>166820</v>
      </c>
      <c r="T326" s="33">
        <v>244163</v>
      </c>
      <c r="U326" s="33">
        <v>275646</v>
      </c>
      <c r="V326" s="33">
        <v>195039</v>
      </c>
      <c r="W326" s="33">
        <v>148949</v>
      </c>
      <c r="X326" s="33">
        <v>104156</v>
      </c>
      <c r="Y326" s="27">
        <v>138257</v>
      </c>
      <c r="Z326" s="27">
        <v>130038</v>
      </c>
      <c r="AA326" s="33">
        <v>140477</v>
      </c>
      <c r="AB326" s="9">
        <v>203177</v>
      </c>
      <c r="AC326" s="9">
        <v>250142</v>
      </c>
      <c r="AD326" s="64">
        <v>369492</v>
      </c>
      <c r="AE326" s="64">
        <v>276476</v>
      </c>
    </row>
    <row r="327" spans="1:31" ht="11.1" customHeight="1" x14ac:dyDescent="0.2">
      <c r="A327" s="15" t="s">
        <v>81</v>
      </c>
      <c r="B327" s="16" t="s">
        <v>2</v>
      </c>
      <c r="C327" s="33">
        <v>34134</v>
      </c>
      <c r="D327" s="33">
        <v>34386</v>
      </c>
      <c r="E327" s="33">
        <v>35456</v>
      </c>
      <c r="F327" s="33">
        <v>30478</v>
      </c>
      <c r="G327" s="33"/>
      <c r="H327" s="33"/>
      <c r="I327" s="33">
        <v>34590</v>
      </c>
      <c r="J327" s="33">
        <v>59920</v>
      </c>
      <c r="K327" s="33">
        <v>56699</v>
      </c>
      <c r="L327" s="33">
        <v>59690</v>
      </c>
      <c r="M327" s="33">
        <v>56673</v>
      </c>
      <c r="N327" s="33">
        <v>50603</v>
      </c>
      <c r="O327" s="33">
        <v>52472</v>
      </c>
      <c r="P327" s="33">
        <v>47451</v>
      </c>
      <c r="Q327" s="33">
        <v>42714</v>
      </c>
      <c r="R327" s="33">
        <v>43354</v>
      </c>
      <c r="S327" s="33">
        <v>28954</v>
      </c>
      <c r="T327" s="33">
        <v>45013</v>
      </c>
      <c r="U327" s="33">
        <v>48834</v>
      </c>
      <c r="V327" s="33">
        <v>42632</v>
      </c>
      <c r="W327" s="33">
        <v>34527</v>
      </c>
      <c r="X327" s="33">
        <v>24752</v>
      </c>
      <c r="Y327" s="27">
        <v>24410</v>
      </c>
      <c r="Z327" s="27">
        <v>22312</v>
      </c>
      <c r="AA327" s="33">
        <v>30311</v>
      </c>
      <c r="AB327" s="9">
        <v>39048</v>
      </c>
      <c r="AC327" s="9">
        <v>46593</v>
      </c>
      <c r="AD327" s="64">
        <v>61520.3349526452</v>
      </c>
      <c r="AE327" s="64">
        <v>45549</v>
      </c>
    </row>
    <row r="328" spans="1:31" ht="11.1" customHeight="1" x14ac:dyDescent="0.2">
      <c r="A328" s="52" t="s">
        <v>82</v>
      </c>
      <c r="B328" s="16" t="s">
        <v>3</v>
      </c>
      <c r="C328" s="34">
        <v>75.379114945752391</v>
      </c>
      <c r="D328" s="34">
        <v>75.941986735660663</v>
      </c>
      <c r="E328" s="34">
        <v>77.047609320639836</v>
      </c>
      <c r="F328" s="34">
        <v>87.391613524796995</v>
      </c>
      <c r="G328" s="34">
        <v>0</v>
      </c>
      <c r="H328" s="34">
        <v>0</v>
      </c>
      <c r="I328" s="34">
        <v>112.17590115289195</v>
      </c>
      <c r="J328" s="34">
        <v>174.0433714222643</v>
      </c>
      <c r="K328" s="34">
        <v>174.88733910543704</v>
      </c>
      <c r="L328" s="34">
        <v>164.02226899762033</v>
      </c>
      <c r="M328" s="34">
        <v>152.85176025093656</v>
      </c>
      <c r="N328" s="34">
        <v>162.53292220723324</v>
      </c>
      <c r="O328" s="34">
        <v>192.10731532296742</v>
      </c>
      <c r="P328" s="34">
        <v>186.68193137960745</v>
      </c>
      <c r="Q328" s="34">
        <v>187.36429313997709</v>
      </c>
      <c r="R328" s="34">
        <v>164.80149619109889</v>
      </c>
      <c r="S328" s="34">
        <v>173.56432082484113</v>
      </c>
      <c r="T328" s="35">
        <v>184.35635210904192</v>
      </c>
      <c r="U328" s="35">
        <v>177.16201214601335</v>
      </c>
      <c r="V328" s="35">
        <v>218.58192464071288</v>
      </c>
      <c r="W328" s="35">
        <v>231.80417458324661</v>
      </c>
      <c r="X328" s="35">
        <v>237.64353469795307</v>
      </c>
      <c r="Y328" s="28">
        <v>176.55525579175014</v>
      </c>
      <c r="Z328" s="28">
        <v>171.58061489718389</v>
      </c>
      <c r="AA328" s="28">
        <v>215.77197690725171</v>
      </c>
      <c r="AB328" s="48">
        <v>192.18710779271277</v>
      </c>
      <c r="AC328" s="49">
        <v>186.26620079794677</v>
      </c>
      <c r="AD328" s="65">
        <v>166.49977523909908</v>
      </c>
      <c r="AE328" s="65">
        <f>AE327/AE326</f>
        <v>0.16474847726384931</v>
      </c>
    </row>
    <row r="329" spans="1:31" ht="11.1" customHeight="1" x14ac:dyDescent="0.2">
      <c r="A329" s="15" t="s">
        <v>83</v>
      </c>
      <c r="B329" s="16" t="s">
        <v>2</v>
      </c>
      <c r="C329" s="33"/>
      <c r="D329" s="33"/>
      <c r="E329" s="33"/>
      <c r="F329" s="33"/>
      <c r="G329" s="33"/>
      <c r="H329" s="33"/>
      <c r="I329" s="33">
        <v>64620</v>
      </c>
      <c r="J329" s="33">
        <v>52461</v>
      </c>
      <c r="K329" s="33">
        <v>60094</v>
      </c>
      <c r="L329" s="33">
        <v>59952</v>
      </c>
      <c r="M329" s="33">
        <v>55300</v>
      </c>
      <c r="N329" s="33">
        <v>53231</v>
      </c>
      <c r="O329" s="33">
        <v>46857</v>
      </c>
      <c r="P329" s="33">
        <v>43943</v>
      </c>
      <c r="Q329" s="33">
        <v>49327</v>
      </c>
      <c r="R329" s="33">
        <v>48043</v>
      </c>
      <c r="S329" s="33">
        <v>32420</v>
      </c>
      <c r="T329" s="33">
        <v>39633</v>
      </c>
      <c r="U329" s="33">
        <v>39251</v>
      </c>
      <c r="V329" s="33">
        <v>0</v>
      </c>
      <c r="W329" s="33">
        <v>0</v>
      </c>
      <c r="X329" s="33">
        <v>0</v>
      </c>
      <c r="Y329" s="27">
        <v>4014</v>
      </c>
      <c r="Z329" s="27">
        <v>0</v>
      </c>
      <c r="AA329" s="33">
        <v>0</v>
      </c>
      <c r="AB329" s="9">
        <v>0</v>
      </c>
      <c r="AC329" s="9">
        <v>22041</v>
      </c>
      <c r="AD329" s="64">
        <v>42800.888441089395</v>
      </c>
      <c r="AE329" s="64">
        <v>21774</v>
      </c>
    </row>
    <row r="330" spans="1:31" ht="11.1" customHeight="1" x14ac:dyDescent="0.2">
      <c r="A330" s="52" t="s">
        <v>84</v>
      </c>
      <c r="B330" s="16" t="s">
        <v>3</v>
      </c>
      <c r="C330" s="34">
        <v>0</v>
      </c>
      <c r="D330" s="34">
        <v>0</v>
      </c>
      <c r="E330" s="34">
        <v>0</v>
      </c>
      <c r="F330" s="34">
        <v>0</v>
      </c>
      <c r="G330" s="34">
        <v>0</v>
      </c>
      <c r="H330" s="34">
        <v>0</v>
      </c>
      <c r="I330" s="34">
        <v>0.20956365228389356</v>
      </c>
      <c r="J330" s="34">
        <v>0.15237799245966968</v>
      </c>
      <c r="K330" s="34">
        <v>0.18535917311067449</v>
      </c>
      <c r="L330" s="34">
        <v>0.16474221931555258</v>
      </c>
      <c r="M330" s="34">
        <v>0.14914866588810882</v>
      </c>
      <c r="N330" s="34">
        <v>0.17097385494957282</v>
      </c>
      <c r="O330" s="34">
        <v>0.17155001665818503</v>
      </c>
      <c r="P330" s="34">
        <v>0.17288074246304799</v>
      </c>
      <c r="Q330" s="34">
        <v>0.21637211424159877</v>
      </c>
      <c r="R330" s="34">
        <v>0.18262578496814511</v>
      </c>
      <c r="S330" s="34">
        <v>0.19434120609039685</v>
      </c>
      <c r="T330" s="35">
        <v>0.16232189152328566</v>
      </c>
      <c r="U330" s="35">
        <v>0.14199999999999999</v>
      </c>
      <c r="V330" s="35">
        <v>0</v>
      </c>
      <c r="W330" s="35">
        <v>0</v>
      </c>
      <c r="X330" s="35">
        <v>0</v>
      </c>
      <c r="Y330" s="28">
        <v>2.9032888027369318E-2</v>
      </c>
      <c r="Z330" s="28">
        <v>0</v>
      </c>
      <c r="AA330" s="34">
        <v>0</v>
      </c>
      <c r="AB330" s="48">
        <v>0</v>
      </c>
      <c r="AC330" s="48">
        <v>8.8113951275675423E-2</v>
      </c>
      <c r="AD330" s="66">
        <v>0.11583711810022787</v>
      </c>
      <c r="AE330" s="66">
        <f>AE329/AE326</f>
        <v>7.8755479679972221E-2</v>
      </c>
    </row>
    <row r="331" spans="1:31" ht="11.1" customHeight="1" x14ac:dyDescent="0.2">
      <c r="A331" s="15" t="s">
        <v>85</v>
      </c>
      <c r="B331" s="16" t="s">
        <v>2</v>
      </c>
      <c r="C331" s="33">
        <v>584984</v>
      </c>
      <c r="D331" s="33">
        <v>574069</v>
      </c>
      <c r="E331" s="33">
        <v>583093</v>
      </c>
      <c r="F331" s="33">
        <v>499304</v>
      </c>
      <c r="G331" s="33"/>
      <c r="H331" s="33"/>
      <c r="I331" s="33">
        <v>526222</v>
      </c>
      <c r="J331" s="33">
        <v>246567</v>
      </c>
      <c r="K331" s="33">
        <v>205695</v>
      </c>
      <c r="L331" s="33">
        <v>202975</v>
      </c>
      <c r="M331" s="33">
        <v>204094</v>
      </c>
      <c r="N331" s="33">
        <v>134945</v>
      </c>
      <c r="O331" s="33">
        <v>108457</v>
      </c>
      <c r="P331" s="33">
        <v>104801</v>
      </c>
      <c r="Q331" s="33">
        <v>90529</v>
      </c>
      <c r="R331" s="33">
        <v>105427</v>
      </c>
      <c r="S331" s="33">
        <v>53284</v>
      </c>
      <c r="T331" s="33">
        <v>105036</v>
      </c>
      <c r="U331" s="33">
        <v>102966</v>
      </c>
      <c r="V331" s="33">
        <v>114651</v>
      </c>
      <c r="W331" s="33">
        <v>96472</v>
      </c>
      <c r="X331" s="33">
        <v>64420</v>
      </c>
      <c r="Y331" s="27">
        <v>34761.72</v>
      </c>
      <c r="Z331" s="27">
        <v>33665.784</v>
      </c>
      <c r="AA331" s="33">
        <v>71612.567999999999</v>
      </c>
      <c r="AB331" s="9">
        <v>146812.10200000001</v>
      </c>
      <c r="AC331" s="9">
        <v>98724.13400000002</v>
      </c>
      <c r="AD331" s="64">
        <v>136092.27763706539</v>
      </c>
      <c r="AE331" s="64">
        <v>85876</v>
      </c>
    </row>
    <row r="332" spans="1:31" ht="11.1" customHeight="1" x14ac:dyDescent="0.2">
      <c r="A332" s="52" t="s">
        <v>86</v>
      </c>
      <c r="B332" s="16" t="s">
        <v>3</v>
      </c>
      <c r="C332" s="34">
        <v>1.2918373521247442</v>
      </c>
      <c r="D332" s="34">
        <v>1.2678398296793458</v>
      </c>
      <c r="E332" s="34">
        <v>1.2670893970442194</v>
      </c>
      <c r="F332" s="34">
        <v>1.4316878469514154</v>
      </c>
      <c r="G332" s="34">
        <v>0</v>
      </c>
      <c r="H332" s="34">
        <v>0</v>
      </c>
      <c r="I332" s="34">
        <v>1.7065460264954355</v>
      </c>
      <c r="J332" s="34">
        <v>0.71617743593914296</v>
      </c>
      <c r="K332" s="34">
        <v>0.63446359225546956</v>
      </c>
      <c r="L332" s="34">
        <v>0.55775540374923749</v>
      </c>
      <c r="M332" s="34">
        <v>0.55045836918205582</v>
      </c>
      <c r="N332" s="34">
        <v>0.43343290293569731</v>
      </c>
      <c r="O332" s="34">
        <v>0.39707621394235171</v>
      </c>
      <c r="P332" s="34">
        <v>0.41230855178003079</v>
      </c>
      <c r="Q332" s="34">
        <v>0.39710404302263863</v>
      </c>
      <c r="R332" s="34">
        <v>0.40075949944501044</v>
      </c>
      <c r="S332" s="34">
        <v>0.31941014266874473</v>
      </c>
      <c r="T332" s="35">
        <v>0.43018803012741486</v>
      </c>
      <c r="U332" s="35">
        <v>0.374</v>
      </c>
      <c r="V332" s="35">
        <v>0.58783627889806656</v>
      </c>
      <c r="W332" s="35">
        <v>0.64768477801126556</v>
      </c>
      <c r="X332" s="35">
        <v>0.61849533392219358</v>
      </c>
      <c r="Y332" s="28">
        <v>0.25142828211229812</v>
      </c>
      <c r="Z332" s="28">
        <v>0.25889189313892863</v>
      </c>
      <c r="AA332" s="34">
        <v>0.509781445</v>
      </c>
      <c r="AB332" s="49">
        <v>0.72258229031829402</v>
      </c>
      <c r="AC332" s="48">
        <v>0.39467236209832823</v>
      </c>
      <c r="AD332" s="66">
        <v>0.36832266364918698</v>
      </c>
      <c r="AE332" s="66">
        <f>AE331/AE326</f>
        <v>0.31060923913829774</v>
      </c>
    </row>
    <row r="333" spans="1:31" ht="11.1" customHeight="1" x14ac:dyDescent="0.2">
      <c r="A333" s="15" t="s">
        <v>143</v>
      </c>
      <c r="B333" s="16" t="s">
        <v>2</v>
      </c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7"/>
      <c r="R333" s="37"/>
      <c r="S333" s="37"/>
      <c r="T333" s="33"/>
      <c r="U333" s="33"/>
      <c r="V333" s="33"/>
      <c r="W333" s="33"/>
      <c r="X333" s="33"/>
      <c r="Y333" s="29"/>
      <c r="Z333" s="29"/>
      <c r="AA333" s="36"/>
      <c r="AB333" s="49"/>
      <c r="AC333" s="48"/>
      <c r="AD333" s="61"/>
      <c r="AE333" s="61"/>
    </row>
    <row r="334" spans="1:31" ht="11.1" customHeight="1" x14ac:dyDescent="0.2">
      <c r="A334" s="15"/>
      <c r="B334" s="16"/>
      <c r="C334" s="36"/>
      <c r="D334" s="3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3"/>
      <c r="P334" s="33"/>
      <c r="Q334" s="37"/>
      <c r="R334" s="37"/>
      <c r="S334" s="37"/>
      <c r="T334" s="33"/>
      <c r="U334" s="33"/>
      <c r="V334" s="33"/>
      <c r="W334" s="33"/>
      <c r="X334" s="33"/>
      <c r="Y334" s="29"/>
      <c r="Z334" s="29"/>
      <c r="AA334" s="36"/>
      <c r="AB334" s="49"/>
      <c r="AC334" s="48"/>
      <c r="AD334" s="61"/>
      <c r="AE334" s="61"/>
    </row>
    <row r="335" spans="1:31" ht="11.1" customHeight="1" x14ac:dyDescent="0.2">
      <c r="A335" s="15" t="s">
        <v>87</v>
      </c>
      <c r="B335" s="16" t="s">
        <v>2</v>
      </c>
      <c r="C335" s="33">
        <v>707866.4</v>
      </c>
      <c r="D335" s="33">
        <v>697858.6</v>
      </c>
      <c r="E335" s="33">
        <v>710734.6</v>
      </c>
      <c r="F335" s="33">
        <v>609024.80000000005</v>
      </c>
      <c r="G335" s="33">
        <v>0</v>
      </c>
      <c r="H335" s="33">
        <v>0</v>
      </c>
      <c r="I335" s="33">
        <v>715366</v>
      </c>
      <c r="J335" s="33">
        <v>514740</v>
      </c>
      <c r="K335" s="33">
        <v>469905.4</v>
      </c>
      <c r="L335" s="33">
        <v>477811</v>
      </c>
      <c r="M335" s="33">
        <v>463416.8</v>
      </c>
      <c r="N335" s="33">
        <v>370346.8</v>
      </c>
      <c r="O335" s="33">
        <v>344213.2</v>
      </c>
      <c r="P335" s="33">
        <v>319567.59999999998</v>
      </c>
      <c r="Q335" s="33">
        <v>293626.40000000002</v>
      </c>
      <c r="R335" s="33">
        <v>309544.40000000002</v>
      </c>
      <c r="S335" s="33">
        <v>189938.4</v>
      </c>
      <c r="T335" s="33">
        <v>306716</v>
      </c>
      <c r="U335" s="33">
        <v>318019</v>
      </c>
      <c r="V335" s="33">
        <v>268126.2</v>
      </c>
      <c r="W335" s="33">
        <v>220769.2</v>
      </c>
      <c r="X335" s="33">
        <v>153527.20000000001</v>
      </c>
      <c r="Y335" s="27">
        <v>126651.72</v>
      </c>
      <c r="Z335" s="27">
        <v>113988.984</v>
      </c>
      <c r="AA335" s="33">
        <v>180732.16800000001</v>
      </c>
      <c r="AB335" s="9">
        <v>287384.902</v>
      </c>
      <c r="AC335" s="9">
        <v>288499.93400000007</v>
      </c>
      <c r="AD335" s="67">
        <v>400366.3719076775</v>
      </c>
      <c r="AE335" s="67">
        <v>271627</v>
      </c>
    </row>
    <row r="336" spans="1:31" ht="11.1" customHeight="1" x14ac:dyDescent="0.2">
      <c r="A336" s="52" t="s">
        <v>88</v>
      </c>
      <c r="B336" s="16" t="s">
        <v>3</v>
      </c>
      <c r="C336" s="34">
        <v>1.5632021659294528</v>
      </c>
      <c r="D336" s="34">
        <v>1.5412309819277241</v>
      </c>
      <c r="E336" s="34">
        <v>1.5444607905985228</v>
      </c>
      <c r="F336" s="34">
        <v>1.7462976556406846</v>
      </c>
      <c r="G336" s="34">
        <v>0</v>
      </c>
      <c r="H336" s="34">
        <v>0</v>
      </c>
      <c r="I336" s="34">
        <v>2.3199429229297399</v>
      </c>
      <c r="J336" s="34">
        <v>1.4951115655189642</v>
      </c>
      <c r="K336" s="34">
        <v>1.4494171861457175</v>
      </c>
      <c r="L336" s="34">
        <v>1.3129777914562231</v>
      </c>
      <c r="M336" s="34">
        <v>1.2498733719735364</v>
      </c>
      <c r="N336" s="34">
        <v>1.1895252778313099</v>
      </c>
      <c r="O336" s="34">
        <v>1.2602125657632195</v>
      </c>
      <c r="P336" s="34">
        <v>1.2572442472096654</v>
      </c>
      <c r="Q336" s="34">
        <v>1.2879876125681551</v>
      </c>
      <c r="R336" s="34">
        <v>1.1766706707011116</v>
      </c>
      <c r="S336" s="34">
        <v>1.13858290372857</v>
      </c>
      <c r="T336" s="35">
        <v>1.2561936083681802</v>
      </c>
      <c r="U336" s="35">
        <v>1.1537225281701893</v>
      </c>
      <c r="V336" s="35">
        <v>1.374731207604633</v>
      </c>
      <c r="W336" s="35">
        <v>1.4821798065109535</v>
      </c>
      <c r="X336" s="35">
        <v>1.4740120588348249</v>
      </c>
      <c r="Y336" s="30">
        <v>0.91606009098996799</v>
      </c>
      <c r="Z336" s="30">
        <v>0.87658210676879067</v>
      </c>
      <c r="AA336" s="34">
        <v>1.286560562</v>
      </c>
      <c r="AB336" s="48">
        <v>1.4144558783720598</v>
      </c>
      <c r="AC336" s="48">
        <v>1.1533446362466122</v>
      </c>
      <c r="AD336" s="65">
        <v>1.0835589726101715</v>
      </c>
      <c r="AE336" s="65">
        <f>AE335/AE326</f>
        <v>0.98246140713841346</v>
      </c>
    </row>
    <row r="337" spans="1:31" ht="11.1" customHeight="1" x14ac:dyDescent="0.2">
      <c r="A337" s="15"/>
      <c r="B337" s="16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3"/>
      <c r="P337" s="36"/>
      <c r="Q337" s="36"/>
      <c r="R337" s="36"/>
      <c r="S337" s="36"/>
      <c r="T337" s="36"/>
      <c r="U337" s="36"/>
      <c r="V337" s="36"/>
      <c r="W337" s="36"/>
      <c r="X337" s="36"/>
      <c r="Y337" s="29"/>
      <c r="Z337" s="29"/>
      <c r="AA337" s="36"/>
      <c r="AB337" s="6"/>
      <c r="AC337" s="6"/>
      <c r="AD337" s="61"/>
      <c r="AE337" s="61"/>
    </row>
    <row r="338" spans="1:31" ht="11.1" customHeight="1" x14ac:dyDescent="0.2">
      <c r="A338" s="13" t="s">
        <v>109</v>
      </c>
      <c r="B338" s="16">
        <v>140000</v>
      </c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3"/>
      <c r="P338" s="36"/>
      <c r="Q338" s="36"/>
      <c r="R338" s="36"/>
      <c r="S338" s="36"/>
      <c r="T338" s="36"/>
      <c r="U338" s="36"/>
      <c r="V338" s="36"/>
      <c r="W338" s="36"/>
      <c r="X338" s="36"/>
      <c r="Y338" s="29"/>
      <c r="Z338" s="29"/>
      <c r="AA338" s="36"/>
      <c r="AB338" s="6"/>
      <c r="AC338" s="6"/>
      <c r="AD338" s="61"/>
      <c r="AE338" s="61"/>
    </row>
    <row r="339" spans="1:31" ht="11.1" customHeight="1" x14ac:dyDescent="0.2">
      <c r="A339" s="53" t="s">
        <v>108</v>
      </c>
      <c r="B339" s="6" t="s">
        <v>5</v>
      </c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29"/>
      <c r="Z339" s="29"/>
      <c r="AA339" s="36"/>
      <c r="AB339" s="6"/>
      <c r="AC339" s="6"/>
      <c r="AD339" s="61"/>
      <c r="AE339" s="61"/>
    </row>
    <row r="340" spans="1:31" ht="11.1" customHeight="1" x14ac:dyDescent="0.2">
      <c r="A340" s="15" t="s">
        <v>80</v>
      </c>
      <c r="B340" s="16"/>
      <c r="C340" s="33">
        <v>1297167</v>
      </c>
      <c r="D340" s="33">
        <v>1293270</v>
      </c>
      <c r="E340" s="33">
        <v>1278083</v>
      </c>
      <c r="F340" s="33">
        <v>965953</v>
      </c>
      <c r="G340" s="33">
        <v>480380</v>
      </c>
      <c r="H340" s="33">
        <v>318668</v>
      </c>
      <c r="I340" s="33">
        <v>557284</v>
      </c>
      <c r="J340" s="33">
        <v>766761</v>
      </c>
      <c r="K340" s="33">
        <v>742542</v>
      </c>
      <c r="L340" s="33">
        <v>713474</v>
      </c>
      <c r="M340" s="33">
        <v>743845</v>
      </c>
      <c r="N340" s="33">
        <v>583118</v>
      </c>
      <c r="O340" s="33">
        <v>603716</v>
      </c>
      <c r="P340" s="33">
        <v>619931</v>
      </c>
      <c r="Q340" s="33">
        <v>574582</v>
      </c>
      <c r="R340" s="33">
        <v>655839</v>
      </c>
      <c r="S340" s="33">
        <v>596815</v>
      </c>
      <c r="T340" s="33">
        <v>683611</v>
      </c>
      <c r="U340" s="33">
        <v>747232</v>
      </c>
      <c r="V340" s="33">
        <v>586559</v>
      </c>
      <c r="W340" s="33">
        <v>563597</v>
      </c>
      <c r="X340" s="33">
        <v>359917</v>
      </c>
      <c r="Y340" s="33">
        <v>488610</v>
      </c>
      <c r="Z340" s="33">
        <v>247655</v>
      </c>
      <c r="AA340" s="33">
        <v>244526</v>
      </c>
      <c r="AB340" s="33">
        <v>509615</v>
      </c>
      <c r="AC340" s="9">
        <v>616650</v>
      </c>
      <c r="AD340" s="67">
        <f>AD326+AD312</f>
        <v>678729</v>
      </c>
      <c r="AE340" s="67">
        <f>AE326+AE312</f>
        <v>929378</v>
      </c>
    </row>
    <row r="341" spans="1:31" ht="11.1" customHeight="1" x14ac:dyDescent="0.2">
      <c r="A341" s="15" t="s">
        <v>81</v>
      </c>
      <c r="B341" s="16" t="s">
        <v>2</v>
      </c>
      <c r="C341" s="33">
        <v>232727</v>
      </c>
      <c r="D341" s="33">
        <v>233955</v>
      </c>
      <c r="E341" s="33">
        <v>232266</v>
      </c>
      <c r="F341" s="33">
        <v>196733</v>
      </c>
      <c r="G341" s="33">
        <v>142294</v>
      </c>
      <c r="H341" s="33">
        <v>123701</v>
      </c>
      <c r="I341" s="33">
        <v>132175</v>
      </c>
      <c r="J341" s="33">
        <v>198528</v>
      </c>
      <c r="K341" s="33">
        <v>202283</v>
      </c>
      <c r="L341" s="33">
        <v>175085</v>
      </c>
      <c r="M341" s="33">
        <v>178087</v>
      </c>
      <c r="N341" s="33">
        <v>155447</v>
      </c>
      <c r="O341" s="33">
        <v>157278</v>
      </c>
      <c r="P341" s="33">
        <v>163455</v>
      </c>
      <c r="Q341" s="33">
        <v>164884</v>
      </c>
      <c r="R341" s="33">
        <v>161782</v>
      </c>
      <c r="S341" s="33">
        <v>156218</v>
      </c>
      <c r="T341" s="33">
        <v>172231</v>
      </c>
      <c r="U341" s="33">
        <v>185476</v>
      </c>
      <c r="V341" s="33">
        <v>157706</v>
      </c>
      <c r="W341" s="33">
        <v>247924.40321509514</v>
      </c>
      <c r="X341" s="33">
        <v>170414.34087870651</v>
      </c>
      <c r="Y341" s="33">
        <v>208189.22646001406</v>
      </c>
      <c r="Z341" s="33">
        <v>76414</v>
      </c>
      <c r="AA341" s="33">
        <v>80509</v>
      </c>
      <c r="AB341" s="33">
        <v>142878</v>
      </c>
      <c r="AC341" s="9">
        <v>169575</v>
      </c>
      <c r="AD341" s="67">
        <f>AD327+AD313</f>
        <v>176600.33495264521</v>
      </c>
      <c r="AE341" s="67">
        <f>AE327+AE313</f>
        <v>154204</v>
      </c>
    </row>
    <row r="342" spans="1:31" ht="11.1" customHeight="1" x14ac:dyDescent="0.2">
      <c r="A342" s="52" t="s">
        <v>82</v>
      </c>
      <c r="B342" s="16" t="s">
        <v>3</v>
      </c>
      <c r="C342" s="34">
        <v>179.41174883419021</v>
      </c>
      <c r="D342" s="34">
        <v>180.90189983530121</v>
      </c>
      <c r="E342" s="34">
        <v>181.72998154266978</v>
      </c>
      <c r="F342" s="34">
        <v>203.66725917306536</v>
      </c>
      <c r="G342" s="34">
        <v>296.21133269494982</v>
      </c>
      <c r="H342" s="34">
        <v>388.18143020322088</v>
      </c>
      <c r="I342" s="34">
        <v>237.17709462320826</v>
      </c>
      <c r="J342" s="34">
        <v>258.91770708212857</v>
      </c>
      <c r="K342" s="34">
        <v>272.4196072410719</v>
      </c>
      <c r="L342" s="34">
        <v>245.39787013962666</v>
      </c>
      <c r="M342" s="34">
        <v>239.41412525458932</v>
      </c>
      <c r="N342" s="34">
        <v>266.57897715385224</v>
      </c>
      <c r="O342" s="34">
        <v>260.51653426445546</v>
      </c>
      <c r="P342" s="34">
        <v>263.66644029738791</v>
      </c>
      <c r="Q342" s="34">
        <v>286.96339251838725</v>
      </c>
      <c r="R342" s="34">
        <v>246.67944419285831</v>
      </c>
      <c r="S342" s="34">
        <v>261.75280447039705</v>
      </c>
      <c r="T342" s="34">
        <v>251.94299097001073</v>
      </c>
      <c r="U342" s="34">
        <v>248.2174210954563</v>
      </c>
      <c r="V342" s="34">
        <v>268.86638854744365</v>
      </c>
      <c r="W342" s="28">
        <v>439.8965984827725</v>
      </c>
      <c r="X342" s="28">
        <v>473.48233308986937</v>
      </c>
      <c r="Y342" s="28">
        <v>426.08466150920793</v>
      </c>
      <c r="Z342" s="28">
        <v>308.55020088429467</v>
      </c>
      <c r="AA342" s="28">
        <v>329.24515184479361</v>
      </c>
      <c r="AB342" s="28">
        <v>280.36458895440677</v>
      </c>
      <c r="AC342" s="49">
        <v>274.99391875456092</v>
      </c>
      <c r="AD342" s="69">
        <f>1000*AD341/AD340</f>
        <v>260.19270570823585</v>
      </c>
      <c r="AE342" s="69">
        <f>1000*AE341/AE340</f>
        <v>165.92172399174501</v>
      </c>
    </row>
    <row r="343" spans="1:31" ht="11.1" customHeight="1" x14ac:dyDescent="0.2">
      <c r="A343" s="15" t="s">
        <v>83</v>
      </c>
      <c r="B343" s="16" t="s">
        <v>2</v>
      </c>
      <c r="C343" s="33">
        <v>0</v>
      </c>
      <c r="D343" s="33">
        <v>0</v>
      </c>
      <c r="E343" s="33">
        <v>0</v>
      </c>
      <c r="F343" s="33">
        <v>0</v>
      </c>
      <c r="G343" s="33">
        <v>0</v>
      </c>
      <c r="H343" s="33">
        <v>0</v>
      </c>
      <c r="I343" s="33">
        <v>64620</v>
      </c>
      <c r="J343" s="33">
        <v>52461</v>
      </c>
      <c r="K343" s="33">
        <v>398809</v>
      </c>
      <c r="L343" s="33">
        <v>219783</v>
      </c>
      <c r="M343" s="33">
        <v>327659</v>
      </c>
      <c r="N343" s="33">
        <v>248102</v>
      </c>
      <c r="O343" s="33">
        <v>206962</v>
      </c>
      <c r="P343" s="33">
        <v>150661</v>
      </c>
      <c r="Q343" s="33">
        <v>150557</v>
      </c>
      <c r="R343" s="33">
        <v>131184</v>
      </c>
      <c r="S343" s="33">
        <v>160845</v>
      </c>
      <c r="T343" s="33">
        <v>235586</v>
      </c>
      <c r="U343" s="33">
        <v>215122</v>
      </c>
      <c r="V343" s="33">
        <v>167601</v>
      </c>
      <c r="W343" s="33">
        <v>436052.43004269223</v>
      </c>
      <c r="X343" s="33">
        <v>295334.3268696795</v>
      </c>
      <c r="Y343" s="33">
        <v>423739.25109639612</v>
      </c>
      <c r="Z343" s="33">
        <v>119684</v>
      </c>
      <c r="AA343" s="33">
        <v>118221</v>
      </c>
      <c r="AB343" s="33">
        <v>127960</v>
      </c>
      <c r="AC343" s="9">
        <v>147296</v>
      </c>
      <c r="AD343" s="67">
        <f>AD329+AD315</f>
        <v>161159.8884410894</v>
      </c>
      <c r="AE343" s="67">
        <f>AE329+AE315</f>
        <v>148678</v>
      </c>
    </row>
    <row r="344" spans="1:31" ht="11.1" customHeight="1" x14ac:dyDescent="0.2">
      <c r="A344" s="52" t="s">
        <v>84</v>
      </c>
      <c r="B344" s="16" t="s">
        <v>3</v>
      </c>
      <c r="C344" s="34">
        <v>0</v>
      </c>
      <c r="D344" s="34">
        <v>0</v>
      </c>
      <c r="E344" s="34">
        <v>0</v>
      </c>
      <c r="F344" s="34">
        <v>0</v>
      </c>
      <c r="G344" s="34">
        <v>0</v>
      </c>
      <c r="H344" s="34">
        <v>0</v>
      </c>
      <c r="I344" s="34">
        <v>0.11595524005713424</v>
      </c>
      <c r="J344" s="34">
        <v>6.8418972795955976E-2</v>
      </c>
      <c r="K344" s="34">
        <v>0.53708611768761905</v>
      </c>
      <c r="L344" s="34">
        <v>0.30804626377415295</v>
      </c>
      <c r="M344" s="34">
        <v>0.44049365123110323</v>
      </c>
      <c r="N344" s="34">
        <v>0.42547477525989597</v>
      </c>
      <c r="O344" s="34">
        <v>0.34281350833835778</v>
      </c>
      <c r="P344" s="34">
        <v>0.24302865964115361</v>
      </c>
      <c r="Q344" s="34">
        <v>0.26202874437417112</v>
      </c>
      <c r="R344" s="34">
        <v>0.20002470118428456</v>
      </c>
      <c r="S344" s="34">
        <v>0.26950562569640507</v>
      </c>
      <c r="T344" s="34">
        <v>0.34461996661844235</v>
      </c>
      <c r="U344" s="34">
        <v>0.28789184617361141</v>
      </c>
      <c r="V344" s="34">
        <v>0.28573596177025667</v>
      </c>
      <c r="W344" s="34">
        <v>0.77369544203161522</v>
      </c>
      <c r="X344" s="34">
        <v>0.82056231539404778</v>
      </c>
      <c r="Y344" s="34">
        <v>0.86723409487402248</v>
      </c>
      <c r="Z344" s="34">
        <v>0.48326906381861862</v>
      </c>
      <c r="AA344" s="34">
        <v>0.48347006044347024</v>
      </c>
      <c r="AB344" s="34">
        <v>0.25109151025774357</v>
      </c>
      <c r="AC344" s="48">
        <v>0.23886483418470769</v>
      </c>
      <c r="AD344" s="65">
        <f>AD343/AD340</f>
        <v>0.23744364605179594</v>
      </c>
      <c r="AE344" s="65">
        <f>AE343/AE340</f>
        <v>0.15997581177949122</v>
      </c>
    </row>
    <row r="345" spans="1:31" ht="11.1" customHeight="1" x14ac:dyDescent="0.2">
      <c r="A345" s="15" t="s">
        <v>85</v>
      </c>
      <c r="B345" s="16" t="s">
        <v>2</v>
      </c>
      <c r="C345" s="33">
        <v>6042710</v>
      </c>
      <c r="D345" s="33">
        <v>6003359</v>
      </c>
      <c r="E345" s="33">
        <v>5363887</v>
      </c>
      <c r="F345" s="33">
        <v>4285881</v>
      </c>
      <c r="G345" s="33">
        <v>2523744</v>
      </c>
      <c r="H345" s="33">
        <v>1672544</v>
      </c>
      <c r="I345" s="33">
        <v>1950218</v>
      </c>
      <c r="J345" s="33">
        <v>3005160</v>
      </c>
      <c r="K345" s="33">
        <v>2982878</v>
      </c>
      <c r="L345" s="33">
        <v>2136728</v>
      </c>
      <c r="M345" s="33">
        <v>2154709</v>
      </c>
      <c r="N345" s="33">
        <v>1532679</v>
      </c>
      <c r="O345" s="33">
        <v>1668620</v>
      </c>
      <c r="P345" s="33">
        <v>1768669</v>
      </c>
      <c r="Q345" s="33">
        <v>1649721</v>
      </c>
      <c r="R345" s="33">
        <v>1738260</v>
      </c>
      <c r="S345" s="33">
        <v>1701609</v>
      </c>
      <c r="T345" s="33">
        <v>1912572</v>
      </c>
      <c r="U345" s="33">
        <v>2150998</v>
      </c>
      <c r="V345" s="33">
        <v>1801199</v>
      </c>
      <c r="W345" s="33">
        <v>1844244.0257629263</v>
      </c>
      <c r="X345" s="33">
        <v>1591399.2370907844</v>
      </c>
      <c r="Y345" s="33">
        <v>1721139.2450460244</v>
      </c>
      <c r="Z345" s="33">
        <v>583311.93599999999</v>
      </c>
      <c r="AA345" s="33">
        <v>526357.51199999999</v>
      </c>
      <c r="AB345" s="33">
        <v>1418162.6939999999</v>
      </c>
      <c r="AC345" s="9">
        <v>1689208.0270000002</v>
      </c>
      <c r="AD345" s="67">
        <f>AD331+AD317</f>
        <v>2067757.2776370654</v>
      </c>
      <c r="AE345" s="67">
        <f>AE331+AE317</f>
        <v>1451130</v>
      </c>
    </row>
    <row r="346" spans="1:31" ht="11.1" customHeight="1" x14ac:dyDescent="0.2">
      <c r="A346" s="52" t="s">
        <v>86</v>
      </c>
      <c r="B346" s="16" t="s">
        <v>3</v>
      </c>
      <c r="C346" s="34">
        <v>4.6583901687292384</v>
      </c>
      <c r="D346" s="34">
        <v>4.6419997371005284</v>
      </c>
      <c r="E346" s="34">
        <v>4.1968221156215986</v>
      </c>
      <c r="F346" s="34">
        <v>4.4369456899041673</v>
      </c>
      <c r="G346" s="34">
        <v>5.253640867646447</v>
      </c>
      <c r="H346" s="34">
        <v>5.2485470772088822</v>
      </c>
      <c r="I346" s="34">
        <v>3.4995047408502669</v>
      </c>
      <c r="J346" s="34">
        <v>3.9192916697641116</v>
      </c>
      <c r="K346" s="34">
        <v>4.0171168768904657</v>
      </c>
      <c r="L346" s="34">
        <v>2.9948225163075319</v>
      </c>
      <c r="M346" s="34">
        <v>2.8967177301722806</v>
      </c>
      <c r="N346" s="34">
        <v>2.6284199767457017</v>
      </c>
      <c r="O346" s="34">
        <v>2.763915483439233</v>
      </c>
      <c r="P346" s="34">
        <v>2.8530094478256451</v>
      </c>
      <c r="Q346" s="34">
        <v>2.8711672137310251</v>
      </c>
      <c r="R346" s="34">
        <v>2.6504370737330349</v>
      </c>
      <c r="S346" s="34">
        <v>2.8511498538072937</v>
      </c>
      <c r="T346" s="34">
        <v>2.7977490122306401</v>
      </c>
      <c r="U346" s="34">
        <v>2.8786213652520236</v>
      </c>
      <c r="V346" s="34">
        <v>3.0707891277774273</v>
      </c>
      <c r="W346" s="34">
        <v>3.2722743835806902</v>
      </c>
      <c r="X346" s="34">
        <v>4.4215728545491997</v>
      </c>
      <c r="Y346" s="34">
        <v>3.5225215305581639</v>
      </c>
      <c r="Z346" s="34">
        <v>2.3553408410894185</v>
      </c>
      <c r="AA346" s="34">
        <v>2.1525625577648184</v>
      </c>
      <c r="AB346" s="34">
        <v>2.7828119148769166</v>
      </c>
      <c r="AC346" s="58">
        <v>2.7393302959539452</v>
      </c>
      <c r="AD346" s="70">
        <f>AD345/AD340</f>
        <v>3.0465138186773593</v>
      </c>
      <c r="AE346" s="70">
        <f>AE345/AE340</f>
        <v>1.5613991293101408</v>
      </c>
    </row>
    <row r="347" spans="1:31" ht="11.1" customHeight="1" x14ac:dyDescent="0.2">
      <c r="A347" s="15" t="s">
        <v>143</v>
      </c>
      <c r="B347" s="16" t="s">
        <v>2</v>
      </c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  <c r="AA347" s="33"/>
      <c r="AB347" s="33"/>
      <c r="AC347" s="6"/>
      <c r="AD347" s="61"/>
      <c r="AE347" s="61"/>
    </row>
    <row r="348" spans="1:31" ht="11.1" customHeight="1" x14ac:dyDescent="0.2">
      <c r="A348" s="15"/>
      <c r="B348" s="16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  <c r="AA348" s="33"/>
      <c r="AB348" s="33"/>
      <c r="AC348" s="6"/>
      <c r="AD348" s="61"/>
      <c r="AE348" s="61"/>
    </row>
    <row r="349" spans="1:31" ht="11.1" customHeight="1" x14ac:dyDescent="0.2">
      <c r="A349" s="15" t="s">
        <v>87</v>
      </c>
      <c r="B349" s="16" t="s">
        <v>2</v>
      </c>
      <c r="C349" s="33">
        <v>6880527.2000000002</v>
      </c>
      <c r="D349" s="33">
        <v>6845597</v>
      </c>
      <c r="E349" s="33">
        <v>6200044.5999999996</v>
      </c>
      <c r="F349" s="33">
        <v>4994119.8</v>
      </c>
      <c r="G349" s="33">
        <v>3036002.4</v>
      </c>
      <c r="H349" s="33">
        <v>2117867.6</v>
      </c>
      <c r="I349" s="33">
        <v>2490668</v>
      </c>
      <c r="J349" s="33">
        <v>3772321.8</v>
      </c>
      <c r="K349" s="33">
        <v>4109905.8</v>
      </c>
      <c r="L349" s="33">
        <v>2986817</v>
      </c>
      <c r="M349" s="33">
        <v>3123481.2</v>
      </c>
      <c r="N349" s="33">
        <v>2340390.2000000002</v>
      </c>
      <c r="O349" s="33">
        <v>2441782.7999999998</v>
      </c>
      <c r="P349" s="33">
        <v>2507768</v>
      </c>
      <c r="Q349" s="33">
        <v>2393860.4</v>
      </c>
      <c r="R349" s="33">
        <v>2451859.2000000002</v>
      </c>
      <c r="S349" s="33">
        <v>2424838.7999999998</v>
      </c>
      <c r="T349" s="33">
        <v>2768189.6</v>
      </c>
      <c r="U349" s="33">
        <v>3033833.6</v>
      </c>
      <c r="V349" s="33">
        <v>2536541.6</v>
      </c>
      <c r="W349" s="9">
        <v>3172824.307379961</v>
      </c>
      <c r="X349" s="9">
        <v>2500225.1911238073</v>
      </c>
      <c r="Y349" s="9">
        <v>2894359.7113984711</v>
      </c>
      <c r="Z349" s="9">
        <v>978086.33600000001</v>
      </c>
      <c r="AA349" s="9">
        <v>934410.91200000001</v>
      </c>
      <c r="AB349" s="9">
        <v>2060483.4939999999</v>
      </c>
      <c r="AC349" s="9">
        <v>2446974.0270000002</v>
      </c>
      <c r="AD349" s="67">
        <f>AD335+AD321</f>
        <v>2864678.3719076775</v>
      </c>
      <c r="AE349" s="67">
        <f>AE335+AE321</f>
        <v>2154943</v>
      </c>
    </row>
    <row r="350" spans="1:31" ht="11.1" customHeight="1" x14ac:dyDescent="0.2">
      <c r="A350" s="52" t="s">
        <v>88</v>
      </c>
      <c r="B350" s="16" t="s">
        <v>3</v>
      </c>
      <c r="C350" s="34">
        <v>5.3042724645323229</v>
      </c>
      <c r="D350" s="34">
        <v>5.2932465765076122</v>
      </c>
      <c r="E350" s="34">
        <v>4.8510500491752095</v>
      </c>
      <c r="F350" s="34">
        <v>5.170147822927202</v>
      </c>
      <c r="G350" s="34">
        <v>6.3200016653482658</v>
      </c>
      <c r="H350" s="34">
        <v>6.6460002259404778</v>
      </c>
      <c r="I350" s="34">
        <v>4.4692975215509509</v>
      </c>
      <c r="J350" s="34">
        <v>4.9198143880557303</v>
      </c>
      <c r="K350" s="34">
        <v>5.5349135806459433</v>
      </c>
      <c r="L350" s="34">
        <v>4.1863011125843412</v>
      </c>
      <c r="M350" s="34">
        <v>4.1991022323199054</v>
      </c>
      <c r="N350" s="34">
        <v>4.0135790697594658</v>
      </c>
      <c r="O350" s="34">
        <v>4.0445885151296306</v>
      </c>
      <c r="P350" s="34">
        <v>4.0452372925373954</v>
      </c>
      <c r="Q350" s="34">
        <v>4.1662641711713908</v>
      </c>
      <c r="R350" s="34">
        <v>3.7385077740116097</v>
      </c>
      <c r="S350" s="34">
        <v>4.0629655755971275</v>
      </c>
      <c r="T350" s="34">
        <v>4.049363746341121</v>
      </c>
      <c r="U350" s="34">
        <v>4.0600959273692778</v>
      </c>
      <c r="V350" s="34">
        <v>4.3244440883184811</v>
      </c>
      <c r="W350" s="34">
        <v>5.6295975801502864</v>
      </c>
      <c r="X350" s="34">
        <v>6.9466715690667771</v>
      </c>
      <c r="Y350" s="34">
        <v>5.9236604068653342</v>
      </c>
      <c r="Z350" s="34">
        <v>3.9493906280914981</v>
      </c>
      <c r="AA350" s="34">
        <v>3.8213151648495458</v>
      </c>
      <c r="AB350" s="34">
        <v>4.043215945370525</v>
      </c>
      <c r="AC350" s="48">
        <v>3.9681732376550722</v>
      </c>
      <c r="AD350" s="65">
        <f>AD349/AD340</f>
        <v>4.2206512052788039</v>
      </c>
      <c r="AE350" s="65">
        <f>AE349/AE340</f>
        <v>2.3186937930529883</v>
      </c>
    </row>
    <row r="351" spans="1:31" ht="11.1" customHeight="1" x14ac:dyDescent="0.2">
      <c r="A351" s="15"/>
      <c r="B351" s="16"/>
      <c r="C351" s="36"/>
      <c r="D351" s="36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29"/>
      <c r="Z351" s="29"/>
      <c r="AA351" s="36"/>
      <c r="AB351" s="6"/>
      <c r="AC351" s="6"/>
      <c r="AD351" s="61"/>
      <c r="AE351" s="61"/>
    </row>
    <row r="352" spans="1:31" ht="11.1" customHeight="1" x14ac:dyDescent="0.2">
      <c r="A352" s="13" t="s">
        <v>20</v>
      </c>
      <c r="B352" s="16">
        <v>150002</v>
      </c>
      <c r="C352" s="36"/>
      <c r="D352" s="36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3"/>
      <c r="P352" s="36"/>
      <c r="Q352" s="36"/>
      <c r="R352" s="33"/>
      <c r="S352" s="33"/>
      <c r="T352" s="33"/>
      <c r="U352" s="33"/>
      <c r="V352" s="33"/>
      <c r="W352" s="33"/>
      <c r="X352" s="33"/>
      <c r="Y352" s="29"/>
      <c r="Z352" s="29"/>
      <c r="AA352" s="36"/>
      <c r="AB352" s="6"/>
      <c r="AC352" s="6"/>
      <c r="AD352" s="61"/>
      <c r="AE352" s="61"/>
    </row>
    <row r="353" spans="1:31" ht="11.1" customHeight="1" x14ac:dyDescent="0.2">
      <c r="A353" s="77" t="s">
        <v>110</v>
      </c>
      <c r="B353" s="6" t="s">
        <v>5</v>
      </c>
      <c r="C353" s="36"/>
      <c r="D353" s="36"/>
      <c r="E353" s="36"/>
      <c r="F353" s="36"/>
      <c r="G353" s="36"/>
      <c r="H353" s="36"/>
      <c r="I353" s="36"/>
      <c r="J353" s="36"/>
      <c r="K353" s="36"/>
      <c r="L353" s="36"/>
      <c r="M353" s="36"/>
      <c r="N353" s="36"/>
      <c r="O353" s="33"/>
      <c r="P353" s="33"/>
      <c r="Q353" s="39"/>
      <c r="R353" s="33"/>
      <c r="S353" s="33"/>
      <c r="T353" s="33"/>
      <c r="U353" s="33"/>
      <c r="V353" s="33"/>
      <c r="W353" s="33"/>
      <c r="X353" s="33"/>
      <c r="Y353" s="29"/>
      <c r="Z353" s="29"/>
      <c r="AA353" s="36"/>
      <c r="AB353" s="6"/>
      <c r="AC353" s="6"/>
      <c r="AD353" s="63"/>
      <c r="AE353" s="63"/>
    </row>
    <row r="354" spans="1:31" ht="11.1" customHeight="1" x14ac:dyDescent="0.2">
      <c r="A354" s="15" t="s">
        <v>80</v>
      </c>
      <c r="B354" s="16"/>
      <c r="C354" s="33">
        <v>244162</v>
      </c>
      <c r="D354" s="33">
        <v>239381</v>
      </c>
      <c r="E354" s="33">
        <v>264551</v>
      </c>
      <c r="F354" s="33">
        <v>184539</v>
      </c>
      <c r="G354" s="33">
        <v>165393</v>
      </c>
      <c r="H354" s="33">
        <v>252231</v>
      </c>
      <c r="I354" s="33">
        <v>300592</v>
      </c>
      <c r="J354" s="33">
        <v>260227</v>
      </c>
      <c r="K354" s="33">
        <v>174020</v>
      </c>
      <c r="L354" s="33">
        <v>243734</v>
      </c>
      <c r="M354" s="33">
        <v>194515</v>
      </c>
      <c r="N354" s="33">
        <v>194868</v>
      </c>
      <c r="O354" s="33">
        <v>264297</v>
      </c>
      <c r="P354" s="33">
        <v>178997</v>
      </c>
      <c r="Q354" s="33">
        <v>212915</v>
      </c>
      <c r="R354" s="33">
        <v>235495</v>
      </c>
      <c r="S354" s="33">
        <v>209287</v>
      </c>
      <c r="T354" s="33">
        <v>180198</v>
      </c>
      <c r="U354" s="33">
        <v>192519</v>
      </c>
      <c r="V354" s="33"/>
      <c r="W354" s="33">
        <v>144949</v>
      </c>
      <c r="X354" s="33">
        <v>111676</v>
      </c>
      <c r="Y354" s="27">
        <v>128610</v>
      </c>
      <c r="Z354" s="27">
        <v>123162</v>
      </c>
      <c r="AA354" s="9">
        <v>152133</v>
      </c>
      <c r="AB354" s="9">
        <v>209935</v>
      </c>
      <c r="AC354" s="9">
        <v>253770</v>
      </c>
      <c r="AD354" s="64">
        <v>252703</v>
      </c>
      <c r="AE354" s="64">
        <v>259335</v>
      </c>
    </row>
    <row r="355" spans="1:31" ht="11.1" customHeight="1" x14ac:dyDescent="0.2">
      <c r="A355" s="15" t="s">
        <v>81</v>
      </c>
      <c r="B355" s="16" t="s">
        <v>2</v>
      </c>
      <c r="C355" s="33">
        <v>65738</v>
      </c>
      <c r="D355" s="33">
        <v>63725</v>
      </c>
      <c r="E355" s="33">
        <v>64419</v>
      </c>
      <c r="F355" s="33">
        <v>56118</v>
      </c>
      <c r="G355" s="33">
        <v>56221</v>
      </c>
      <c r="H355" s="33">
        <v>53093</v>
      </c>
      <c r="I355" s="33">
        <v>74329</v>
      </c>
      <c r="J355" s="33">
        <v>98355</v>
      </c>
      <c r="K355" s="33">
        <v>78557</v>
      </c>
      <c r="L355" s="33">
        <v>82066</v>
      </c>
      <c r="M355" s="33">
        <v>73463</v>
      </c>
      <c r="N355" s="33">
        <v>60421</v>
      </c>
      <c r="O355" s="33">
        <v>64264</v>
      </c>
      <c r="P355" s="33">
        <v>45393</v>
      </c>
      <c r="Q355" s="33">
        <v>45888</v>
      </c>
      <c r="R355" s="33">
        <v>57437</v>
      </c>
      <c r="S355" s="33">
        <v>49247</v>
      </c>
      <c r="T355" s="33">
        <v>63054</v>
      </c>
      <c r="U355" s="33">
        <v>72299</v>
      </c>
      <c r="V355" s="33"/>
      <c r="W355" s="33">
        <v>57983</v>
      </c>
      <c r="X355" s="33">
        <v>61824</v>
      </c>
      <c r="Y355" s="27">
        <v>64831</v>
      </c>
      <c r="Z355" s="27">
        <v>59438</v>
      </c>
      <c r="AA355" s="33">
        <v>79036.480948149692</v>
      </c>
      <c r="AB355" s="9">
        <v>72255</v>
      </c>
      <c r="AC355" s="9">
        <v>79807</v>
      </c>
      <c r="AD355" s="64">
        <v>78531</v>
      </c>
      <c r="AE355" s="64">
        <v>81408</v>
      </c>
    </row>
    <row r="356" spans="1:31" ht="11.1" customHeight="1" x14ac:dyDescent="0.2">
      <c r="A356" s="52" t="s">
        <v>82</v>
      </c>
      <c r="B356" s="16" t="s">
        <v>3</v>
      </c>
      <c r="C356" s="34">
        <v>269.23927556294592</v>
      </c>
      <c r="D356" s="34">
        <v>266.20742665457993</v>
      </c>
      <c r="E356" s="34">
        <v>243.50314306126228</v>
      </c>
      <c r="F356" s="34">
        <v>304.09832068018142</v>
      </c>
      <c r="G356" s="34">
        <v>339.92369689164593</v>
      </c>
      <c r="H356" s="34">
        <v>210.4935555106232</v>
      </c>
      <c r="I356" s="34">
        <v>247.27537659019535</v>
      </c>
      <c r="J356" s="34">
        <v>377.95847471630537</v>
      </c>
      <c r="K356" s="34">
        <v>451.42512354901737</v>
      </c>
      <c r="L356" s="34">
        <v>336.70312717963026</v>
      </c>
      <c r="M356" s="34">
        <v>377.67267305863299</v>
      </c>
      <c r="N356" s="34">
        <v>310.06116961225035</v>
      </c>
      <c r="O356" s="34">
        <v>243.15069788911717</v>
      </c>
      <c r="P356" s="34">
        <v>253.59642899043001</v>
      </c>
      <c r="Q356" s="34">
        <v>215.52262640020666</v>
      </c>
      <c r="R356" s="34">
        <v>243.89902121064142</v>
      </c>
      <c r="S356" s="34">
        <v>235.30845202998754</v>
      </c>
      <c r="T356" s="35">
        <v>349.91509339726304</v>
      </c>
      <c r="U356" s="35">
        <v>375.54215428087616</v>
      </c>
      <c r="V356" s="35"/>
      <c r="W356" s="35">
        <v>400.02345652608847</v>
      </c>
      <c r="X356" s="35">
        <v>553.60149002471439</v>
      </c>
      <c r="Y356" s="28">
        <v>504.08988414586736</v>
      </c>
      <c r="Z356" s="28">
        <v>482.60015264448452</v>
      </c>
      <c r="AA356" s="28">
        <v>519.52226636002513</v>
      </c>
      <c r="AB356" s="48">
        <v>344.17795984471383</v>
      </c>
      <c r="AC356" s="49">
        <v>314.4855577885487</v>
      </c>
      <c r="AD356" s="65">
        <v>310.76401942200926</v>
      </c>
      <c r="AE356" s="65">
        <v>313.91057898085489</v>
      </c>
    </row>
    <row r="357" spans="1:31" ht="11.1" customHeight="1" x14ac:dyDescent="0.2">
      <c r="A357" s="15" t="s">
        <v>83</v>
      </c>
      <c r="B357" s="16" t="s">
        <v>2</v>
      </c>
      <c r="C357" s="33">
        <v>287300</v>
      </c>
      <c r="D357" s="33">
        <v>257476</v>
      </c>
      <c r="E357" s="33">
        <v>219180</v>
      </c>
      <c r="F357" s="33">
        <v>170645</v>
      </c>
      <c r="G357" s="33">
        <v>183694</v>
      </c>
      <c r="H357" s="33">
        <v>360220</v>
      </c>
      <c r="I357" s="33">
        <v>377291</v>
      </c>
      <c r="J357" s="33">
        <v>424849</v>
      </c>
      <c r="K357" s="33">
        <v>363520</v>
      </c>
      <c r="L357" s="33">
        <v>358664</v>
      </c>
      <c r="M357" s="33">
        <v>303246</v>
      </c>
      <c r="N357" s="33">
        <v>256224</v>
      </c>
      <c r="O357" s="33">
        <v>248233</v>
      </c>
      <c r="P357" s="33">
        <v>177799</v>
      </c>
      <c r="Q357" s="33">
        <v>183707</v>
      </c>
      <c r="R357" s="33">
        <v>222093</v>
      </c>
      <c r="S357" s="33">
        <v>202325</v>
      </c>
      <c r="T357" s="33">
        <v>246265</v>
      </c>
      <c r="U357" s="33">
        <v>259157</v>
      </c>
      <c r="V357" s="33"/>
      <c r="W357" s="33">
        <v>161903</v>
      </c>
      <c r="X357" s="33">
        <v>152252</v>
      </c>
      <c r="Y357" s="27">
        <v>170752</v>
      </c>
      <c r="Z357" s="27">
        <v>163582</v>
      </c>
      <c r="AA357" s="33">
        <v>220447.86297825634</v>
      </c>
      <c r="AB357" s="9">
        <v>164134</v>
      </c>
      <c r="AC357" s="9">
        <v>153055</v>
      </c>
      <c r="AD357" s="64">
        <v>145163</v>
      </c>
      <c r="AE357" s="64">
        <v>155188.00000000003</v>
      </c>
    </row>
    <row r="358" spans="1:31" ht="11.1" customHeight="1" x14ac:dyDescent="0.2">
      <c r="A358" s="52" t="s">
        <v>84</v>
      </c>
      <c r="B358" s="16" t="s">
        <v>3</v>
      </c>
      <c r="C358" s="34">
        <v>1.1766777795070487</v>
      </c>
      <c r="D358" s="34">
        <v>1.0755907945910494</v>
      </c>
      <c r="E358" s="34">
        <v>0.82849809677529096</v>
      </c>
      <c r="F358" s="34">
        <v>0.92470968196424608</v>
      </c>
      <c r="G358" s="34">
        <v>1.1106515995235591</v>
      </c>
      <c r="H358" s="34">
        <v>1.4281353204007439</v>
      </c>
      <c r="I358" s="34">
        <v>1.2551598179592272</v>
      </c>
      <c r="J358" s="34">
        <v>1.6326092219485295</v>
      </c>
      <c r="K358" s="34">
        <v>2.0889552924951156</v>
      </c>
      <c r="L358" s="34">
        <v>1.4715386445879524</v>
      </c>
      <c r="M358" s="34">
        <v>1.5589851682389533</v>
      </c>
      <c r="N358" s="34">
        <v>1.3148592893651088</v>
      </c>
      <c r="O358" s="34">
        <v>0.93921989277214646</v>
      </c>
      <c r="P358" s="34">
        <v>0.99330715039916873</v>
      </c>
      <c r="Q358" s="34">
        <v>0.86281849564380153</v>
      </c>
      <c r="R358" s="34">
        <v>0.94309008683836171</v>
      </c>
      <c r="S358" s="34">
        <v>0.96673467535011726</v>
      </c>
      <c r="T358" s="35">
        <v>1.3666355897401747</v>
      </c>
      <c r="U358" s="35">
        <v>1.3460000000000001</v>
      </c>
      <c r="V358" s="35"/>
      <c r="W358" s="35">
        <v>1.1169652774424108</v>
      </c>
      <c r="X358" s="35">
        <v>1.363336795730506</v>
      </c>
      <c r="Y358" s="28">
        <v>1.3276728092683305</v>
      </c>
      <c r="Z358" s="28">
        <v>1.328185641675192</v>
      </c>
      <c r="AA358" s="34">
        <v>1.4490469719144192</v>
      </c>
      <c r="AB358" s="48">
        <v>0.78183247195560535</v>
      </c>
      <c r="AC358" s="48">
        <v>0.60312487685699645</v>
      </c>
      <c r="AD358" s="66">
        <v>0.57444114236870947</v>
      </c>
      <c r="AE358" s="66">
        <v>0.59840746524765276</v>
      </c>
    </row>
    <row r="359" spans="1:31" ht="11.1" customHeight="1" x14ac:dyDescent="0.2">
      <c r="A359" s="15" t="s">
        <v>85</v>
      </c>
      <c r="B359" s="16" t="s">
        <v>2</v>
      </c>
      <c r="C359" s="33">
        <v>181147</v>
      </c>
      <c r="D359" s="33">
        <v>175693</v>
      </c>
      <c r="E359" s="33">
        <v>222606</v>
      </c>
      <c r="F359" s="33">
        <v>168205</v>
      </c>
      <c r="G359" s="33">
        <v>114075</v>
      </c>
      <c r="H359" s="33">
        <v>98624</v>
      </c>
      <c r="I359" s="33">
        <v>283888</v>
      </c>
      <c r="J359" s="33">
        <v>317205</v>
      </c>
      <c r="K359" s="33">
        <v>264286</v>
      </c>
      <c r="L359" s="33">
        <v>319806</v>
      </c>
      <c r="M359" s="33">
        <v>269637</v>
      </c>
      <c r="N359" s="33">
        <v>168045</v>
      </c>
      <c r="O359" s="33">
        <v>92470</v>
      </c>
      <c r="P359" s="33">
        <v>62188</v>
      </c>
      <c r="Q359" s="33">
        <v>160635</v>
      </c>
      <c r="R359" s="33">
        <v>178746</v>
      </c>
      <c r="S359" s="33">
        <v>170146</v>
      </c>
      <c r="T359" s="33">
        <v>182043</v>
      </c>
      <c r="U359" s="33">
        <v>166652</v>
      </c>
      <c r="V359" s="33"/>
      <c r="W359" s="33">
        <v>290324</v>
      </c>
      <c r="X359" s="33">
        <v>183226</v>
      </c>
      <c r="Y359" s="27">
        <v>440828.99599999998</v>
      </c>
      <c r="Z359" s="27">
        <v>425473.43599999999</v>
      </c>
      <c r="AA359" s="33">
        <v>569950.02315853012</v>
      </c>
      <c r="AB359" s="9">
        <v>499881.016</v>
      </c>
      <c r="AC359" s="9">
        <v>313975.80000000005</v>
      </c>
      <c r="AD359" s="64">
        <v>280608</v>
      </c>
      <c r="AE359" s="64">
        <v>422191.80000000005</v>
      </c>
    </row>
    <row r="360" spans="1:31" ht="11.1" customHeight="1" x14ac:dyDescent="0.2">
      <c r="A360" s="52" t="s">
        <v>86</v>
      </c>
      <c r="B360" s="16" t="s">
        <v>3</v>
      </c>
      <c r="C360" s="34">
        <v>0.74191315601936414</v>
      </c>
      <c r="D360" s="34">
        <v>0.7339471386617985</v>
      </c>
      <c r="E360" s="34">
        <v>0.84144834077361264</v>
      </c>
      <c r="F360" s="34">
        <v>0.91148754463826076</v>
      </c>
      <c r="G360" s="34">
        <v>0.68972084671056211</v>
      </c>
      <c r="H360" s="34">
        <v>0.39100665659653255</v>
      </c>
      <c r="I360" s="34">
        <v>0.94442965880662155</v>
      </c>
      <c r="J360" s="34">
        <v>1.2189549892978053</v>
      </c>
      <c r="K360" s="34">
        <v>1.5187104930467763</v>
      </c>
      <c r="L360" s="34">
        <v>1.3121107436795851</v>
      </c>
      <c r="M360" s="34">
        <v>1.386201578284451</v>
      </c>
      <c r="N360" s="34">
        <v>0.86235297740008621</v>
      </c>
      <c r="O360" s="34">
        <v>0.34987154602587239</v>
      </c>
      <c r="P360" s="35">
        <v>0.34742481717570683</v>
      </c>
      <c r="Q360" s="34">
        <v>0.7544560035694996</v>
      </c>
      <c r="R360" s="34">
        <v>0.75902248455381216</v>
      </c>
      <c r="S360" s="34">
        <v>0.81297930592917855</v>
      </c>
      <c r="T360" s="35">
        <v>1.0102387373888722</v>
      </c>
      <c r="U360" s="35">
        <v>0.86599999999999999</v>
      </c>
      <c r="V360" s="35"/>
      <c r="W360" s="35">
        <v>2.0029389647393221</v>
      </c>
      <c r="X360" s="35">
        <v>1.6406927182205666</v>
      </c>
      <c r="Y360" s="28">
        <v>3.4276416763859729</v>
      </c>
      <c r="Z360" s="28">
        <v>3.4545836865266883</v>
      </c>
      <c r="AA360" s="34">
        <v>3.7463931110181887</v>
      </c>
      <c r="AB360" s="49">
        <v>2.3811228046776383</v>
      </c>
      <c r="AC360" s="48">
        <v>1.237245537297553</v>
      </c>
      <c r="AD360" s="66">
        <v>1.1104260732955287</v>
      </c>
      <c r="AE360" s="66">
        <v>1.6279784834287698</v>
      </c>
    </row>
    <row r="361" spans="1:31" ht="11.1" customHeight="1" x14ac:dyDescent="0.2">
      <c r="A361" s="15" t="s">
        <v>143</v>
      </c>
      <c r="B361" s="16" t="s">
        <v>2</v>
      </c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7"/>
      <c r="R361" s="37"/>
      <c r="S361" s="37"/>
      <c r="T361" s="33"/>
      <c r="U361" s="33"/>
      <c r="V361" s="33"/>
      <c r="W361" s="33"/>
      <c r="X361" s="33"/>
      <c r="Y361" s="29"/>
      <c r="Z361" s="29"/>
      <c r="AA361" s="36"/>
      <c r="AB361" s="49"/>
      <c r="AC361" s="48"/>
      <c r="AD361" s="61"/>
      <c r="AE361" s="61"/>
    </row>
    <row r="362" spans="1:31" ht="11.1" customHeight="1" x14ac:dyDescent="0.2">
      <c r="A362" s="15"/>
      <c r="B362" s="16"/>
      <c r="C362" s="36"/>
      <c r="D362" s="36"/>
      <c r="E362" s="36"/>
      <c r="F362" s="36"/>
      <c r="G362" s="36"/>
      <c r="H362" s="36"/>
      <c r="I362" s="36"/>
      <c r="J362" s="36"/>
      <c r="K362" s="36"/>
      <c r="L362" s="36"/>
      <c r="M362" s="36"/>
      <c r="N362" s="36"/>
      <c r="O362" s="33"/>
      <c r="P362" s="33"/>
      <c r="Q362" s="37"/>
      <c r="R362" s="37"/>
      <c r="S362" s="37"/>
      <c r="T362" s="33"/>
      <c r="U362" s="33"/>
      <c r="V362" s="33"/>
      <c r="W362" s="33"/>
      <c r="X362" s="33"/>
      <c r="Y362" s="29"/>
      <c r="Z362" s="29"/>
      <c r="AA362" s="36"/>
      <c r="AB362" s="49"/>
      <c r="AC362" s="48"/>
      <c r="AD362" s="61"/>
      <c r="AE362" s="61"/>
    </row>
    <row r="363" spans="1:31" ht="11.1" customHeight="1" x14ac:dyDescent="0.2">
      <c r="A363" s="15" t="s">
        <v>87</v>
      </c>
      <c r="B363" s="16" t="s">
        <v>2</v>
      </c>
      <c r="C363" s="33">
        <v>705103.8</v>
      </c>
      <c r="D363" s="33">
        <v>662579</v>
      </c>
      <c r="E363" s="33">
        <v>673694.4</v>
      </c>
      <c r="F363" s="33">
        <v>540874.80000000005</v>
      </c>
      <c r="G363" s="33">
        <v>500164.6</v>
      </c>
      <c r="H363" s="33">
        <v>649978.80000000005</v>
      </c>
      <c r="I363" s="33">
        <v>928763.4</v>
      </c>
      <c r="J363" s="33">
        <v>1096132</v>
      </c>
      <c r="K363" s="33">
        <v>910611.2</v>
      </c>
      <c r="L363" s="33">
        <v>973907.6</v>
      </c>
      <c r="M363" s="33">
        <v>837349.8</v>
      </c>
      <c r="N363" s="33">
        <v>641784.6</v>
      </c>
      <c r="O363" s="33">
        <v>572053.4</v>
      </c>
      <c r="P363" s="33">
        <v>403401.8</v>
      </c>
      <c r="Q363" s="33">
        <v>509538.8</v>
      </c>
      <c r="R363" s="33">
        <v>607612.19999999995</v>
      </c>
      <c r="S363" s="33">
        <v>549760.19999999995</v>
      </c>
      <c r="T363" s="33">
        <v>655302</v>
      </c>
      <c r="U363" s="33">
        <v>686085</v>
      </c>
      <c r="V363" s="33"/>
      <c r="W363" s="33">
        <v>660966</v>
      </c>
      <c r="X363" s="33">
        <v>558044.4</v>
      </c>
      <c r="Y363" s="27">
        <v>844972.5959999999</v>
      </c>
      <c r="Z363" s="27">
        <v>803032.23600000003</v>
      </c>
      <c r="AA363" s="33">
        <v>1074929.2175501254</v>
      </c>
      <c r="AB363" s="9">
        <v>924133.01599999995</v>
      </c>
      <c r="AC363" s="9">
        <v>754336</v>
      </c>
      <c r="AD363" s="67">
        <v>708482.60000000009</v>
      </c>
      <c r="AE363" s="67">
        <v>870448.60000000009</v>
      </c>
    </row>
    <row r="364" spans="1:31" ht="11.1" customHeight="1" x14ac:dyDescent="0.2">
      <c r="A364" s="52" t="s">
        <v>88</v>
      </c>
      <c r="B364" s="16" t="s">
        <v>3</v>
      </c>
      <c r="C364" s="34">
        <v>2.8878523275530181</v>
      </c>
      <c r="D364" s="34">
        <v>2.767884669209336</v>
      </c>
      <c r="E364" s="34">
        <v>2.5465577525694481</v>
      </c>
      <c r="F364" s="34">
        <v>2.9309511810511601</v>
      </c>
      <c r="G364" s="34">
        <v>3.0240977550440467</v>
      </c>
      <c r="H364" s="34">
        <v>2.57691877683552</v>
      </c>
      <c r="I364" s="34">
        <v>3.0897808324905522</v>
      </c>
      <c r="J364" s="34">
        <v>4.2122147202250346</v>
      </c>
      <c r="K364" s="34">
        <v>5.2327962303183542</v>
      </c>
      <c r="L364" s="34">
        <v>3.9957806461142069</v>
      </c>
      <c r="M364" s="34">
        <v>4.3048083695344834</v>
      </c>
      <c r="N364" s="34">
        <v>3.2934324773692962</v>
      </c>
      <c r="O364" s="34">
        <v>2.1644339511988409</v>
      </c>
      <c r="P364" s="35">
        <v>2.253679111940424</v>
      </c>
      <c r="Q364" s="34">
        <v>2.3931559542540453</v>
      </c>
      <c r="R364" s="34">
        <v>2.5801490477504827</v>
      </c>
      <c r="S364" s="34">
        <v>2.6268244085872507</v>
      </c>
      <c r="T364" s="35">
        <v>3.6365664435787299</v>
      </c>
      <c r="U364" s="35">
        <v>3.5640000000000001</v>
      </c>
      <c r="V364" s="35"/>
      <c r="W364" s="35">
        <v>4.5599900654713039</v>
      </c>
      <c r="X364" s="35">
        <v>4.9969948780400451</v>
      </c>
      <c r="Y364" s="30">
        <v>6.5700380685794251</v>
      </c>
      <c r="Z364" s="30">
        <v>6.5201298777220247</v>
      </c>
      <c r="AA364" s="34">
        <v>7.0657202418286991</v>
      </c>
      <c r="AB364" s="48">
        <v>4.4019959320742128</v>
      </c>
      <c r="AC364" s="48">
        <v>2.9725184221933247</v>
      </c>
      <c r="AD364" s="65">
        <v>2.8036176855834718</v>
      </c>
      <c r="AE364" s="65">
        <v>3.3564640330075002</v>
      </c>
    </row>
    <row r="365" spans="1:31" ht="11.1" customHeight="1" x14ac:dyDescent="0.2">
      <c r="A365" s="15"/>
      <c r="B365" s="16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3"/>
      <c r="P365" s="36"/>
      <c r="Q365" s="36"/>
      <c r="R365" s="36"/>
      <c r="S365" s="36"/>
      <c r="T365" s="36"/>
      <c r="U365" s="36"/>
      <c r="V365" s="36"/>
      <c r="W365" s="36"/>
      <c r="X365" s="36"/>
      <c r="Y365" s="29"/>
      <c r="Z365" s="29"/>
      <c r="AA365" s="36"/>
      <c r="AB365" s="6"/>
      <c r="AC365" s="6"/>
      <c r="AD365" s="61"/>
      <c r="AE365" s="61"/>
    </row>
    <row r="366" spans="1:31" ht="11.1" customHeight="1" x14ac:dyDescent="0.3">
      <c r="A366" s="13" t="s">
        <v>21</v>
      </c>
      <c r="B366" s="16">
        <v>156001</v>
      </c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3"/>
      <c r="P366" s="36"/>
      <c r="Q366" s="36"/>
      <c r="R366" s="33"/>
      <c r="S366" s="33"/>
      <c r="T366" s="33"/>
      <c r="U366" s="33"/>
      <c r="V366" s="33"/>
      <c r="W366" s="33"/>
      <c r="X366" s="33"/>
      <c r="Y366" s="29"/>
      <c r="Z366" s="29"/>
      <c r="AA366" s="36"/>
      <c r="AB366" s="6"/>
      <c r="AC366" s="6"/>
      <c r="AD366" s="96"/>
      <c r="AE366" s="96"/>
    </row>
    <row r="367" spans="1:31" ht="11.1" customHeight="1" x14ac:dyDescent="0.2">
      <c r="A367" s="53" t="s">
        <v>111</v>
      </c>
      <c r="B367" s="6" t="s">
        <v>5</v>
      </c>
      <c r="C367" s="36"/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3"/>
      <c r="P367" s="33"/>
      <c r="Q367" s="39"/>
      <c r="R367" s="33"/>
      <c r="S367" s="33"/>
      <c r="T367" s="33"/>
      <c r="U367" s="33"/>
      <c r="V367" s="33"/>
      <c r="W367" s="33"/>
      <c r="X367" s="33"/>
      <c r="Y367" s="29"/>
      <c r="Z367" s="29"/>
      <c r="AA367" s="36"/>
      <c r="AB367" s="6"/>
      <c r="AC367" s="6"/>
      <c r="AD367" s="63"/>
      <c r="AE367" s="63"/>
    </row>
    <row r="368" spans="1:31" ht="11.1" customHeight="1" x14ac:dyDescent="0.2">
      <c r="A368" s="15" t="s">
        <v>80</v>
      </c>
      <c r="B368" s="16"/>
      <c r="C368" s="33">
        <v>367289</v>
      </c>
      <c r="D368" s="33">
        <v>367018</v>
      </c>
      <c r="E368" s="33">
        <v>329810</v>
      </c>
      <c r="F368" s="33">
        <v>232253</v>
      </c>
      <c r="G368" s="33">
        <v>221510</v>
      </c>
      <c r="H368" s="33">
        <v>231681</v>
      </c>
      <c r="I368" s="33">
        <v>273380</v>
      </c>
      <c r="J368" s="33">
        <v>266680</v>
      </c>
      <c r="K368" s="33">
        <v>276866</v>
      </c>
      <c r="L368" s="33">
        <v>308006</v>
      </c>
      <c r="M368" s="33">
        <v>320236</v>
      </c>
      <c r="N368" s="33">
        <v>352205</v>
      </c>
      <c r="O368" s="33">
        <v>374609</v>
      </c>
      <c r="P368" s="33">
        <v>436240</v>
      </c>
      <c r="Q368" s="33">
        <v>407346</v>
      </c>
      <c r="R368" s="33">
        <v>428517</v>
      </c>
      <c r="S368" s="33">
        <v>409742</v>
      </c>
      <c r="T368" s="33">
        <v>374404</v>
      </c>
      <c r="U368" s="33">
        <v>378001</v>
      </c>
      <c r="V368" s="33">
        <v>261800</v>
      </c>
      <c r="W368" s="33">
        <v>277833</v>
      </c>
      <c r="X368" s="33">
        <v>199554</v>
      </c>
      <c r="Y368" s="27">
        <v>284876</v>
      </c>
      <c r="Z368" s="27">
        <v>290366</v>
      </c>
      <c r="AA368" s="33">
        <v>293451</v>
      </c>
      <c r="AB368" s="9">
        <v>354198</v>
      </c>
      <c r="AC368" s="9">
        <v>446453</v>
      </c>
      <c r="AD368" s="64">
        <v>474013</v>
      </c>
      <c r="AE368" s="64">
        <v>474908</v>
      </c>
    </row>
    <row r="369" spans="1:31" ht="11.1" customHeight="1" x14ac:dyDescent="0.2">
      <c r="A369" s="15" t="s">
        <v>81</v>
      </c>
      <c r="B369" s="16" t="s">
        <v>2</v>
      </c>
      <c r="C369" s="33">
        <v>76279</v>
      </c>
      <c r="D369" s="33">
        <v>67236</v>
      </c>
      <c r="E369" s="33">
        <v>66379</v>
      </c>
      <c r="F369" s="33">
        <v>50287</v>
      </c>
      <c r="G369" s="33">
        <v>42156</v>
      </c>
      <c r="H369" s="33">
        <v>38060</v>
      </c>
      <c r="I369" s="33">
        <v>71769</v>
      </c>
      <c r="J369" s="33">
        <v>76050</v>
      </c>
      <c r="K369" s="33">
        <v>77598</v>
      </c>
      <c r="L369" s="33">
        <v>84553</v>
      </c>
      <c r="M369" s="33">
        <v>77627</v>
      </c>
      <c r="N369" s="33">
        <v>75477</v>
      </c>
      <c r="O369" s="33">
        <v>82084</v>
      </c>
      <c r="P369" s="33">
        <v>96318</v>
      </c>
      <c r="Q369" s="33">
        <v>89170</v>
      </c>
      <c r="R369" s="33">
        <v>91914</v>
      </c>
      <c r="S369" s="33">
        <v>84157</v>
      </c>
      <c r="T369" s="33">
        <v>42275</v>
      </c>
      <c r="U369" s="33">
        <v>50278</v>
      </c>
      <c r="V369" s="33">
        <v>35633</v>
      </c>
      <c r="W369" s="33">
        <v>21733</v>
      </c>
      <c r="X369" s="33">
        <v>15608</v>
      </c>
      <c r="Y369" s="27">
        <v>51100</v>
      </c>
      <c r="Z369" s="27">
        <v>55746</v>
      </c>
      <c r="AA369" s="33">
        <v>72676</v>
      </c>
      <c r="AB369" s="9">
        <v>104790</v>
      </c>
      <c r="AC369" s="9">
        <v>113975</v>
      </c>
      <c r="AD369" s="64">
        <v>124877.76778026763</v>
      </c>
      <c r="AE369" s="64">
        <v>120745</v>
      </c>
    </row>
    <row r="370" spans="1:31" ht="11.1" customHeight="1" x14ac:dyDescent="0.2">
      <c r="A370" s="52" t="s">
        <v>82</v>
      </c>
      <c r="B370" s="16" t="s">
        <v>3</v>
      </c>
      <c r="C370" s="34">
        <v>207.68114482056365</v>
      </c>
      <c r="D370" s="34">
        <v>183.19537461377917</v>
      </c>
      <c r="E370" s="34">
        <v>201.26436433097845</v>
      </c>
      <c r="F370" s="34">
        <v>216.51819352171984</v>
      </c>
      <c r="G370" s="34">
        <v>190.31194979910615</v>
      </c>
      <c r="H370" s="34">
        <v>164.27760584596925</v>
      </c>
      <c r="I370" s="34">
        <v>262.52469090643064</v>
      </c>
      <c r="J370" s="34">
        <v>285.17324133793312</v>
      </c>
      <c r="K370" s="34">
        <v>280.27276733148886</v>
      </c>
      <c r="L370" s="34">
        <v>274.51737953156754</v>
      </c>
      <c r="M370" s="34">
        <v>242.40560086935884</v>
      </c>
      <c r="N370" s="34">
        <v>214.29849093567665</v>
      </c>
      <c r="O370" s="34">
        <v>219.11913488463972</v>
      </c>
      <c r="P370" s="34">
        <v>220.79130753713551</v>
      </c>
      <c r="Q370" s="34">
        <v>218.90481310728472</v>
      </c>
      <c r="R370" s="34">
        <v>214.49324064156147</v>
      </c>
      <c r="S370" s="34">
        <v>205.39022116356145</v>
      </c>
      <c r="T370" s="35">
        <v>112.91278939327572</v>
      </c>
      <c r="U370" s="35">
        <v>133.0102301316663</v>
      </c>
      <c r="V370" s="35">
        <v>136.10771581359816</v>
      </c>
      <c r="W370" s="35">
        <v>78.223249218055457</v>
      </c>
      <c r="X370" s="35">
        <v>78.214418152480036</v>
      </c>
      <c r="Y370" s="28">
        <f>1000*Y369/Y368</f>
        <v>179.37629003496258</v>
      </c>
      <c r="Z370" s="28">
        <v>191.9852875336644</v>
      </c>
      <c r="AA370" s="28">
        <v>247.65974557933012</v>
      </c>
      <c r="AB370" s="48">
        <v>295.85147290498537</v>
      </c>
      <c r="AC370" s="49">
        <v>255.29003052952942</v>
      </c>
      <c r="AD370" s="65">
        <v>263.44798092091912</v>
      </c>
      <c r="AE370" s="65">
        <v>0.25424924406411348</v>
      </c>
    </row>
    <row r="371" spans="1:31" ht="11.1" customHeight="1" x14ac:dyDescent="0.2">
      <c r="A371" s="15" t="s">
        <v>83</v>
      </c>
      <c r="B371" s="16" t="s">
        <v>2</v>
      </c>
      <c r="C371" s="33"/>
      <c r="D371" s="33"/>
      <c r="E371" s="33"/>
      <c r="F371" s="33"/>
      <c r="G371" s="33">
        <v>3989</v>
      </c>
      <c r="H371" s="33">
        <v>11607</v>
      </c>
      <c r="I371" s="33">
        <v>21837</v>
      </c>
      <c r="J371" s="33">
        <v>18357</v>
      </c>
      <c r="K371" s="33">
        <v>27348</v>
      </c>
      <c r="L371" s="33">
        <v>32774</v>
      </c>
      <c r="M371" s="33">
        <v>18180</v>
      </c>
      <c r="N371" s="33">
        <v>25152</v>
      </c>
      <c r="O371" s="33">
        <v>23654</v>
      </c>
      <c r="P371" s="33">
        <v>32429</v>
      </c>
      <c r="Q371" s="33">
        <v>17058</v>
      </c>
      <c r="R371" s="33">
        <v>17058</v>
      </c>
      <c r="S371" s="33">
        <v>15789</v>
      </c>
      <c r="T371" s="33">
        <v>9307</v>
      </c>
      <c r="U371" s="33">
        <v>8872</v>
      </c>
      <c r="V371" s="33">
        <v>8335</v>
      </c>
      <c r="W371" s="33">
        <v>10580</v>
      </c>
      <c r="X371" s="33">
        <v>7747</v>
      </c>
      <c r="Y371" s="27">
        <v>6510</v>
      </c>
      <c r="Z371" s="27">
        <v>72496</v>
      </c>
      <c r="AA371" s="33">
        <v>100960</v>
      </c>
      <c r="AB371" s="9">
        <v>64255</v>
      </c>
      <c r="AC371" s="9">
        <v>41192</v>
      </c>
      <c r="AD371" s="64">
        <v>46183.643766241985</v>
      </c>
      <c r="AE371" s="64">
        <v>44.152999999999999</v>
      </c>
    </row>
    <row r="372" spans="1:31" ht="11.1" customHeight="1" x14ac:dyDescent="0.2">
      <c r="A372" s="52" t="s">
        <v>84</v>
      </c>
      <c r="B372" s="16" t="s">
        <v>3</v>
      </c>
      <c r="C372" s="34">
        <v>0</v>
      </c>
      <c r="D372" s="34">
        <v>0</v>
      </c>
      <c r="E372" s="34">
        <v>0</v>
      </c>
      <c r="F372" s="34">
        <v>0</v>
      </c>
      <c r="G372" s="34">
        <v>1.8008216333348381E-2</v>
      </c>
      <c r="H372" s="34">
        <v>5.0099058619394773E-2</v>
      </c>
      <c r="I372" s="34">
        <v>7.987782573706928E-2</v>
      </c>
      <c r="J372" s="34">
        <v>6.8835308234588277E-2</v>
      </c>
      <c r="K372" s="34">
        <v>9.8777025709187838E-2</v>
      </c>
      <c r="L372" s="34">
        <v>0.10640701804510301</v>
      </c>
      <c r="M372" s="34">
        <v>5.6770631659151374E-2</v>
      </c>
      <c r="N372" s="34">
        <v>7.1412955523061858E-2</v>
      </c>
      <c r="O372" s="34">
        <v>6.3143170612558697E-2</v>
      </c>
      <c r="P372" s="35">
        <v>7.4337520630845408E-2</v>
      </c>
      <c r="Q372" s="34">
        <v>4.187594821110309E-2</v>
      </c>
      <c r="R372" s="34">
        <v>3.9807055496047995E-2</v>
      </c>
      <c r="S372" s="34">
        <v>3.8534004324672598E-2</v>
      </c>
      <c r="T372" s="35">
        <v>2.4858174592151793E-2</v>
      </c>
      <c r="U372" s="35">
        <v>2.3E-2</v>
      </c>
      <c r="V372" s="35">
        <v>3.1837280366692131E-2</v>
      </c>
      <c r="W372" s="35">
        <v>3.8080429610593415E-2</v>
      </c>
      <c r="X372" s="35">
        <v>3.8821572105795926E-2</v>
      </c>
      <c r="Y372" s="28">
        <f>Y371/Y368</f>
        <v>2.2852047908563725E-2</v>
      </c>
      <c r="Z372" s="28">
        <v>0.24967110474366833</v>
      </c>
      <c r="AA372" s="34">
        <v>0.3440438096990639</v>
      </c>
      <c r="AB372" s="48">
        <v>0.18140983291831123</v>
      </c>
      <c r="AC372" s="48">
        <v>9.2265031257489596E-2</v>
      </c>
      <c r="AD372" s="66">
        <v>9.7431175445065826E-2</v>
      </c>
      <c r="AE372" s="66">
        <v>9.297169135916851E-2</v>
      </c>
    </row>
    <row r="373" spans="1:31" ht="11.1" customHeight="1" x14ac:dyDescent="0.2">
      <c r="A373" s="15" t="s">
        <v>85</v>
      </c>
      <c r="B373" s="16" t="s">
        <v>2</v>
      </c>
      <c r="C373" s="33"/>
      <c r="D373" s="33"/>
      <c r="E373" s="33"/>
      <c r="F373" s="33"/>
      <c r="G373" s="33"/>
      <c r="H373" s="33"/>
      <c r="I373" s="33"/>
      <c r="J373" s="33">
        <v>48211</v>
      </c>
      <c r="K373" s="33">
        <v>48820</v>
      </c>
      <c r="L373" s="33">
        <v>75681</v>
      </c>
      <c r="M373" s="33">
        <v>56153</v>
      </c>
      <c r="N373" s="33">
        <v>40913</v>
      </c>
      <c r="O373" s="33">
        <v>38829</v>
      </c>
      <c r="P373" s="33">
        <v>33450</v>
      </c>
      <c r="Q373" s="33">
        <v>16920</v>
      </c>
      <c r="R373" s="33">
        <v>16920</v>
      </c>
      <c r="S373" s="33">
        <v>12811</v>
      </c>
      <c r="T373" s="33">
        <v>2167</v>
      </c>
      <c r="U373" s="33">
        <v>1927</v>
      </c>
      <c r="V373" s="33">
        <v>2358</v>
      </c>
      <c r="W373" s="33">
        <v>9492</v>
      </c>
      <c r="X373" s="33">
        <v>2230</v>
      </c>
      <c r="Y373" s="27">
        <v>100652</v>
      </c>
      <c r="Z373" s="27">
        <v>12728.175999999999</v>
      </c>
      <c r="AA373" s="33">
        <v>23886</v>
      </c>
      <c r="AB373" s="9">
        <v>189676</v>
      </c>
      <c r="AC373" s="9">
        <v>211307.2</v>
      </c>
      <c r="AD373" s="64">
        <v>219956.93388653357</v>
      </c>
      <c r="AE373" s="64">
        <v>199.81300000000002</v>
      </c>
    </row>
    <row r="374" spans="1:31" ht="11.1" customHeight="1" x14ac:dyDescent="0.2">
      <c r="A374" s="52" t="s">
        <v>86</v>
      </c>
      <c r="B374" s="16" t="s">
        <v>3</v>
      </c>
      <c r="C374" s="34">
        <v>0</v>
      </c>
      <c r="D374" s="34">
        <v>0</v>
      </c>
      <c r="E374" s="34">
        <v>0</v>
      </c>
      <c r="F374" s="34">
        <v>0</v>
      </c>
      <c r="G374" s="34">
        <v>0</v>
      </c>
      <c r="H374" s="34">
        <v>0</v>
      </c>
      <c r="I374" s="34">
        <v>0</v>
      </c>
      <c r="J374" s="34">
        <v>0.18078221088945554</v>
      </c>
      <c r="K374" s="34">
        <v>0.17633078817911915</v>
      </c>
      <c r="L374" s="34">
        <v>0.24571274585560021</v>
      </c>
      <c r="M374" s="34">
        <v>0.17534880525612362</v>
      </c>
      <c r="N374" s="34">
        <v>0.11616246220241053</v>
      </c>
      <c r="O374" s="34">
        <v>0.10365207456307778</v>
      </c>
      <c r="P374" s="34">
        <v>7.6677975426370809E-2</v>
      </c>
      <c r="Q374" s="34">
        <v>4.1537169875241198E-2</v>
      </c>
      <c r="R374" s="34">
        <v>3.9485014596853801E-2</v>
      </c>
      <c r="S374" s="34">
        <v>3.1266016176032724E-2</v>
      </c>
      <c r="T374" s="35">
        <v>5.7878655142573265E-3</v>
      </c>
      <c r="U374" s="35">
        <v>5.0978701114547317E-3</v>
      </c>
      <c r="V374" s="35">
        <v>9.0068754774637119E-3</v>
      </c>
      <c r="W374" s="35">
        <v>3.4164408115666609E-2</v>
      </c>
      <c r="X374" s="35">
        <v>1.1174920071760025E-2</v>
      </c>
      <c r="Y374" s="28">
        <f>Y373/Y368</f>
        <v>0.35331863688060772</v>
      </c>
      <c r="Z374" s="28">
        <v>4.3834939352403519E-2</v>
      </c>
      <c r="AA374" s="34">
        <v>8.1396894200394615E-2</v>
      </c>
      <c r="AB374" s="49">
        <v>0.5355083879637943</v>
      </c>
      <c r="AC374" s="48">
        <v>0.47330222890203449</v>
      </c>
      <c r="AD374" s="66">
        <v>0.46403143771696886</v>
      </c>
      <c r="AE374" s="66">
        <v>0.42074043814802031</v>
      </c>
    </row>
    <row r="375" spans="1:31" ht="11.1" customHeight="1" x14ac:dyDescent="0.2">
      <c r="A375" s="15" t="s">
        <v>143</v>
      </c>
      <c r="B375" s="16" t="s">
        <v>2</v>
      </c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7"/>
      <c r="R375" s="37"/>
      <c r="S375" s="37"/>
      <c r="T375" s="33"/>
      <c r="U375" s="33"/>
      <c r="V375" s="33"/>
      <c r="W375" s="33"/>
      <c r="X375" s="33"/>
      <c r="Y375" s="29"/>
      <c r="Z375" s="29"/>
      <c r="AA375" s="36"/>
      <c r="AB375" s="49"/>
      <c r="AC375" s="48"/>
      <c r="AD375" s="61"/>
      <c r="AE375" s="61"/>
    </row>
    <row r="376" spans="1:31" ht="11.1" customHeight="1" x14ac:dyDescent="0.2">
      <c r="A376" s="15"/>
      <c r="B376" s="16"/>
      <c r="C376" s="36"/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3"/>
      <c r="P376" s="33"/>
      <c r="Q376" s="37"/>
      <c r="R376" s="37"/>
      <c r="S376" s="37"/>
      <c r="T376" s="33"/>
      <c r="U376" s="33"/>
      <c r="V376" s="33"/>
      <c r="W376" s="33"/>
      <c r="X376" s="33"/>
      <c r="Y376" s="29"/>
      <c r="Z376" s="29"/>
      <c r="AA376" s="36"/>
      <c r="AB376" s="49"/>
      <c r="AC376" s="48"/>
      <c r="AD376" s="61"/>
      <c r="AE376" s="61"/>
    </row>
    <row r="377" spans="1:31" ht="11.1" customHeight="1" x14ac:dyDescent="0.2">
      <c r="A377" s="15" t="s">
        <v>87</v>
      </c>
      <c r="B377" s="16" t="s">
        <v>2</v>
      </c>
      <c r="C377" s="33">
        <v>274604.40000000002</v>
      </c>
      <c r="D377" s="33">
        <v>242049.6</v>
      </c>
      <c r="E377" s="33">
        <v>238964.4</v>
      </c>
      <c r="F377" s="33">
        <v>181033.2</v>
      </c>
      <c r="G377" s="33">
        <v>155750.6</v>
      </c>
      <c r="H377" s="33">
        <v>148623</v>
      </c>
      <c r="I377" s="33">
        <v>280205.40000000002</v>
      </c>
      <c r="J377" s="33">
        <v>340348</v>
      </c>
      <c r="K377" s="33">
        <v>355520.8</v>
      </c>
      <c r="L377" s="33">
        <v>412845.8</v>
      </c>
      <c r="M377" s="33">
        <v>353790.2</v>
      </c>
      <c r="N377" s="33">
        <v>337782.2</v>
      </c>
      <c r="O377" s="33">
        <v>357985.4</v>
      </c>
      <c r="P377" s="33">
        <v>412623.8</v>
      </c>
      <c r="Q377" s="33">
        <v>354990</v>
      </c>
      <c r="R377" s="33">
        <v>364868.4</v>
      </c>
      <c r="S377" s="33">
        <v>331565.2</v>
      </c>
      <c r="T377" s="33">
        <v>163664</v>
      </c>
      <c r="U377" s="33">
        <v>163664</v>
      </c>
      <c r="V377" s="33">
        <v>138971.79999999999</v>
      </c>
      <c r="W377" s="33">
        <v>98311</v>
      </c>
      <c r="X377" s="33">
        <v>66165.8</v>
      </c>
      <c r="Y377" s="27">
        <v>291122</v>
      </c>
      <c r="Z377" s="27">
        <v>285909.77600000001</v>
      </c>
      <c r="AA377" s="33">
        <v>386479.6</v>
      </c>
      <c r="AB377" s="33">
        <v>631175</v>
      </c>
      <c r="AC377" s="9">
        <v>662809.20000000007</v>
      </c>
      <c r="AD377" s="67">
        <v>715700.54166173912</v>
      </c>
      <c r="AE377" s="67">
        <v>678.64800000000002</v>
      </c>
    </row>
    <row r="378" spans="1:31" ht="11.1" customHeight="1" x14ac:dyDescent="0.2">
      <c r="A378" s="52" t="s">
        <v>88</v>
      </c>
      <c r="B378" s="16" t="s">
        <v>3</v>
      </c>
      <c r="C378" s="34">
        <v>0.74765212135402914</v>
      </c>
      <c r="D378" s="34">
        <v>0.65950334860960502</v>
      </c>
      <c r="E378" s="34">
        <v>0.72455171159152243</v>
      </c>
      <c r="F378" s="34">
        <v>0.77946549667819154</v>
      </c>
      <c r="G378" s="34">
        <v>0.70313123561013047</v>
      </c>
      <c r="H378" s="34">
        <v>0.64149843966488407</v>
      </c>
      <c r="I378" s="34">
        <v>1.0249667130002196</v>
      </c>
      <c r="J378" s="34">
        <v>1.276241187940603</v>
      </c>
      <c r="K378" s="34">
        <v>1.284089776281667</v>
      </c>
      <c r="L378" s="34">
        <v>1.3403823302143465</v>
      </c>
      <c r="M378" s="34">
        <v>1.1047796000449668</v>
      </c>
      <c r="N378" s="34">
        <v>0.95904998509390837</v>
      </c>
      <c r="O378" s="34">
        <v>0.95562413076033947</v>
      </c>
      <c r="P378" s="35">
        <v>0.94586420319090403</v>
      </c>
      <c r="Q378" s="34">
        <v>0.87147044527256923</v>
      </c>
      <c r="R378" s="34">
        <v>0.85146773640252316</v>
      </c>
      <c r="S378" s="34">
        <v>0.8092048166895266</v>
      </c>
      <c r="T378" s="35">
        <v>0.43713208192220171</v>
      </c>
      <c r="U378" s="35">
        <v>0.43297239954391653</v>
      </c>
      <c r="V378" s="35">
        <v>0.53083193277310925</v>
      </c>
      <c r="W378" s="35">
        <v>0.3538492547681521</v>
      </c>
      <c r="X378" s="35">
        <v>0.33156839752648409</v>
      </c>
      <c r="Y378" s="30">
        <f>Y377/Y368</f>
        <v>1.0219253289150367</v>
      </c>
      <c r="Z378" s="30">
        <v>0.98465307921726375</v>
      </c>
      <c r="AA378" s="34">
        <v>1.3170157879850468</v>
      </c>
      <c r="AB378" s="48">
        <v>1.7819835233400527</v>
      </c>
      <c r="AC378" s="48">
        <v>1.4846113700658301</v>
      </c>
      <c r="AD378" s="65">
        <v>1.5098753444773436</v>
      </c>
      <c r="AE378" s="65">
        <v>1.4290094081379972</v>
      </c>
    </row>
    <row r="379" spans="1:31" ht="11.1" customHeight="1" x14ac:dyDescent="0.2">
      <c r="A379" s="15"/>
      <c r="B379" s="16"/>
      <c r="C379" s="36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3"/>
      <c r="P379" s="36"/>
      <c r="Q379" s="36"/>
      <c r="R379" s="36"/>
      <c r="S379" s="36"/>
      <c r="T379" s="36"/>
      <c r="U379" s="36"/>
      <c r="V379" s="36"/>
      <c r="W379" s="36"/>
      <c r="X379" s="36"/>
      <c r="Y379" s="29"/>
      <c r="Z379" s="29"/>
      <c r="AA379" s="36"/>
      <c r="AB379" s="6"/>
      <c r="AC379" s="6"/>
      <c r="AD379" s="61"/>
      <c r="AE379" s="61"/>
    </row>
    <row r="380" spans="1:31" ht="11.1" customHeight="1" x14ac:dyDescent="0.2">
      <c r="A380" s="13" t="s">
        <v>22</v>
      </c>
      <c r="B380" s="16">
        <v>161001</v>
      </c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3"/>
      <c r="P380" s="36"/>
      <c r="Q380" s="36"/>
      <c r="R380" s="33"/>
      <c r="S380" s="33"/>
      <c r="T380" s="33"/>
      <c r="U380" s="33"/>
      <c r="V380" s="33"/>
      <c r="W380" s="33"/>
      <c r="X380" s="33"/>
      <c r="Y380" s="29"/>
      <c r="Z380" s="29"/>
      <c r="AA380" s="36"/>
      <c r="AB380" s="6"/>
      <c r="AC380" s="6"/>
      <c r="AD380" s="61"/>
      <c r="AE380" s="61"/>
    </row>
    <row r="381" spans="1:31" ht="11.1" customHeight="1" x14ac:dyDescent="0.2">
      <c r="A381" s="53" t="s">
        <v>112</v>
      </c>
      <c r="B381" s="6" t="s">
        <v>5</v>
      </c>
      <c r="C381" s="36"/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3"/>
      <c r="P381" s="33"/>
      <c r="Q381" s="39"/>
      <c r="R381" s="33"/>
      <c r="S381" s="33"/>
      <c r="T381" s="33"/>
      <c r="U381" s="33"/>
      <c r="V381" s="33"/>
      <c r="W381" s="33"/>
      <c r="X381" s="33"/>
      <c r="Y381" s="29"/>
      <c r="Z381" s="29"/>
      <c r="AA381" s="36"/>
      <c r="AB381" s="6"/>
      <c r="AC381" s="6"/>
      <c r="AD381" s="63"/>
      <c r="AE381" s="63"/>
    </row>
    <row r="382" spans="1:31" ht="11.1" customHeight="1" x14ac:dyDescent="0.2">
      <c r="A382" s="15" t="s">
        <v>80</v>
      </c>
      <c r="B382" s="16"/>
      <c r="C382" s="33">
        <v>118568</v>
      </c>
      <c r="D382" s="33">
        <v>200001</v>
      </c>
      <c r="E382" s="33">
        <v>190111</v>
      </c>
      <c r="F382" s="33">
        <v>106419</v>
      </c>
      <c r="G382" s="33">
        <v>51362</v>
      </c>
      <c r="H382" s="33">
        <v>36874</v>
      </c>
      <c r="I382" s="33">
        <v>31027</v>
      </c>
      <c r="J382" s="33">
        <v>47391</v>
      </c>
      <c r="K382" s="33">
        <v>56038</v>
      </c>
      <c r="L382" s="33">
        <v>134141</v>
      </c>
      <c r="M382" s="33">
        <v>132422</v>
      </c>
      <c r="N382" s="33">
        <v>104414</v>
      </c>
      <c r="O382" s="33">
        <v>131562</v>
      </c>
      <c r="P382" s="33">
        <v>147968</v>
      </c>
      <c r="Q382" s="33">
        <v>128441</v>
      </c>
      <c r="R382" s="33">
        <v>148652</v>
      </c>
      <c r="S382" s="33">
        <v>180437</v>
      </c>
      <c r="T382" s="33">
        <v>161029</v>
      </c>
      <c r="U382" s="33">
        <v>168540</v>
      </c>
      <c r="V382" s="33">
        <v>170955</v>
      </c>
      <c r="W382" s="33">
        <v>172843</v>
      </c>
      <c r="X382" s="33">
        <v>102652</v>
      </c>
      <c r="Y382" s="27">
        <v>126002</v>
      </c>
      <c r="Z382" s="27">
        <v>136445</v>
      </c>
      <c r="AA382" s="33">
        <v>85110</v>
      </c>
      <c r="AB382" s="9">
        <v>137146</v>
      </c>
      <c r="AC382" s="9">
        <v>160351</v>
      </c>
      <c r="AD382" s="64">
        <v>164834</v>
      </c>
      <c r="AE382" s="64">
        <v>167318</v>
      </c>
    </row>
    <row r="383" spans="1:31" ht="11.1" customHeight="1" x14ac:dyDescent="0.2">
      <c r="A383" s="15" t="s">
        <v>81</v>
      </c>
      <c r="B383" s="16" t="s">
        <v>2</v>
      </c>
      <c r="C383" s="33">
        <v>98624</v>
      </c>
      <c r="D383" s="33">
        <v>127708</v>
      </c>
      <c r="E383" s="33">
        <v>126056</v>
      </c>
      <c r="F383" s="33">
        <v>86097</v>
      </c>
      <c r="G383" s="33">
        <v>37990</v>
      </c>
      <c r="H383" s="33">
        <v>43686</v>
      </c>
      <c r="I383" s="33">
        <v>45453</v>
      </c>
      <c r="J383" s="33">
        <v>72404</v>
      </c>
      <c r="K383" s="33">
        <v>96556</v>
      </c>
      <c r="L383" s="33">
        <v>205604</v>
      </c>
      <c r="M383" s="33">
        <v>211428</v>
      </c>
      <c r="N383" s="33">
        <v>241545</v>
      </c>
      <c r="O383" s="33">
        <v>189447</v>
      </c>
      <c r="P383" s="33">
        <v>205998</v>
      </c>
      <c r="Q383" s="33">
        <v>210651</v>
      </c>
      <c r="R383" s="33">
        <v>214818</v>
      </c>
      <c r="S383" s="33">
        <v>218516</v>
      </c>
      <c r="T383" s="33">
        <v>211367</v>
      </c>
      <c r="U383" s="33">
        <v>232694</v>
      </c>
      <c r="V383" s="33">
        <v>219285</v>
      </c>
      <c r="W383" s="33">
        <v>227167</v>
      </c>
      <c r="X383" s="33">
        <v>164422</v>
      </c>
      <c r="Y383" s="27">
        <v>193571.99999999997</v>
      </c>
      <c r="Z383" s="27">
        <v>212602</v>
      </c>
      <c r="AA383" s="33">
        <v>142430</v>
      </c>
      <c r="AB383" s="9">
        <v>187661</v>
      </c>
      <c r="AC383" s="9">
        <v>220867</v>
      </c>
      <c r="AD383" s="64">
        <v>242245</v>
      </c>
      <c r="AE383" s="64">
        <v>227923</v>
      </c>
    </row>
    <row r="384" spans="1:31" ht="11.1" customHeight="1" x14ac:dyDescent="0.2">
      <c r="A384" s="52" t="s">
        <v>82</v>
      </c>
      <c r="B384" s="16" t="s">
        <v>3</v>
      </c>
      <c r="C384" s="35">
        <v>831.7927265366709</v>
      </c>
      <c r="D384" s="35">
        <v>638.53680731596342</v>
      </c>
      <c r="E384" s="35">
        <v>663.06526187332668</v>
      </c>
      <c r="F384" s="35">
        <v>809.03785978067822</v>
      </c>
      <c r="G384" s="35">
        <v>739.6518827148476</v>
      </c>
      <c r="H384" s="35">
        <v>1184.7372132125618</v>
      </c>
      <c r="I384" s="35">
        <v>1464.9498823605247</v>
      </c>
      <c r="J384" s="35">
        <v>1527.8006372517989</v>
      </c>
      <c r="K384" s="35">
        <v>1723.0450765551948</v>
      </c>
      <c r="L384" s="35">
        <v>1532.7453947711736</v>
      </c>
      <c r="M384" s="35">
        <v>1596.6229176420836</v>
      </c>
      <c r="N384" s="35">
        <v>2313.3392073859827</v>
      </c>
      <c r="O384" s="35">
        <v>1439.9826697678661</v>
      </c>
      <c r="P384" s="35">
        <v>1392.1793901384083</v>
      </c>
      <c r="Q384" s="35">
        <v>1640.0604168450884</v>
      </c>
      <c r="R384" s="35">
        <v>1445.1066921400318</v>
      </c>
      <c r="S384" s="35">
        <v>1211.0376474891514</v>
      </c>
      <c r="T384" s="35">
        <v>1312.6020778865918</v>
      </c>
      <c r="U384" s="35">
        <v>1380.6455440844904</v>
      </c>
      <c r="V384" s="35">
        <v>1282.7059752566465</v>
      </c>
      <c r="W384" s="35">
        <v>1314.2967895720394</v>
      </c>
      <c r="X384" s="35">
        <v>1601.7418072711687</v>
      </c>
      <c r="Y384" s="30">
        <v>1536.2613291852508</v>
      </c>
      <c r="Z384" s="30">
        <v>1558.1516361904064</v>
      </c>
      <c r="AA384" s="30">
        <v>1673.4813770414758</v>
      </c>
      <c r="AB384" s="30">
        <v>1368.3301007685241</v>
      </c>
      <c r="AC384" s="49">
        <v>1377.3970851444644</v>
      </c>
      <c r="AD384" s="69">
        <v>1469.6300520523678</v>
      </c>
      <c r="AE384" s="69">
        <f>1000*AE383/AE382</f>
        <v>1362.2144658673903</v>
      </c>
    </row>
    <row r="385" spans="1:31" ht="11.1" customHeight="1" x14ac:dyDescent="0.2">
      <c r="A385" s="15" t="s">
        <v>83</v>
      </c>
      <c r="B385" s="16" t="s">
        <v>2</v>
      </c>
      <c r="C385" s="33"/>
      <c r="D385" s="33"/>
      <c r="E385" s="33"/>
      <c r="F385" s="33"/>
      <c r="G385" s="33"/>
      <c r="H385" s="33"/>
      <c r="I385" s="33"/>
      <c r="J385" s="33">
        <v>80683</v>
      </c>
      <c r="K385" s="33">
        <v>177606</v>
      </c>
      <c r="L385" s="33">
        <v>166234</v>
      </c>
      <c r="M385" s="33">
        <v>94354</v>
      </c>
      <c r="N385" s="33">
        <v>74228</v>
      </c>
      <c r="O385" s="33">
        <v>41461</v>
      </c>
      <c r="P385" s="33">
        <v>87132</v>
      </c>
      <c r="Q385" s="33">
        <v>77286</v>
      </c>
      <c r="R385" s="33">
        <v>86861</v>
      </c>
      <c r="S385" s="33">
        <v>91799</v>
      </c>
      <c r="T385" s="33">
        <v>116217</v>
      </c>
      <c r="U385" s="33">
        <v>87967</v>
      </c>
      <c r="V385" s="33">
        <v>82911</v>
      </c>
      <c r="W385" s="33">
        <v>70152</v>
      </c>
      <c r="X385" s="33">
        <v>44201</v>
      </c>
      <c r="Y385" s="27">
        <v>41223</v>
      </c>
      <c r="Z385" s="27">
        <v>34537</v>
      </c>
      <c r="AA385" s="33">
        <v>26069</v>
      </c>
      <c r="AB385" s="9">
        <v>24968</v>
      </c>
      <c r="AC385" s="9">
        <v>60112</v>
      </c>
      <c r="AD385" s="64">
        <v>47318</v>
      </c>
      <c r="AE385" s="64">
        <v>25305</v>
      </c>
    </row>
    <row r="386" spans="1:31" ht="11.1" customHeight="1" x14ac:dyDescent="0.2">
      <c r="A386" s="52" t="s">
        <v>84</v>
      </c>
      <c r="B386" s="16" t="s">
        <v>3</v>
      </c>
      <c r="C386" s="34">
        <v>0</v>
      </c>
      <c r="D386" s="34">
        <v>0</v>
      </c>
      <c r="E386" s="34">
        <v>0</v>
      </c>
      <c r="F386" s="34">
        <v>0</v>
      </c>
      <c r="G386" s="34">
        <v>0</v>
      </c>
      <c r="H386" s="34">
        <v>0</v>
      </c>
      <c r="I386" s="34">
        <v>0</v>
      </c>
      <c r="J386" s="34">
        <v>1.7024962545631026</v>
      </c>
      <c r="K386" s="34">
        <v>3.1693850601377638</v>
      </c>
      <c r="L386" s="34">
        <v>1.2392482537031928</v>
      </c>
      <c r="M386" s="34">
        <v>0.71252510912084099</v>
      </c>
      <c r="N386" s="34">
        <v>0.71090083705250251</v>
      </c>
      <c r="O386" s="34">
        <v>0.31514419057174564</v>
      </c>
      <c r="P386" s="35">
        <v>0.58885705017301038</v>
      </c>
      <c r="Q386" s="34">
        <v>0.60172374864723877</v>
      </c>
      <c r="R386" s="34">
        <v>0.58432446250302716</v>
      </c>
      <c r="S386" s="34">
        <v>0.50875928994607533</v>
      </c>
      <c r="T386" s="35">
        <v>0.7217147221928969</v>
      </c>
      <c r="U386" s="35">
        <v>0.52200000000000002</v>
      </c>
      <c r="V386" s="35">
        <v>0.48498727735368957</v>
      </c>
      <c r="W386" s="35">
        <v>0.40587122417453991</v>
      </c>
      <c r="X386" s="35">
        <v>0.43059073374118378</v>
      </c>
      <c r="Y386" s="28">
        <v>0.32716147362740272</v>
      </c>
      <c r="Z386" s="28">
        <v>0.25312030488475212</v>
      </c>
      <c r="AA386" s="28">
        <v>0.30629773234637531</v>
      </c>
      <c r="AB386" s="48">
        <v>0.1820541612588045</v>
      </c>
      <c r="AC386" s="48">
        <v>0.37487761223815258</v>
      </c>
      <c r="AD386" s="66">
        <v>0.28706456192290425</v>
      </c>
      <c r="AE386" s="66">
        <f>AE385/AE382</f>
        <v>0.15123895815154376</v>
      </c>
    </row>
    <row r="387" spans="1:31" ht="11.1" customHeight="1" x14ac:dyDescent="0.2">
      <c r="A387" s="15" t="s">
        <v>85</v>
      </c>
      <c r="B387" s="16" t="s">
        <v>2</v>
      </c>
      <c r="C387" s="33"/>
      <c r="D387" s="33">
        <v>199233</v>
      </c>
      <c r="E387" s="33">
        <v>48746</v>
      </c>
      <c r="F387" s="33">
        <v>63596</v>
      </c>
      <c r="G387" s="33">
        <v>57338</v>
      </c>
      <c r="H387" s="33"/>
      <c r="I387" s="33"/>
      <c r="J387" s="33"/>
      <c r="K387" s="33">
        <v>195287</v>
      </c>
      <c r="L387" s="33">
        <v>398710</v>
      </c>
      <c r="M387" s="33">
        <v>235473</v>
      </c>
      <c r="N387" s="33">
        <v>234028</v>
      </c>
      <c r="O387" s="33">
        <v>249287</v>
      </c>
      <c r="P387" s="33">
        <v>262757</v>
      </c>
      <c r="Q387" s="33">
        <v>182576</v>
      </c>
      <c r="R387" s="33">
        <v>240818</v>
      </c>
      <c r="S387" s="33">
        <v>484180</v>
      </c>
      <c r="T387" s="33">
        <v>515294</v>
      </c>
      <c r="U387" s="33">
        <v>385600</v>
      </c>
      <c r="V387" s="33">
        <v>300974</v>
      </c>
      <c r="W387" s="33">
        <v>267841</v>
      </c>
      <c r="X387" s="33">
        <v>168728</v>
      </c>
      <c r="Y387" s="27">
        <v>201810</v>
      </c>
      <c r="Z387" s="27">
        <v>230018.68799999999</v>
      </c>
      <c r="AA387" s="33">
        <v>158169</v>
      </c>
      <c r="AB387" s="9">
        <v>227451.09599999999</v>
      </c>
      <c r="AC387" s="9">
        <v>262083.89900000003</v>
      </c>
      <c r="AD387" s="64">
        <v>213210</v>
      </c>
      <c r="AE387" s="64">
        <v>191229.36899999998</v>
      </c>
    </row>
    <row r="388" spans="1:31" ht="11.1" customHeight="1" x14ac:dyDescent="0.2">
      <c r="A388" s="52" t="s">
        <v>86</v>
      </c>
      <c r="B388" s="16" t="s">
        <v>3</v>
      </c>
      <c r="C388" s="34">
        <v>0</v>
      </c>
      <c r="D388" s="34">
        <v>0.99616001919990405</v>
      </c>
      <c r="E388" s="34">
        <v>0.25640809842670859</v>
      </c>
      <c r="F388" s="34">
        <v>0.59760005262218208</v>
      </c>
      <c r="G388" s="34">
        <v>1.1163506093999456</v>
      </c>
      <c r="H388" s="34">
        <v>0</v>
      </c>
      <c r="I388" s="34">
        <v>0</v>
      </c>
      <c r="J388" s="34">
        <v>0</v>
      </c>
      <c r="K388" s="34">
        <v>3.4849031014668617</v>
      </c>
      <c r="L388" s="34">
        <v>2.9723201705667917</v>
      </c>
      <c r="M388" s="34">
        <v>1.778201507302412</v>
      </c>
      <c r="N388" s="34">
        <v>2.2413469458118644</v>
      </c>
      <c r="O388" s="34">
        <v>1.89482525349265</v>
      </c>
      <c r="P388" s="35">
        <v>1.7757690852076125</v>
      </c>
      <c r="Q388" s="34">
        <v>1.4214775655748553</v>
      </c>
      <c r="R388" s="34">
        <v>1.6200118397330678</v>
      </c>
      <c r="S388" s="34">
        <v>2.6833742525091862</v>
      </c>
      <c r="T388" s="35">
        <v>3.2000074520738502</v>
      </c>
      <c r="U388" s="35">
        <v>2.2878841817966062</v>
      </c>
      <c r="V388" s="35">
        <v>1.7605451727062678</v>
      </c>
      <c r="W388" s="35">
        <v>1.5496201755350232</v>
      </c>
      <c r="X388" s="35">
        <v>1.6436893582200054</v>
      </c>
      <c r="Y388" s="28">
        <v>1.6016412437897811</v>
      </c>
      <c r="Z388" s="28">
        <v>1.6857978526146067</v>
      </c>
      <c r="AA388" s="34">
        <v>1.8584067677123721</v>
      </c>
      <c r="AB388" s="49">
        <v>1.6584595686348853</v>
      </c>
      <c r="AC388" s="48">
        <v>1.6344388185917147</v>
      </c>
      <c r="AD388" s="66">
        <v>1.2934831406141938</v>
      </c>
      <c r="AE388" s="66">
        <f>AE387/AE382</f>
        <v>1.1429097228032847</v>
      </c>
    </row>
    <row r="389" spans="1:31" ht="11.1" customHeight="1" x14ac:dyDescent="0.2">
      <c r="A389" s="15" t="s">
        <v>143</v>
      </c>
      <c r="B389" s="16" t="s">
        <v>2</v>
      </c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7"/>
      <c r="R389" s="37"/>
      <c r="S389" s="37"/>
      <c r="T389" s="33"/>
      <c r="U389" s="33"/>
      <c r="V389" s="33"/>
      <c r="W389" s="33"/>
      <c r="X389" s="33"/>
      <c r="Y389" s="29"/>
      <c r="Z389" s="29"/>
      <c r="AA389" s="36"/>
      <c r="AB389" s="49"/>
      <c r="AC389" s="48"/>
      <c r="AD389" s="61"/>
      <c r="AE389" s="61"/>
    </row>
    <row r="390" spans="1:31" ht="11.1" customHeight="1" x14ac:dyDescent="0.2">
      <c r="A390" s="15"/>
      <c r="B390" s="16"/>
      <c r="C390" s="36"/>
      <c r="D390" s="36"/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3"/>
      <c r="P390" s="33"/>
      <c r="Q390" s="37"/>
      <c r="R390" s="37"/>
      <c r="S390" s="37"/>
      <c r="T390" s="33"/>
      <c r="U390" s="33"/>
      <c r="V390" s="33"/>
      <c r="W390" s="33"/>
      <c r="X390" s="33"/>
      <c r="Y390" s="29"/>
      <c r="Z390" s="29"/>
      <c r="AA390" s="36"/>
      <c r="AB390" s="49"/>
      <c r="AC390" s="48"/>
      <c r="AD390" s="61"/>
      <c r="AE390" s="61"/>
    </row>
    <row r="391" spans="1:31" ht="11.1" customHeight="1" x14ac:dyDescent="0.2">
      <c r="A391" s="15" t="s">
        <v>87</v>
      </c>
      <c r="B391" s="16" t="s">
        <v>2</v>
      </c>
      <c r="C391" s="33">
        <v>355046.40000000002</v>
      </c>
      <c r="D391" s="33">
        <v>658981.80000000005</v>
      </c>
      <c r="E391" s="33">
        <v>502547.6</v>
      </c>
      <c r="F391" s="33">
        <v>373545.2</v>
      </c>
      <c r="G391" s="33">
        <v>194102</v>
      </c>
      <c r="H391" s="33">
        <v>157269.6</v>
      </c>
      <c r="I391" s="33">
        <v>163630.79999999999</v>
      </c>
      <c r="J391" s="33">
        <v>341337.4</v>
      </c>
      <c r="K391" s="33">
        <v>720494.6</v>
      </c>
      <c r="L391" s="33">
        <v>1305118.3999999999</v>
      </c>
      <c r="M391" s="33">
        <v>1090967.8</v>
      </c>
      <c r="N391" s="33">
        <v>1177818</v>
      </c>
      <c r="O391" s="33">
        <v>972757.2</v>
      </c>
      <c r="P391" s="33">
        <v>1091481.8</v>
      </c>
      <c r="Q391" s="33">
        <v>1018205.6</v>
      </c>
      <c r="R391" s="33">
        <v>1101023.8</v>
      </c>
      <c r="S391" s="33">
        <v>1362637</v>
      </c>
      <c r="T391" s="33">
        <v>1392432</v>
      </c>
      <c r="U391" s="33">
        <v>1392432</v>
      </c>
      <c r="V391" s="33">
        <v>1173311</v>
      </c>
      <c r="W391" s="33">
        <v>1155794</v>
      </c>
      <c r="X391" s="33">
        <v>804848.20000000007</v>
      </c>
      <c r="Y391" s="27">
        <v>939892.2</v>
      </c>
      <c r="Z391" s="27">
        <v>1029922.888</v>
      </c>
      <c r="AA391" s="33">
        <v>696986</v>
      </c>
      <c r="AB391" s="9">
        <v>927998.696</v>
      </c>
      <c r="AC391" s="9">
        <v>1117317.0990000002</v>
      </c>
      <c r="AD391" s="67">
        <v>1132610</v>
      </c>
      <c r="AE391" s="67">
        <v>1037057.1689999999</v>
      </c>
    </row>
    <row r="392" spans="1:31" ht="11.1" customHeight="1" x14ac:dyDescent="0.2">
      <c r="A392" s="52" t="s">
        <v>88</v>
      </c>
      <c r="B392" s="16" t="s">
        <v>3</v>
      </c>
      <c r="C392" s="34">
        <v>2.9944538155320157</v>
      </c>
      <c r="D392" s="34">
        <v>3.2948925255373727</v>
      </c>
      <c r="E392" s="34">
        <v>2.6434430411706846</v>
      </c>
      <c r="F392" s="34">
        <v>3.5101363478326242</v>
      </c>
      <c r="G392" s="34">
        <v>3.7790973871733966</v>
      </c>
      <c r="H392" s="34">
        <v>4.2650539675652226</v>
      </c>
      <c r="I392" s="34">
        <v>5.2738195764978899</v>
      </c>
      <c r="J392" s="34">
        <v>7.202578548669579</v>
      </c>
      <c r="K392" s="34">
        <v>12.857250437203328</v>
      </c>
      <c r="L392" s="34">
        <v>9.7294518454462082</v>
      </c>
      <c r="M392" s="34">
        <v>8.2385691199347537</v>
      </c>
      <c r="N392" s="34">
        <v>11.280268929453905</v>
      </c>
      <c r="O392" s="34">
        <v>7.3939070552287136</v>
      </c>
      <c r="P392" s="35">
        <v>7.3764719398788934</v>
      </c>
      <c r="Q392" s="34">
        <v>7.9274188148644127</v>
      </c>
      <c r="R392" s="34">
        <v>7.4067203939402093</v>
      </c>
      <c r="S392" s="34">
        <v>7.5518712902564333</v>
      </c>
      <c r="T392" s="35">
        <v>8.6470884126461698</v>
      </c>
      <c r="U392" s="35">
        <v>8.2617301530793874</v>
      </c>
      <c r="V392" s="35">
        <v>6.8632739609838849</v>
      </c>
      <c r="W392" s="35">
        <v>6.6869586850494382</v>
      </c>
      <c r="X392" s="35">
        <v>7.8405505981373969</v>
      </c>
      <c r="Y392" s="30">
        <v>7.4593435024840868</v>
      </c>
      <c r="Z392" s="30">
        <v>7.548264047784822</v>
      </c>
      <c r="AA392" s="34">
        <v>8.1892374574080602</v>
      </c>
      <c r="AB392" s="48">
        <v>6.7665020926603763</v>
      </c>
      <c r="AC392" s="48">
        <v>6.9679459373499393</v>
      </c>
      <c r="AD392" s="65">
        <v>6.8712158899256224</v>
      </c>
      <c r="AE392" s="65">
        <f>AE391/AE382</f>
        <v>6.1981207580774322</v>
      </c>
    </row>
    <row r="393" spans="1:31" ht="11.1" customHeight="1" x14ac:dyDescent="0.2">
      <c r="A393" s="15"/>
      <c r="B393" s="16"/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3"/>
      <c r="P393" s="36"/>
      <c r="Q393" s="36"/>
      <c r="R393" s="36"/>
      <c r="S393" s="36"/>
      <c r="T393" s="36"/>
      <c r="U393" s="36"/>
      <c r="V393" s="36"/>
      <c r="W393" s="36"/>
      <c r="X393" s="36"/>
      <c r="Y393" s="29"/>
      <c r="Z393" s="29"/>
      <c r="AA393" s="36"/>
      <c r="AB393" s="6"/>
      <c r="AC393" s="6"/>
      <c r="AD393" s="61"/>
      <c r="AE393" s="61"/>
    </row>
    <row r="394" spans="1:31" ht="11.1" customHeight="1" x14ac:dyDescent="0.2">
      <c r="A394" s="13" t="s">
        <v>23</v>
      </c>
      <c r="B394" s="16">
        <v>161002</v>
      </c>
      <c r="C394" s="36"/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3"/>
      <c r="P394" s="36"/>
      <c r="Q394" s="36"/>
      <c r="R394" s="33"/>
      <c r="S394" s="33"/>
      <c r="T394" s="33"/>
      <c r="U394" s="33"/>
      <c r="V394" s="33"/>
      <c r="W394" s="33"/>
      <c r="X394" s="33"/>
      <c r="Y394" s="29"/>
      <c r="Z394" s="29"/>
      <c r="AA394" s="36"/>
      <c r="AB394" s="6"/>
      <c r="AC394" s="6"/>
      <c r="AD394" s="61"/>
      <c r="AE394" s="61"/>
    </row>
    <row r="395" spans="1:31" ht="11.1" customHeight="1" x14ac:dyDescent="0.2">
      <c r="A395" s="53" t="s">
        <v>113</v>
      </c>
      <c r="B395" s="6" t="s">
        <v>5</v>
      </c>
      <c r="C395" s="36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3"/>
      <c r="P395" s="33"/>
      <c r="Q395" s="39"/>
      <c r="R395" s="33"/>
      <c r="S395" s="33"/>
      <c r="T395" s="33"/>
      <c r="U395" s="33"/>
      <c r="V395" s="33"/>
      <c r="W395" s="33"/>
      <c r="X395" s="33"/>
      <c r="Y395" s="29"/>
      <c r="Z395" s="29"/>
      <c r="AA395" s="36"/>
      <c r="AB395" s="6"/>
      <c r="AC395" s="6"/>
      <c r="AD395" s="63"/>
      <c r="AE395" s="63"/>
    </row>
    <row r="396" spans="1:31" ht="11.1" customHeight="1" x14ac:dyDescent="0.2">
      <c r="A396" s="15" t="s">
        <v>80</v>
      </c>
      <c r="B396" s="16"/>
      <c r="C396" s="33">
        <v>765991</v>
      </c>
      <c r="D396" s="33">
        <v>726016</v>
      </c>
      <c r="E396" s="33">
        <v>707076</v>
      </c>
      <c r="F396" s="33">
        <v>458187</v>
      </c>
      <c r="G396" s="33">
        <v>172269</v>
      </c>
      <c r="H396" s="33">
        <v>172226</v>
      </c>
      <c r="I396" s="33">
        <v>235263</v>
      </c>
      <c r="J396" s="33">
        <v>223905</v>
      </c>
      <c r="K396" s="33">
        <v>221020</v>
      </c>
      <c r="L396" s="33">
        <v>268588</v>
      </c>
      <c r="M396" s="33">
        <v>253623</v>
      </c>
      <c r="N396" s="33">
        <v>194642</v>
      </c>
      <c r="O396" s="33">
        <v>187152</v>
      </c>
      <c r="P396" s="33">
        <v>220033</v>
      </c>
      <c r="Q396" s="33">
        <v>211433</v>
      </c>
      <c r="R396" s="33">
        <v>179304</v>
      </c>
      <c r="S396" s="33">
        <v>194541</v>
      </c>
      <c r="T396" s="33">
        <v>188910</v>
      </c>
      <c r="U396" s="33">
        <v>202592</v>
      </c>
      <c r="V396" s="33">
        <v>125044</v>
      </c>
      <c r="W396" s="33">
        <v>112846</v>
      </c>
      <c r="X396" s="33">
        <v>69909</v>
      </c>
      <c r="Y396" s="27">
        <v>67265</v>
      </c>
      <c r="Z396" s="27">
        <v>79372</v>
      </c>
      <c r="AA396" s="33">
        <v>72645</v>
      </c>
      <c r="AB396" s="9">
        <v>75952</v>
      </c>
      <c r="AC396" s="9">
        <v>106173</v>
      </c>
      <c r="AD396" s="64">
        <v>95906</v>
      </c>
      <c r="AE396" s="64">
        <v>77046</v>
      </c>
    </row>
    <row r="397" spans="1:31" ht="11.1" customHeight="1" x14ac:dyDescent="0.2">
      <c r="A397" s="15" t="s">
        <v>81</v>
      </c>
      <c r="B397" s="16" t="s">
        <v>2</v>
      </c>
      <c r="C397" s="33">
        <v>3344</v>
      </c>
      <c r="D397" s="33">
        <v>5464</v>
      </c>
      <c r="E397" s="33">
        <v>14145</v>
      </c>
      <c r="F397" s="33">
        <v>10280</v>
      </c>
      <c r="G397" s="33">
        <v>37094</v>
      </c>
      <c r="H397" s="33">
        <v>39354</v>
      </c>
      <c r="I397" s="33">
        <v>63806</v>
      </c>
      <c r="J397" s="33">
        <v>44122</v>
      </c>
      <c r="K397" s="33">
        <v>82733</v>
      </c>
      <c r="L397" s="33">
        <v>75521</v>
      </c>
      <c r="M397" s="33">
        <v>92772</v>
      </c>
      <c r="N397" s="33">
        <v>101604</v>
      </c>
      <c r="O397" s="33">
        <v>102863</v>
      </c>
      <c r="P397" s="33">
        <v>102061</v>
      </c>
      <c r="Q397" s="33">
        <v>93111</v>
      </c>
      <c r="R397" s="33">
        <v>83937</v>
      </c>
      <c r="S397" s="33">
        <v>113040</v>
      </c>
      <c r="T397" s="33">
        <v>117284</v>
      </c>
      <c r="U397" s="33">
        <v>118768</v>
      </c>
      <c r="V397" s="33">
        <v>65391</v>
      </c>
      <c r="W397" s="33">
        <v>49931</v>
      </c>
      <c r="X397" s="33">
        <v>38802</v>
      </c>
      <c r="Y397" s="27">
        <v>44593</v>
      </c>
      <c r="Z397" s="27">
        <v>48585</v>
      </c>
      <c r="AA397" s="33">
        <v>44763</v>
      </c>
      <c r="AB397" s="9">
        <v>50430</v>
      </c>
      <c r="AC397" s="9">
        <v>66141</v>
      </c>
      <c r="AD397" s="64">
        <v>58240</v>
      </c>
      <c r="AE397" s="64">
        <v>41638</v>
      </c>
    </row>
    <row r="398" spans="1:31" ht="11.1" customHeight="1" x14ac:dyDescent="0.2">
      <c r="A398" s="52" t="s">
        <v>82</v>
      </c>
      <c r="B398" s="16" t="s">
        <v>3</v>
      </c>
      <c r="C398" s="34">
        <v>4.3655865408340304</v>
      </c>
      <c r="D398" s="34">
        <v>7.5260049365303248</v>
      </c>
      <c r="E398" s="34">
        <v>20.004921677443445</v>
      </c>
      <c r="F398" s="34">
        <v>22.436254193156941</v>
      </c>
      <c r="G398" s="34">
        <v>215.32603080066639</v>
      </c>
      <c r="H398" s="34">
        <v>228.50208447040515</v>
      </c>
      <c r="I398" s="34">
        <v>271.21136770337876</v>
      </c>
      <c r="J398" s="34">
        <v>197.05678747683169</v>
      </c>
      <c r="K398" s="34">
        <v>374.3235906252828</v>
      </c>
      <c r="L398" s="34">
        <v>281.17786349352912</v>
      </c>
      <c r="M398" s="34">
        <v>365.78701458463939</v>
      </c>
      <c r="N398" s="34">
        <v>522.00450057027774</v>
      </c>
      <c r="O398" s="34">
        <v>549.62276652133028</v>
      </c>
      <c r="P398" s="34">
        <v>463.84405975467314</v>
      </c>
      <c r="Q398" s="34">
        <v>440.38064067576965</v>
      </c>
      <c r="R398" s="34">
        <v>468.12675679293267</v>
      </c>
      <c r="S398" s="34">
        <v>581.06003361759213</v>
      </c>
      <c r="T398" s="35">
        <v>620.84590545762535</v>
      </c>
      <c r="U398" s="35">
        <v>586.24229979466122</v>
      </c>
      <c r="V398" s="35">
        <v>522.94392373884398</v>
      </c>
      <c r="W398" s="35">
        <v>442.47026921645426</v>
      </c>
      <c r="X398" s="35">
        <v>555.03583229627088</v>
      </c>
      <c r="Y398" s="28">
        <v>662.94506801456919</v>
      </c>
      <c r="Z398" s="28">
        <v>612.11762334324442</v>
      </c>
      <c r="AA398" s="28">
        <v>616.18831302911417</v>
      </c>
      <c r="AB398" s="48">
        <v>663.97198230461345</v>
      </c>
      <c r="AC398" s="49">
        <v>622.95498855641267</v>
      </c>
      <c r="AD398" s="65">
        <v>607.26127666673619</v>
      </c>
      <c r="AE398" s="65">
        <v>0.54043039223321132</v>
      </c>
    </row>
    <row r="399" spans="1:31" ht="11.1" customHeight="1" x14ac:dyDescent="0.2">
      <c r="A399" s="15" t="s">
        <v>83</v>
      </c>
      <c r="B399" s="16" t="s">
        <v>2</v>
      </c>
      <c r="C399" s="33"/>
      <c r="D399" s="33"/>
      <c r="E399" s="33"/>
      <c r="F399" s="33"/>
      <c r="G399" s="33"/>
      <c r="H399" s="33"/>
      <c r="I399" s="33"/>
      <c r="J399" s="33">
        <v>74989</v>
      </c>
      <c r="K399" s="33">
        <v>241428</v>
      </c>
      <c r="L399" s="33">
        <v>204213</v>
      </c>
      <c r="M399" s="33">
        <v>93450</v>
      </c>
      <c r="N399" s="33">
        <v>181807</v>
      </c>
      <c r="O399" s="33">
        <v>105332</v>
      </c>
      <c r="P399" s="33">
        <v>142553</v>
      </c>
      <c r="Q399" s="33">
        <v>204379</v>
      </c>
      <c r="R399" s="33">
        <v>162363</v>
      </c>
      <c r="S399" s="33">
        <v>344505</v>
      </c>
      <c r="T399" s="33">
        <v>113534</v>
      </c>
      <c r="U399" s="33">
        <v>114665</v>
      </c>
      <c r="V399" s="33">
        <v>58912</v>
      </c>
      <c r="W399" s="33">
        <v>33954</v>
      </c>
      <c r="X399" s="33">
        <v>27944</v>
      </c>
      <c r="Y399" s="27">
        <v>9940</v>
      </c>
      <c r="Z399" s="27">
        <v>10098</v>
      </c>
      <c r="AA399" s="33">
        <v>8981</v>
      </c>
      <c r="AB399" s="9">
        <v>17291</v>
      </c>
      <c r="AC399" s="9">
        <v>20229</v>
      </c>
      <c r="AD399" s="64">
        <v>20068</v>
      </c>
      <c r="AE399" s="64">
        <v>18.365000000000002</v>
      </c>
    </row>
    <row r="400" spans="1:31" ht="11.1" customHeight="1" x14ac:dyDescent="0.2">
      <c r="A400" s="52" t="s">
        <v>84</v>
      </c>
      <c r="B400" s="16" t="s">
        <v>3</v>
      </c>
      <c r="C400" s="34">
        <v>0</v>
      </c>
      <c r="D400" s="34">
        <v>0</v>
      </c>
      <c r="E400" s="34">
        <v>0</v>
      </c>
      <c r="F400" s="34">
        <v>0</v>
      </c>
      <c r="G400" s="34">
        <v>0</v>
      </c>
      <c r="H400" s="34">
        <v>0</v>
      </c>
      <c r="I400" s="34">
        <v>0</v>
      </c>
      <c r="J400" s="34">
        <v>0.3349143610013175</v>
      </c>
      <c r="K400" s="34">
        <v>1.0923355352456792</v>
      </c>
      <c r="L400" s="34">
        <v>0.76032063979031084</v>
      </c>
      <c r="M400" s="34">
        <v>0.36846027371334616</v>
      </c>
      <c r="N400" s="34">
        <v>0.9340584252114138</v>
      </c>
      <c r="O400" s="34">
        <v>0.56281525177395908</v>
      </c>
      <c r="P400" s="35">
        <v>0.64787100116800667</v>
      </c>
      <c r="Q400" s="34">
        <v>0.96663718530219978</v>
      </c>
      <c r="R400" s="34">
        <v>0.90551800294471962</v>
      </c>
      <c r="S400" s="34">
        <v>1.7708606412015977</v>
      </c>
      <c r="T400" s="35">
        <v>0.60099518289132392</v>
      </c>
      <c r="U400" s="35">
        <v>0.56598977254778071</v>
      </c>
      <c r="V400" s="35">
        <v>0.47113016218291159</v>
      </c>
      <c r="W400" s="35">
        <v>0.30088793577087358</v>
      </c>
      <c r="X400" s="35">
        <v>0.39971963552618406</v>
      </c>
      <c r="Y400" s="28">
        <v>0.14777373076637182</v>
      </c>
      <c r="Z400" s="28">
        <v>0.12722370609282871</v>
      </c>
      <c r="AA400" s="34">
        <v>0.123628605</v>
      </c>
      <c r="AB400" s="48">
        <v>0.2276569412260375</v>
      </c>
      <c r="AC400" s="48">
        <v>0.19052866547992428</v>
      </c>
      <c r="AD400" s="66">
        <v>0.20924655391737743</v>
      </c>
      <c r="AE400" s="66">
        <v>0.23836409417750434</v>
      </c>
    </row>
    <row r="401" spans="1:31" ht="11.1" customHeight="1" x14ac:dyDescent="0.2">
      <c r="A401" s="15" t="s">
        <v>85</v>
      </c>
      <c r="B401" s="16" t="s">
        <v>2</v>
      </c>
      <c r="C401" s="33">
        <v>5006007</v>
      </c>
      <c r="D401" s="33">
        <v>4396926</v>
      </c>
      <c r="E401" s="33">
        <v>4535510</v>
      </c>
      <c r="F401" s="33">
        <v>3287979</v>
      </c>
      <c r="G401" s="33">
        <v>1334747</v>
      </c>
      <c r="H401" s="33">
        <v>1312359</v>
      </c>
      <c r="I401" s="33">
        <v>1815900</v>
      </c>
      <c r="J401" s="33">
        <v>1595253</v>
      </c>
      <c r="K401" s="33">
        <v>1744402</v>
      </c>
      <c r="L401" s="33">
        <v>1978911</v>
      </c>
      <c r="M401" s="33">
        <v>1794190</v>
      </c>
      <c r="N401" s="33">
        <v>1397978</v>
      </c>
      <c r="O401" s="33">
        <v>1156471</v>
      </c>
      <c r="P401" s="33">
        <v>1360041</v>
      </c>
      <c r="Q401" s="33">
        <v>1148496</v>
      </c>
      <c r="R401" s="33">
        <v>1052802</v>
      </c>
      <c r="S401" s="33">
        <v>885180</v>
      </c>
      <c r="T401" s="33">
        <v>1156898</v>
      </c>
      <c r="U401" s="33">
        <v>1235523</v>
      </c>
      <c r="V401" s="33">
        <v>805944</v>
      </c>
      <c r="W401" s="33">
        <v>853932</v>
      </c>
      <c r="X401" s="33">
        <v>467399</v>
      </c>
      <c r="Y401" s="27">
        <v>597761</v>
      </c>
      <c r="Z401" s="27">
        <v>652295.99699999997</v>
      </c>
      <c r="AA401" s="33">
        <v>616851.58400000003</v>
      </c>
      <c r="AB401" s="9">
        <v>562873.20700000005</v>
      </c>
      <c r="AC401" s="9">
        <v>745819.89999999991</v>
      </c>
      <c r="AD401" s="64">
        <v>735459</v>
      </c>
      <c r="AE401" s="64">
        <v>571.47880000000009</v>
      </c>
    </row>
    <row r="402" spans="1:31" ht="11.1" customHeight="1" x14ac:dyDescent="0.2">
      <c r="A402" s="52" t="s">
        <v>86</v>
      </c>
      <c r="B402" s="16" t="s">
        <v>3</v>
      </c>
      <c r="C402" s="34">
        <v>6.5353339660648757</v>
      </c>
      <c r="D402" s="34">
        <v>6.0562384300070518</v>
      </c>
      <c r="E402" s="34">
        <v>6.4144589831927545</v>
      </c>
      <c r="F402" s="34">
        <v>7.176063484996301</v>
      </c>
      <c r="G402" s="34">
        <v>7.7480394034910516</v>
      </c>
      <c r="H402" s="34">
        <v>7.6199818842683449</v>
      </c>
      <c r="I402" s="34">
        <v>7.7185957842924724</v>
      </c>
      <c r="J402" s="34">
        <v>7.1246868091378044</v>
      </c>
      <c r="K402" s="34">
        <v>7.8925074653877481</v>
      </c>
      <c r="L402" s="34">
        <v>7.3678310274472425</v>
      </c>
      <c r="M402" s="34">
        <v>7.0742401122926548</v>
      </c>
      <c r="N402" s="34">
        <v>7.1823039220723173</v>
      </c>
      <c r="O402" s="34">
        <v>6.1793141403778744</v>
      </c>
      <c r="P402" s="35">
        <v>6.1810773838469686</v>
      </c>
      <c r="Q402" s="34">
        <v>5.4319618980953779</v>
      </c>
      <c r="R402" s="34">
        <v>5.8716035336634986</v>
      </c>
      <c r="S402" s="34">
        <v>4.5500948386201365</v>
      </c>
      <c r="T402" s="35">
        <v>6.124069662802393</v>
      </c>
      <c r="U402" s="35">
        <v>6.0985774364239456</v>
      </c>
      <c r="V402" s="35">
        <v>6.4452832602923769</v>
      </c>
      <c r="W402" s="35">
        <v>7.5672332204951882</v>
      </c>
      <c r="X402" s="35">
        <v>6.6858201376074611</v>
      </c>
      <c r="Y402" s="28">
        <v>8.8866572511707425</v>
      </c>
      <c r="Z402" s="28">
        <v>8.2182129340321524</v>
      </c>
      <c r="AA402" s="34">
        <v>8.4913150799999997</v>
      </c>
      <c r="AB402" s="49">
        <v>7.4109069807246692</v>
      </c>
      <c r="AC402" s="48">
        <v>7.0245721605304539</v>
      </c>
      <c r="AD402" s="66">
        <v>7.6685400287781782</v>
      </c>
      <c r="AE402" s="66">
        <v>7.4173714404381803</v>
      </c>
    </row>
    <row r="403" spans="1:31" ht="11.1" customHeight="1" x14ac:dyDescent="0.2">
      <c r="A403" s="15" t="s">
        <v>143</v>
      </c>
      <c r="B403" s="16" t="s">
        <v>2</v>
      </c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7"/>
      <c r="R403" s="37"/>
      <c r="S403" s="37"/>
      <c r="T403" s="33"/>
      <c r="U403" s="33"/>
      <c r="V403" s="33"/>
      <c r="W403" s="33"/>
      <c r="X403" s="33"/>
      <c r="Y403" s="29"/>
      <c r="Z403" s="29"/>
      <c r="AA403" s="36"/>
      <c r="AB403" s="49"/>
      <c r="AC403" s="48"/>
      <c r="AD403" s="61"/>
      <c r="AE403" s="61"/>
    </row>
    <row r="404" spans="1:31" ht="11.1" customHeight="1" x14ac:dyDescent="0.2">
      <c r="A404" s="15"/>
      <c r="B404" s="16"/>
      <c r="C404" s="36"/>
      <c r="D404" s="36"/>
      <c r="E404" s="36"/>
      <c r="F404" s="36"/>
      <c r="G404" s="36"/>
      <c r="H404" s="36"/>
      <c r="I404" s="36"/>
      <c r="J404" s="36"/>
      <c r="K404" s="36"/>
      <c r="L404" s="36"/>
      <c r="M404" s="36"/>
      <c r="N404" s="36"/>
      <c r="O404" s="33"/>
      <c r="P404" s="33"/>
      <c r="Q404" s="37"/>
      <c r="R404" s="37"/>
      <c r="S404" s="37"/>
      <c r="T404" s="33"/>
      <c r="U404" s="33"/>
      <c r="V404" s="33"/>
      <c r="W404" s="33"/>
      <c r="X404" s="33"/>
      <c r="Y404" s="29"/>
      <c r="Z404" s="29"/>
      <c r="AA404" s="36"/>
      <c r="AB404" s="49"/>
      <c r="AC404" s="48"/>
      <c r="AD404" s="61"/>
      <c r="AE404" s="61"/>
    </row>
    <row r="405" spans="1:31" ht="11.1" customHeight="1" x14ac:dyDescent="0.2">
      <c r="A405" s="15" t="s">
        <v>87</v>
      </c>
      <c r="B405" s="16" t="s">
        <v>2</v>
      </c>
      <c r="C405" s="33">
        <v>5018045.4000000004</v>
      </c>
      <c r="D405" s="33">
        <v>4416596.4000000004</v>
      </c>
      <c r="E405" s="33">
        <v>4586432</v>
      </c>
      <c r="F405" s="33">
        <v>3324987</v>
      </c>
      <c r="G405" s="33">
        <v>1468285.4</v>
      </c>
      <c r="H405" s="33">
        <v>1454033.4</v>
      </c>
      <c r="I405" s="33">
        <v>2045601.6</v>
      </c>
      <c r="J405" s="33">
        <v>1829081.2</v>
      </c>
      <c r="K405" s="33">
        <v>2283668.7999999998</v>
      </c>
      <c r="L405" s="33">
        <v>2454999.6</v>
      </c>
      <c r="M405" s="33">
        <v>2221619.2000000002</v>
      </c>
      <c r="N405" s="33">
        <v>1945559.4</v>
      </c>
      <c r="O405" s="33">
        <v>1632109.8</v>
      </c>
      <c r="P405" s="33">
        <v>1870013.6</v>
      </c>
      <c r="Q405" s="33">
        <v>1688074.6</v>
      </c>
      <c r="R405" s="33">
        <v>1517338.2</v>
      </c>
      <c r="S405" s="33">
        <v>1636629</v>
      </c>
      <c r="T405" s="33">
        <v>1692654</v>
      </c>
      <c r="U405" s="33">
        <v>1777752.8</v>
      </c>
      <c r="V405" s="33">
        <v>1100263.6000000001</v>
      </c>
      <c r="W405" s="33">
        <v>1067638</v>
      </c>
      <c r="X405" s="33">
        <v>635030.19999999995</v>
      </c>
      <c r="Y405" s="27">
        <v>768235.8</v>
      </c>
      <c r="Z405" s="27">
        <v>837299.99699999997</v>
      </c>
      <c r="AA405" s="33">
        <v>786979.38399999996</v>
      </c>
      <c r="AB405" s="9">
        <v>761712.20700000005</v>
      </c>
      <c r="AC405" s="9">
        <v>1004156.5</v>
      </c>
      <c r="AD405" s="67">
        <v>965191</v>
      </c>
      <c r="AE405" s="67">
        <v>739.74060000000009</v>
      </c>
    </row>
    <row r="406" spans="1:31" ht="11.1" customHeight="1" x14ac:dyDescent="0.2">
      <c r="A406" s="52" t="s">
        <v>88</v>
      </c>
      <c r="B406" s="16" t="s">
        <v>3</v>
      </c>
      <c r="C406" s="34">
        <v>6.5510500776118787</v>
      </c>
      <c r="D406" s="34">
        <v>6.083332047778562</v>
      </c>
      <c r="E406" s="34">
        <v>6.4864767012315507</v>
      </c>
      <c r="F406" s="34">
        <v>7.2568340000916658</v>
      </c>
      <c r="G406" s="34">
        <v>8.5232131143734495</v>
      </c>
      <c r="H406" s="34">
        <v>8.4425893883618031</v>
      </c>
      <c r="I406" s="34">
        <v>8.6949567080246375</v>
      </c>
      <c r="J406" s="34">
        <v>8.169005605055716</v>
      </c>
      <c r="K406" s="34">
        <v>10.332407926884445</v>
      </c>
      <c r="L406" s="34">
        <v>9.1403919758142589</v>
      </c>
      <c r="M406" s="34">
        <v>8.7595336385107032</v>
      </c>
      <c r="N406" s="34">
        <v>9.9955785493367308</v>
      </c>
      <c r="O406" s="34">
        <v>8.7207713516286223</v>
      </c>
      <c r="P406" s="35">
        <v>8.4987870001317987</v>
      </c>
      <c r="Q406" s="34">
        <v>7.9839693898303485</v>
      </c>
      <c r="R406" s="34">
        <v>8.4623778610627767</v>
      </c>
      <c r="S406" s="34">
        <v>8.4127716008450655</v>
      </c>
      <c r="T406" s="35">
        <v>8.9601079879307601</v>
      </c>
      <c r="U406" s="35">
        <v>8.7750394882325065</v>
      </c>
      <c r="V406" s="35">
        <v>8.7990115479351267</v>
      </c>
      <c r="W406" s="35">
        <v>9.4610176700990731</v>
      </c>
      <c r="X406" s="35">
        <v>9.0836687694002194</v>
      </c>
      <c r="Y406" s="30">
        <v>11.421033226789564</v>
      </c>
      <c r="Z406" s="30">
        <v>10.549060084160661</v>
      </c>
      <c r="AA406" s="34">
        <v>10.833221611999999</v>
      </c>
      <c r="AB406" s="48">
        <v>10.028863058247314</v>
      </c>
      <c r="AC406" s="48">
        <v>9.4577387848134649</v>
      </c>
      <c r="AD406" s="65">
        <v>10.063927178695806</v>
      </c>
      <c r="AE406" s="65">
        <v>9.6012849466552463</v>
      </c>
    </row>
    <row r="407" spans="1:31" ht="11.1" customHeight="1" x14ac:dyDescent="0.2">
      <c r="A407" s="15"/>
      <c r="B407" s="16"/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3"/>
      <c r="P407" s="36"/>
      <c r="Q407" s="36"/>
      <c r="R407" s="36"/>
      <c r="S407" s="36"/>
      <c r="T407" s="36"/>
      <c r="U407" s="36"/>
      <c r="V407" s="36"/>
      <c r="W407" s="36"/>
      <c r="X407" s="36"/>
      <c r="Y407" s="29"/>
      <c r="Z407" s="29"/>
      <c r="AA407" s="36"/>
      <c r="AB407" s="6"/>
      <c r="AC407" s="6"/>
      <c r="AD407" s="61"/>
      <c r="AE407" s="61"/>
    </row>
    <row r="408" spans="1:31" ht="11.1" customHeight="1" x14ac:dyDescent="0.2">
      <c r="A408" s="13" t="s">
        <v>24</v>
      </c>
      <c r="B408" s="16">
        <v>161003</v>
      </c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3"/>
      <c r="P408" s="36"/>
      <c r="Q408" s="36"/>
      <c r="R408" s="33"/>
      <c r="S408" s="33"/>
      <c r="T408" s="33"/>
      <c r="U408" s="33"/>
      <c r="V408" s="33"/>
      <c r="W408" s="33"/>
      <c r="X408" s="33"/>
      <c r="Y408" s="29"/>
      <c r="Z408" s="29"/>
      <c r="AA408" s="36"/>
      <c r="AB408" s="6"/>
      <c r="AC408" s="6"/>
      <c r="AD408" s="61"/>
      <c r="AE408" s="61"/>
    </row>
    <row r="409" spans="1:31" ht="11.1" customHeight="1" x14ac:dyDescent="0.2">
      <c r="A409" s="53" t="s">
        <v>114</v>
      </c>
      <c r="B409" s="6" t="s">
        <v>5</v>
      </c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71"/>
      <c r="R409" s="71"/>
      <c r="S409" s="71"/>
      <c r="T409" s="71"/>
      <c r="U409" s="71"/>
      <c r="V409" s="71"/>
      <c r="W409" s="71"/>
      <c r="X409" s="71"/>
      <c r="Y409" s="71"/>
      <c r="Z409" s="71"/>
      <c r="AA409" s="71"/>
      <c r="AB409" s="71"/>
      <c r="AC409" s="71"/>
      <c r="AD409" s="71"/>
      <c r="AE409" s="71"/>
    </row>
    <row r="410" spans="1:31" ht="11.1" customHeight="1" x14ac:dyDescent="0.2">
      <c r="A410" s="15" t="s">
        <v>80</v>
      </c>
      <c r="B410" s="16"/>
      <c r="C410" s="33">
        <v>884559</v>
      </c>
      <c r="D410" s="33">
        <v>926017</v>
      </c>
      <c r="E410" s="33">
        <v>897187</v>
      </c>
      <c r="F410" s="33">
        <v>564606</v>
      </c>
      <c r="G410" s="33">
        <v>223631</v>
      </c>
      <c r="H410" s="33">
        <v>209100</v>
      </c>
      <c r="I410" s="33">
        <v>266290</v>
      </c>
      <c r="J410" s="33">
        <v>271296</v>
      </c>
      <c r="K410" s="33">
        <v>277058</v>
      </c>
      <c r="L410" s="33">
        <v>402729</v>
      </c>
      <c r="M410" s="33">
        <v>386045</v>
      </c>
      <c r="N410" s="33">
        <v>299056</v>
      </c>
      <c r="O410" s="33">
        <v>318714</v>
      </c>
      <c r="P410" s="33">
        <v>368001</v>
      </c>
      <c r="Q410" s="33">
        <v>339874</v>
      </c>
      <c r="R410" s="33">
        <v>327956</v>
      </c>
      <c r="S410" s="33">
        <v>374978</v>
      </c>
      <c r="T410" s="33">
        <v>349939</v>
      </c>
      <c r="U410" s="33">
        <v>371132</v>
      </c>
      <c r="V410" s="33">
        <v>295999</v>
      </c>
      <c r="W410" s="33">
        <v>285689</v>
      </c>
      <c r="X410" s="33">
        <v>296770</v>
      </c>
      <c r="Y410" s="27">
        <v>252791</v>
      </c>
      <c r="Z410" s="27">
        <v>262570</v>
      </c>
      <c r="AA410" s="33">
        <v>157755</v>
      </c>
      <c r="AB410" s="9">
        <v>89472</v>
      </c>
      <c r="AC410" s="9">
        <v>37291</v>
      </c>
      <c r="AD410" s="64">
        <v>41589</v>
      </c>
      <c r="AE410" s="64">
        <v>39237</v>
      </c>
    </row>
    <row r="411" spans="1:31" ht="11.1" customHeight="1" x14ac:dyDescent="0.2">
      <c r="A411" s="15" t="s">
        <v>81</v>
      </c>
      <c r="B411" s="16" t="s">
        <v>2</v>
      </c>
      <c r="C411" s="33">
        <v>219391</v>
      </c>
      <c r="D411" s="33">
        <v>200465</v>
      </c>
      <c r="E411" s="33">
        <v>214124</v>
      </c>
      <c r="F411" s="33">
        <v>167988</v>
      </c>
      <c r="G411" s="33">
        <v>48248</v>
      </c>
      <c r="H411" s="33">
        <v>51403</v>
      </c>
      <c r="I411" s="33">
        <v>66335</v>
      </c>
      <c r="J411" s="33">
        <v>73152</v>
      </c>
      <c r="K411" s="33">
        <v>97535</v>
      </c>
      <c r="L411" s="33">
        <v>108464</v>
      </c>
      <c r="M411" s="33">
        <v>91323</v>
      </c>
      <c r="N411" s="33">
        <v>118653</v>
      </c>
      <c r="O411" s="33">
        <v>106335</v>
      </c>
      <c r="P411" s="33">
        <v>127158</v>
      </c>
      <c r="Q411" s="33">
        <v>61262</v>
      </c>
      <c r="R411" s="33">
        <v>63923</v>
      </c>
      <c r="S411" s="33">
        <v>55538</v>
      </c>
      <c r="T411" s="33">
        <v>43825</v>
      </c>
      <c r="U411" s="33">
        <v>46882</v>
      </c>
      <c r="V411" s="33">
        <v>40398</v>
      </c>
      <c r="W411" s="33">
        <v>37918</v>
      </c>
      <c r="X411" s="33">
        <v>25228</v>
      </c>
      <c r="Y411" s="27">
        <v>33447</v>
      </c>
      <c r="Z411" s="27">
        <v>51910</v>
      </c>
      <c r="AA411" s="33">
        <v>18750</v>
      </c>
      <c r="AB411" s="9">
        <v>24670</v>
      </c>
      <c r="AC411" s="9">
        <v>14626</v>
      </c>
      <c r="AD411" s="64">
        <v>16244</v>
      </c>
      <c r="AE411" s="64">
        <v>10611</v>
      </c>
    </row>
    <row r="412" spans="1:31" ht="11.1" customHeight="1" x14ac:dyDescent="0.2">
      <c r="A412" s="52" t="s">
        <v>82</v>
      </c>
      <c r="B412" s="16" t="s">
        <v>3</v>
      </c>
      <c r="C412" s="34">
        <v>248.0230261633198</v>
      </c>
      <c r="D412" s="34">
        <v>216.48090693799358</v>
      </c>
      <c r="E412" s="34">
        <v>238.66150534949793</v>
      </c>
      <c r="F412" s="34">
        <v>297.53137586210562</v>
      </c>
      <c r="G412" s="34">
        <v>215.74826388112561</v>
      </c>
      <c r="H412" s="34">
        <v>245.82974653275946</v>
      </c>
      <c r="I412" s="34">
        <v>249.108115212738</v>
      </c>
      <c r="J412" s="34">
        <v>269.63906581740974</v>
      </c>
      <c r="K412" s="34">
        <v>352.03820138743509</v>
      </c>
      <c r="L412" s="34">
        <v>269.32254692361363</v>
      </c>
      <c r="M412" s="34">
        <v>236.5605046043855</v>
      </c>
      <c r="N412" s="34">
        <v>396.75846664169921</v>
      </c>
      <c r="O412" s="34">
        <v>333.63768143225587</v>
      </c>
      <c r="P412" s="34">
        <v>345.53710451873775</v>
      </c>
      <c r="Q412" s="34">
        <v>180.24915115601664</v>
      </c>
      <c r="R412" s="34">
        <v>194.91334203368746</v>
      </c>
      <c r="S412" s="34">
        <v>148.11002245465068</v>
      </c>
      <c r="T412" s="35">
        <v>125.23611257962102</v>
      </c>
      <c r="U412" s="35">
        <v>126.32163219555306</v>
      </c>
      <c r="V412" s="35">
        <v>136.48019081145546</v>
      </c>
      <c r="W412" s="35">
        <v>132.7247461400334</v>
      </c>
      <c r="X412" s="35">
        <v>85.008592512720284</v>
      </c>
      <c r="Y412" s="28">
        <v>132.31088132093311</v>
      </c>
      <c r="Z412" s="28">
        <v>197.69966104276955</v>
      </c>
      <c r="AA412" s="28">
        <v>118.85518684035371</v>
      </c>
      <c r="AB412" s="48">
        <v>275.72871959942773</v>
      </c>
      <c r="AC412" s="49">
        <v>392.2125982140463</v>
      </c>
      <c r="AD412" s="65">
        <v>390.58404866671475</v>
      </c>
      <c r="AE412" s="65">
        <v>270.43351938221576</v>
      </c>
    </row>
    <row r="413" spans="1:31" ht="11.1" customHeight="1" x14ac:dyDescent="0.2">
      <c r="A413" s="15" t="s">
        <v>83</v>
      </c>
      <c r="B413" s="16" t="s">
        <v>2</v>
      </c>
      <c r="C413" s="33"/>
      <c r="D413" s="33"/>
      <c r="E413" s="33"/>
      <c r="F413" s="33"/>
      <c r="G413" s="33"/>
      <c r="H413" s="33"/>
      <c r="I413" s="33"/>
      <c r="J413" s="33"/>
      <c r="K413" s="33">
        <v>168819</v>
      </c>
      <c r="L413" s="33">
        <v>140715</v>
      </c>
      <c r="M413" s="33">
        <v>172848</v>
      </c>
      <c r="N413" s="33">
        <v>261559</v>
      </c>
      <c r="O413" s="33">
        <v>225455</v>
      </c>
      <c r="P413" s="33">
        <v>258336</v>
      </c>
      <c r="Q413" s="33">
        <v>250754</v>
      </c>
      <c r="R413" s="33">
        <v>192433</v>
      </c>
      <c r="S413" s="33">
        <v>160269</v>
      </c>
      <c r="T413" s="33">
        <v>123018</v>
      </c>
      <c r="U413" s="33">
        <v>108193</v>
      </c>
      <c r="V413" s="33">
        <v>61137</v>
      </c>
      <c r="W413" s="33">
        <v>58402</v>
      </c>
      <c r="X413" s="33">
        <v>42068</v>
      </c>
      <c r="Y413" s="27">
        <v>65742</v>
      </c>
      <c r="Z413" s="27">
        <v>51116</v>
      </c>
      <c r="AA413" s="33">
        <v>35050</v>
      </c>
      <c r="AB413" s="9">
        <v>13228</v>
      </c>
      <c r="AC413" s="9">
        <v>10212</v>
      </c>
      <c r="AD413" s="64">
        <v>12463</v>
      </c>
      <c r="AE413" s="64">
        <v>29852</v>
      </c>
    </row>
    <row r="414" spans="1:31" ht="11.1" customHeight="1" x14ac:dyDescent="0.2">
      <c r="A414" s="52" t="s">
        <v>84</v>
      </c>
      <c r="B414" s="16" t="s">
        <v>3</v>
      </c>
      <c r="C414" s="34">
        <v>0</v>
      </c>
      <c r="D414" s="34">
        <v>0</v>
      </c>
      <c r="E414" s="34">
        <v>0</v>
      </c>
      <c r="F414" s="34">
        <v>0</v>
      </c>
      <c r="G414" s="34">
        <v>0</v>
      </c>
      <c r="H414" s="34">
        <v>0</v>
      </c>
      <c r="I414" s="34">
        <v>0</v>
      </c>
      <c r="J414" s="34">
        <v>0</v>
      </c>
      <c r="K414" s="34">
        <v>0.60932728887092236</v>
      </c>
      <c r="L414" s="34">
        <v>0.34940369330244408</v>
      </c>
      <c r="M414" s="34">
        <v>0.44774054838166533</v>
      </c>
      <c r="N414" s="34">
        <v>0.87461545663688411</v>
      </c>
      <c r="O414" s="34">
        <v>0.70738969734621004</v>
      </c>
      <c r="P414" s="35">
        <v>0.70199809239648803</v>
      </c>
      <c r="Q414" s="34">
        <v>0.7377851792134732</v>
      </c>
      <c r="R414" s="34">
        <v>0.58676468794594394</v>
      </c>
      <c r="S414" s="34">
        <v>0.42740907466571371</v>
      </c>
      <c r="T414" s="35">
        <v>0.35154126862110252</v>
      </c>
      <c r="U414" s="35">
        <v>0.29152161495101475</v>
      </c>
      <c r="V414" s="35">
        <v>0.20654461670478616</v>
      </c>
      <c r="W414" s="35">
        <v>0.20442509162060843</v>
      </c>
      <c r="X414" s="35">
        <v>0.14175287259493885</v>
      </c>
      <c r="Y414" s="28">
        <v>0.26006463837715743</v>
      </c>
      <c r="Z414" s="28">
        <v>0.19467570552614541</v>
      </c>
      <c r="AA414" s="34">
        <v>0.22217996260023454</v>
      </c>
      <c r="AB414" s="48">
        <v>0.14784513590844062</v>
      </c>
      <c r="AC414" s="48">
        <v>0.27384623635729799</v>
      </c>
      <c r="AD414" s="66">
        <v>0.29967058597225227</v>
      </c>
      <c r="AE414" s="66">
        <v>0.76081249840711573</v>
      </c>
    </row>
    <row r="415" spans="1:31" ht="11.1" customHeight="1" x14ac:dyDescent="0.2">
      <c r="A415" s="15" t="s">
        <v>85</v>
      </c>
      <c r="B415" s="16" t="s">
        <v>2</v>
      </c>
      <c r="C415" s="33">
        <v>2312953</v>
      </c>
      <c r="D415" s="33">
        <v>2208655</v>
      </c>
      <c r="E415" s="33">
        <v>2216937</v>
      </c>
      <c r="F415" s="33">
        <v>1610380</v>
      </c>
      <c r="G415" s="33">
        <v>623191</v>
      </c>
      <c r="H415" s="33">
        <v>510308</v>
      </c>
      <c r="I415" s="33">
        <v>623645</v>
      </c>
      <c r="J415" s="33">
        <v>808534</v>
      </c>
      <c r="K415" s="33">
        <v>1023193</v>
      </c>
      <c r="L415" s="33">
        <v>773192</v>
      </c>
      <c r="M415" s="33">
        <v>801330</v>
      </c>
      <c r="N415" s="33">
        <v>611100</v>
      </c>
      <c r="O415" s="33">
        <v>534601</v>
      </c>
      <c r="P415" s="33">
        <v>548659</v>
      </c>
      <c r="Q415" s="33">
        <v>200640</v>
      </c>
      <c r="R415" s="33">
        <v>204663</v>
      </c>
      <c r="S415" s="33">
        <v>197753</v>
      </c>
      <c r="T415" s="33">
        <v>106761</v>
      </c>
      <c r="U415" s="33">
        <v>202206</v>
      </c>
      <c r="V415" s="33">
        <v>57203</v>
      </c>
      <c r="W415" s="33">
        <v>112769</v>
      </c>
      <c r="X415" s="33">
        <v>123198</v>
      </c>
      <c r="Y415" s="27">
        <v>36009</v>
      </c>
      <c r="Z415" s="27">
        <v>43494.96</v>
      </c>
      <c r="AA415" s="33">
        <v>38399</v>
      </c>
      <c r="AB415" s="9">
        <v>9007.1919999999991</v>
      </c>
      <c r="AC415" s="9">
        <v>923.40000000000009</v>
      </c>
      <c r="AD415" s="64">
        <v>7216</v>
      </c>
      <c r="AE415" s="64">
        <v>12004.2</v>
      </c>
    </row>
    <row r="416" spans="1:31" ht="11.1" customHeight="1" x14ac:dyDescent="0.2">
      <c r="A416" s="52" t="s">
        <v>86</v>
      </c>
      <c r="B416" s="16" t="s">
        <v>3</v>
      </c>
      <c r="C416" s="34">
        <v>2.6148091874029884</v>
      </c>
      <c r="D416" s="34">
        <v>2.3851128003049622</v>
      </c>
      <c r="E416" s="34">
        <v>2.4709865390381269</v>
      </c>
      <c r="F416" s="34">
        <v>2.8522190695812655</v>
      </c>
      <c r="G416" s="34">
        <v>2.7866932580903363</v>
      </c>
      <c r="H416" s="34">
        <v>2.4404973696795791</v>
      </c>
      <c r="I416" s="34">
        <v>2.3419767922190093</v>
      </c>
      <c r="J416" s="34">
        <v>2.9802650979004484</v>
      </c>
      <c r="K416" s="34">
        <v>3.6930642681315824</v>
      </c>
      <c r="L416" s="34">
        <v>1.9198816077312535</v>
      </c>
      <c r="M416" s="34">
        <v>2.0757424652566412</v>
      </c>
      <c r="N416" s="34">
        <v>2.0434299930447808</v>
      </c>
      <c r="O416" s="34">
        <v>1.6773690518772317</v>
      </c>
      <c r="P416" s="35">
        <v>1.4909171442468907</v>
      </c>
      <c r="Q416" s="34">
        <v>0.59033641879049292</v>
      </c>
      <c r="R416" s="34">
        <v>0.62405627584188128</v>
      </c>
      <c r="S416" s="34">
        <v>0.52737227250665375</v>
      </c>
      <c r="T416" s="35">
        <v>0.30508460045893715</v>
      </c>
      <c r="U416" s="35">
        <v>0.54483579966157591</v>
      </c>
      <c r="V416" s="35">
        <v>0.19325403126361915</v>
      </c>
      <c r="W416" s="35">
        <v>0.39472643328934609</v>
      </c>
      <c r="X416" s="35">
        <v>0.41512956161337061</v>
      </c>
      <c r="Y416" s="28">
        <v>0.14244573580546777</v>
      </c>
      <c r="Z416" s="28">
        <v>0.16565091213771566</v>
      </c>
      <c r="AA416" s="34">
        <v>0.24340908370574627</v>
      </c>
      <c r="AB416" s="49">
        <v>0.10067051144492131</v>
      </c>
      <c r="AC416" s="48">
        <v>2.476200691855944E-2</v>
      </c>
      <c r="AD416" s="66">
        <v>0.17350741782682921</v>
      </c>
      <c r="AE416" s="66">
        <v>0.30594082116369753</v>
      </c>
    </row>
    <row r="417" spans="1:31" ht="11.1" customHeight="1" x14ac:dyDescent="0.2">
      <c r="A417" s="15" t="s">
        <v>143</v>
      </c>
      <c r="B417" s="16" t="s">
        <v>2</v>
      </c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7"/>
      <c r="R417" s="37"/>
      <c r="S417" s="37"/>
      <c r="T417" s="33"/>
      <c r="U417" s="33"/>
      <c r="V417" s="33"/>
      <c r="W417" s="33"/>
      <c r="X417" s="33"/>
      <c r="Y417" s="29"/>
      <c r="Z417" s="29"/>
      <c r="AA417" s="33"/>
      <c r="AB417" s="49"/>
      <c r="AC417" s="48"/>
      <c r="AD417" s="61"/>
      <c r="AE417" s="61"/>
    </row>
    <row r="418" spans="1:31" ht="11.1" customHeight="1" x14ac:dyDescent="0.2">
      <c r="A418" s="15"/>
      <c r="B418" s="16"/>
      <c r="C418" s="36"/>
      <c r="D418" s="36"/>
      <c r="E418" s="36"/>
      <c r="F418" s="36"/>
      <c r="G418" s="36"/>
      <c r="H418" s="36"/>
      <c r="I418" s="36"/>
      <c r="J418" s="36"/>
      <c r="K418" s="36"/>
      <c r="L418" s="36"/>
      <c r="M418" s="36"/>
      <c r="N418" s="36"/>
      <c r="O418" s="33"/>
      <c r="P418" s="33"/>
      <c r="Q418" s="37"/>
      <c r="R418" s="37"/>
      <c r="S418" s="37"/>
      <c r="T418" s="33"/>
      <c r="U418" s="33"/>
      <c r="V418" s="33"/>
      <c r="W418" s="33"/>
      <c r="X418" s="33"/>
      <c r="Y418" s="29"/>
      <c r="Z418" s="29"/>
      <c r="AA418" s="33"/>
      <c r="AB418" s="49"/>
      <c r="AC418" s="48"/>
      <c r="AD418" s="61"/>
      <c r="AE418" s="61"/>
    </row>
    <row r="419" spans="1:31" ht="11.1" customHeight="1" x14ac:dyDescent="0.2">
      <c r="A419" s="15" t="s">
        <v>87</v>
      </c>
      <c r="B419" s="16" t="s">
        <v>2</v>
      </c>
      <c r="C419" s="33">
        <v>3102760.6</v>
      </c>
      <c r="D419" s="33">
        <v>2930329</v>
      </c>
      <c r="E419" s="33">
        <v>2987783.4</v>
      </c>
      <c r="F419" s="33">
        <v>2215136.7999999998</v>
      </c>
      <c r="G419" s="33">
        <v>796883.8</v>
      </c>
      <c r="H419" s="33">
        <v>695358.8</v>
      </c>
      <c r="I419" s="33">
        <v>862451</v>
      </c>
      <c r="J419" s="33">
        <v>1071881.2</v>
      </c>
      <c r="K419" s="33">
        <v>1543138</v>
      </c>
      <c r="L419" s="33">
        <v>1304377.3999999999</v>
      </c>
      <c r="M419" s="33">
        <v>1302940.8</v>
      </c>
      <c r="N419" s="33">
        <v>1299809.8</v>
      </c>
      <c r="O419" s="33">
        <v>1142862</v>
      </c>
      <c r="P419" s="33">
        <v>1264763.8</v>
      </c>
      <c r="Q419" s="33">
        <v>671937.2</v>
      </c>
      <c r="R419" s="33">
        <v>627218.80000000005</v>
      </c>
      <c r="S419" s="33">
        <v>557958.80000000005</v>
      </c>
      <c r="T419" s="33">
        <v>387549</v>
      </c>
      <c r="U419" s="33">
        <v>479174.2</v>
      </c>
      <c r="V419" s="33">
        <v>263772.80000000005</v>
      </c>
      <c r="W419" s="33">
        <v>307675.80000000005</v>
      </c>
      <c r="X419" s="33">
        <v>256086.8</v>
      </c>
      <c r="Y419" s="27">
        <v>222160.2</v>
      </c>
      <c r="Z419" s="27">
        <v>281486.96000000002</v>
      </c>
      <c r="AA419" s="33">
        <v>140949</v>
      </c>
      <c r="AB419" s="9">
        <v>111047.192</v>
      </c>
      <c r="AC419" s="9">
        <v>63789</v>
      </c>
      <c r="AD419" s="67">
        <v>78157.399999999994</v>
      </c>
      <c r="AE419" s="67">
        <v>80055.799999999988</v>
      </c>
    </row>
    <row r="420" spans="1:31" ht="11.1" customHeight="1" x14ac:dyDescent="0.2">
      <c r="A420" s="52" t="s">
        <v>88</v>
      </c>
      <c r="B420" s="16" t="s">
        <v>3</v>
      </c>
      <c r="C420" s="34">
        <v>3.5076920815909398</v>
      </c>
      <c r="D420" s="34">
        <v>3.1644440652817387</v>
      </c>
      <c r="E420" s="34">
        <v>3.3301679582963195</v>
      </c>
      <c r="F420" s="34">
        <v>3.9233320226848454</v>
      </c>
      <c r="G420" s="34">
        <v>3.5633870080623886</v>
      </c>
      <c r="H420" s="34">
        <v>3.3254844571975135</v>
      </c>
      <c r="I420" s="34">
        <v>3.2387660069848661</v>
      </c>
      <c r="J420" s="34">
        <v>3.9509657348431233</v>
      </c>
      <c r="K420" s="34">
        <v>5.5697290819972709</v>
      </c>
      <c r="L420" s="34">
        <v>3.2388464699587063</v>
      </c>
      <c r="M420" s="34">
        <v>3.3751008302140941</v>
      </c>
      <c r="N420" s="34">
        <v>4.3463759295917823</v>
      </c>
      <c r="O420" s="34">
        <v>3.5858544023795629</v>
      </c>
      <c r="P420" s="35">
        <v>3.4368488129108345</v>
      </c>
      <c r="Q420" s="34">
        <v>1.9770185421656259</v>
      </c>
      <c r="R420" s="34">
        <v>1.9125089951091001</v>
      </c>
      <c r="S420" s="34">
        <v>1.48797742800911</v>
      </c>
      <c r="T420" s="35">
        <v>1.1074758743666753</v>
      </c>
      <c r="U420" s="35">
        <v>1.2911152905165817</v>
      </c>
      <c r="V420" s="35">
        <v>0.89112733488964502</v>
      </c>
      <c r="W420" s="35">
        <v>1.0769606110140748</v>
      </c>
      <c r="X420" s="35">
        <v>0.8629133672541025</v>
      </c>
      <c r="Y420" s="30">
        <v>0.87882954693798443</v>
      </c>
      <c r="Z420" s="30">
        <v>1.0720453974178314</v>
      </c>
      <c r="AA420" s="34">
        <v>0.89346771893125421</v>
      </c>
      <c r="AB420" s="48">
        <v>1.2411390379113019</v>
      </c>
      <c r="AC420" s="48">
        <v>1.710573596846424</v>
      </c>
      <c r="AD420" s="65">
        <v>1.8792805789992544</v>
      </c>
      <c r="AE420" s="65">
        <v>2.0403139893467896</v>
      </c>
    </row>
    <row r="421" spans="1:31" ht="11.1" customHeight="1" x14ac:dyDescent="0.2">
      <c r="A421" s="15"/>
      <c r="B421" s="16"/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3"/>
      <c r="P421" s="36"/>
      <c r="Q421" s="36"/>
      <c r="R421" s="36"/>
      <c r="S421" s="36"/>
      <c r="T421" s="36"/>
      <c r="U421" s="36"/>
      <c r="V421" s="36"/>
      <c r="W421" s="36"/>
      <c r="X421" s="36"/>
      <c r="Y421" s="29"/>
      <c r="Z421" s="29"/>
      <c r="AA421" s="36"/>
      <c r="AB421" s="6"/>
      <c r="AC421" s="6"/>
      <c r="AD421" s="61"/>
      <c r="AE421" s="61"/>
    </row>
    <row r="422" spans="1:31" ht="11.1" customHeight="1" x14ac:dyDescent="0.2">
      <c r="A422" s="13" t="s">
        <v>25</v>
      </c>
      <c r="B422" s="16">
        <v>162000</v>
      </c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3"/>
      <c r="P422" s="36"/>
      <c r="Q422" s="36"/>
      <c r="R422" s="33"/>
      <c r="S422" s="33"/>
      <c r="T422" s="33"/>
      <c r="U422" s="33"/>
      <c r="V422" s="33"/>
      <c r="W422" s="33"/>
      <c r="X422" s="33"/>
      <c r="Y422" s="29"/>
      <c r="Z422" s="29"/>
      <c r="AA422" s="36"/>
      <c r="AB422" s="6"/>
      <c r="AC422" s="6"/>
      <c r="AD422" s="61"/>
      <c r="AE422" s="61"/>
    </row>
    <row r="423" spans="1:31" ht="11.1" customHeight="1" x14ac:dyDescent="0.2">
      <c r="A423" s="53" t="s">
        <v>115</v>
      </c>
      <c r="B423" s="6" t="s">
        <v>5</v>
      </c>
      <c r="C423" s="36"/>
      <c r="D423" s="36"/>
      <c r="E423" s="36"/>
      <c r="F423" s="36"/>
      <c r="G423" s="36"/>
      <c r="H423" s="36"/>
      <c r="I423" s="36"/>
      <c r="J423" s="36"/>
      <c r="K423" s="36"/>
      <c r="L423" s="36"/>
      <c r="M423" s="36"/>
      <c r="N423" s="36"/>
      <c r="O423" s="33"/>
      <c r="P423" s="33"/>
      <c r="Q423" s="39"/>
      <c r="R423" s="33"/>
      <c r="S423" s="33"/>
      <c r="T423" s="33"/>
      <c r="U423" s="33"/>
      <c r="V423" s="33"/>
      <c r="W423" s="33"/>
      <c r="X423" s="33"/>
      <c r="Y423" s="29"/>
      <c r="Z423" s="29"/>
      <c r="AA423" s="36"/>
      <c r="AB423" s="6"/>
      <c r="AC423" s="6"/>
      <c r="AD423" s="63"/>
      <c r="AE423" s="63"/>
    </row>
    <row r="424" spans="1:31" ht="11.1" customHeight="1" x14ac:dyDescent="0.2">
      <c r="A424" s="15" t="s">
        <v>80</v>
      </c>
      <c r="B424" s="16"/>
      <c r="C424" s="33">
        <v>283583</v>
      </c>
      <c r="D424" s="33">
        <v>269198</v>
      </c>
      <c r="E424" s="33">
        <v>241859</v>
      </c>
      <c r="F424" s="33">
        <v>166501</v>
      </c>
      <c r="G424" s="33">
        <v>112377</v>
      </c>
      <c r="H424" s="33">
        <v>87784</v>
      </c>
      <c r="I424" s="33">
        <v>80882</v>
      </c>
      <c r="J424" s="33">
        <v>291046</v>
      </c>
      <c r="K424" s="33">
        <v>234773</v>
      </c>
      <c r="L424" s="33">
        <v>221464</v>
      </c>
      <c r="M424" s="33">
        <v>232467</v>
      </c>
      <c r="N424" s="33">
        <v>250007</v>
      </c>
      <c r="O424" s="33">
        <v>207728</v>
      </c>
      <c r="P424" s="33">
        <v>244833</v>
      </c>
      <c r="Q424" s="33">
        <v>173460</v>
      </c>
      <c r="R424" s="33">
        <v>211236</v>
      </c>
      <c r="S424" s="33">
        <v>224906</v>
      </c>
      <c r="T424" s="33">
        <v>197448</v>
      </c>
      <c r="U424" s="33">
        <v>105483</v>
      </c>
      <c r="V424" s="33">
        <v>115098</v>
      </c>
      <c r="W424" s="33">
        <v>75989</v>
      </c>
      <c r="X424" s="33">
        <v>52124</v>
      </c>
      <c r="Y424" s="27">
        <v>41202</v>
      </c>
      <c r="Z424" s="27">
        <v>49448</v>
      </c>
      <c r="AA424" s="33">
        <v>80425</v>
      </c>
      <c r="AB424" s="9">
        <v>81488</v>
      </c>
      <c r="AC424" s="9">
        <v>78705</v>
      </c>
      <c r="AD424" s="64">
        <v>71940</v>
      </c>
      <c r="AE424" s="64">
        <v>67363</v>
      </c>
    </row>
    <row r="425" spans="1:31" ht="11.1" customHeight="1" x14ac:dyDescent="0.2">
      <c r="A425" s="15" t="s">
        <v>81</v>
      </c>
      <c r="B425" s="16" t="s">
        <v>2</v>
      </c>
      <c r="C425" s="33">
        <v>124382</v>
      </c>
      <c r="D425" s="33">
        <v>117816</v>
      </c>
      <c r="E425" s="33">
        <v>120794</v>
      </c>
      <c r="F425" s="33">
        <v>95398</v>
      </c>
      <c r="G425" s="33">
        <v>80888</v>
      </c>
      <c r="H425" s="33">
        <v>60911</v>
      </c>
      <c r="I425" s="33">
        <v>59338</v>
      </c>
      <c r="J425" s="33">
        <v>125442</v>
      </c>
      <c r="K425" s="33">
        <v>150417</v>
      </c>
      <c r="L425" s="33">
        <v>127221</v>
      </c>
      <c r="M425" s="33">
        <v>124719</v>
      </c>
      <c r="N425" s="33">
        <v>111126</v>
      </c>
      <c r="O425" s="33">
        <v>114084</v>
      </c>
      <c r="P425" s="33">
        <v>133881</v>
      </c>
      <c r="Q425" s="33">
        <v>98375</v>
      </c>
      <c r="R425" s="33">
        <v>92191</v>
      </c>
      <c r="S425" s="33">
        <v>121169</v>
      </c>
      <c r="T425" s="33">
        <v>108139</v>
      </c>
      <c r="U425" s="33">
        <v>65076</v>
      </c>
      <c r="V425" s="33">
        <v>87212</v>
      </c>
      <c r="W425" s="33">
        <v>83063</v>
      </c>
      <c r="X425" s="33">
        <v>49344</v>
      </c>
      <c r="Y425" s="27">
        <v>42507.999999999993</v>
      </c>
      <c r="Z425" s="27">
        <v>51600</v>
      </c>
      <c r="AA425" s="33">
        <v>88162</v>
      </c>
      <c r="AB425" s="9">
        <v>90169</v>
      </c>
      <c r="AC425" s="9">
        <v>87229</v>
      </c>
      <c r="AD425" s="64">
        <v>74138</v>
      </c>
      <c r="AE425" s="64">
        <v>81179</v>
      </c>
    </row>
    <row r="426" spans="1:31" ht="11.1" customHeight="1" x14ac:dyDescent="0.2">
      <c r="A426" s="52" t="s">
        <v>82</v>
      </c>
      <c r="B426" s="16" t="s">
        <v>3</v>
      </c>
      <c r="C426" s="34">
        <v>438.60880236121346</v>
      </c>
      <c r="D426" s="34">
        <v>437.65555464750855</v>
      </c>
      <c r="E426" s="34">
        <v>499.43975622160019</v>
      </c>
      <c r="F426" s="34">
        <v>572.95751977465602</v>
      </c>
      <c r="G426" s="34">
        <v>719.79141639303418</v>
      </c>
      <c r="H426" s="34">
        <v>693.87359883350041</v>
      </c>
      <c r="I426" s="34">
        <v>733.63665586904381</v>
      </c>
      <c r="J426" s="34">
        <v>431.00403372662743</v>
      </c>
      <c r="K426" s="34">
        <v>640.69122088144718</v>
      </c>
      <c r="L426" s="34">
        <v>574.45453888668135</v>
      </c>
      <c r="M426" s="34">
        <v>536.50195511621007</v>
      </c>
      <c r="N426" s="34">
        <v>444.49155423648136</v>
      </c>
      <c r="O426" s="34">
        <v>549.19895247631518</v>
      </c>
      <c r="P426" s="34">
        <v>546.82579554226754</v>
      </c>
      <c r="Q426" s="34">
        <v>567.13363311426269</v>
      </c>
      <c r="R426" s="34">
        <v>436.43602416254805</v>
      </c>
      <c r="S426" s="34">
        <v>538.75396832454453</v>
      </c>
      <c r="T426" s="35">
        <v>547.68344070337503</v>
      </c>
      <c r="U426" s="35">
        <v>616.93353431358605</v>
      </c>
      <c r="V426" s="35">
        <v>757.71950859267758</v>
      </c>
      <c r="W426" s="35">
        <v>1093.0924212714999</v>
      </c>
      <c r="X426" s="35">
        <v>946.66564346558209</v>
      </c>
      <c r="Y426" s="30">
        <v>1031.6974904130866</v>
      </c>
      <c r="Z426" s="30">
        <v>1043.5204659440219</v>
      </c>
      <c r="AA426" s="28">
        <v>1096.2014299036368</v>
      </c>
      <c r="AB426" s="48">
        <v>1106.5310229727077</v>
      </c>
      <c r="AC426" s="49">
        <v>1108.3031573597611</v>
      </c>
      <c r="AD426" s="69">
        <v>1030.5532388101196</v>
      </c>
      <c r="AE426" s="69">
        <v>1205.0977539598889</v>
      </c>
    </row>
    <row r="427" spans="1:31" ht="11.1" customHeight="1" x14ac:dyDescent="0.2">
      <c r="A427" s="15" t="s">
        <v>83</v>
      </c>
      <c r="B427" s="16" t="s">
        <v>2</v>
      </c>
      <c r="C427" s="33"/>
      <c r="D427" s="33"/>
      <c r="E427" s="33"/>
      <c r="F427" s="33"/>
      <c r="G427" s="33"/>
      <c r="H427" s="33">
        <v>305767</v>
      </c>
      <c r="I427" s="33">
        <v>396809</v>
      </c>
      <c r="J427" s="33">
        <v>400585</v>
      </c>
      <c r="K427" s="33">
        <v>517482</v>
      </c>
      <c r="L427" s="33">
        <v>293636</v>
      </c>
      <c r="M427" s="33">
        <v>234889</v>
      </c>
      <c r="N427" s="33">
        <v>152209</v>
      </c>
      <c r="O427" s="33">
        <v>160940</v>
      </c>
      <c r="P427" s="33">
        <v>153699</v>
      </c>
      <c r="Q427" s="33">
        <v>183820</v>
      </c>
      <c r="R427" s="33">
        <v>315413</v>
      </c>
      <c r="S427" s="33">
        <v>250503</v>
      </c>
      <c r="T427" s="33">
        <v>207207</v>
      </c>
      <c r="U427" s="33">
        <v>62551</v>
      </c>
      <c r="V427" s="33">
        <v>51475</v>
      </c>
      <c r="W427" s="33">
        <v>34241</v>
      </c>
      <c r="X427" s="33">
        <v>42426</v>
      </c>
      <c r="Y427" s="27">
        <v>31730</v>
      </c>
      <c r="Z427" s="27">
        <v>30760</v>
      </c>
      <c r="AA427" s="33">
        <v>26892</v>
      </c>
      <c r="AB427" s="9">
        <v>25702</v>
      </c>
      <c r="AC427" s="9">
        <v>28449</v>
      </c>
      <c r="AD427" s="64">
        <v>33373</v>
      </c>
      <c r="AE427" s="64">
        <v>31145</v>
      </c>
    </row>
    <row r="428" spans="1:31" ht="11.1" customHeight="1" x14ac:dyDescent="0.2">
      <c r="A428" s="52" t="s">
        <v>84</v>
      </c>
      <c r="B428" s="16" t="s">
        <v>3</v>
      </c>
      <c r="C428" s="34">
        <v>0</v>
      </c>
      <c r="D428" s="34">
        <v>0</v>
      </c>
      <c r="E428" s="34">
        <v>0</v>
      </c>
      <c r="F428" s="34">
        <v>0</v>
      </c>
      <c r="G428" s="34">
        <v>0</v>
      </c>
      <c r="H428" s="34">
        <v>3.4831746104073633</v>
      </c>
      <c r="I428" s="34">
        <v>4.9060235899211193</v>
      </c>
      <c r="J428" s="34">
        <v>1.3763631865753181</v>
      </c>
      <c r="K428" s="34">
        <v>2.204180208115925</v>
      </c>
      <c r="L428" s="34">
        <v>1.325885922768486</v>
      </c>
      <c r="M428" s="34">
        <v>1.0104186830818997</v>
      </c>
      <c r="N428" s="34">
        <v>0.60881895306931411</v>
      </c>
      <c r="O428" s="34">
        <v>0.77476315181391053</v>
      </c>
      <c r="P428" s="35">
        <v>0.62777076619573347</v>
      </c>
      <c r="Q428" s="34">
        <v>1.0597255851493139</v>
      </c>
      <c r="R428" s="34">
        <v>1.493178246132288</v>
      </c>
      <c r="S428" s="34">
        <v>1.113811992565783</v>
      </c>
      <c r="T428" s="35">
        <v>1.0494256715692234</v>
      </c>
      <c r="U428" s="35">
        <v>0.59299602779594818</v>
      </c>
      <c r="V428" s="35">
        <v>0.44722757997532536</v>
      </c>
      <c r="W428" s="35">
        <v>0.45060469278448195</v>
      </c>
      <c r="X428" s="35">
        <v>0.81394367278029311</v>
      </c>
      <c r="Y428" s="28">
        <v>0.7701082471724674</v>
      </c>
      <c r="Z428" s="28">
        <v>0.62206762659763792</v>
      </c>
      <c r="AA428" s="34">
        <v>0.33437364000000003</v>
      </c>
      <c r="AB428" s="48">
        <v>0.31540840369134104</v>
      </c>
      <c r="AC428" s="48">
        <v>0.36146369353916524</v>
      </c>
      <c r="AD428" s="66">
        <v>0.46390047261606893</v>
      </c>
      <c r="AE428" s="66">
        <v>0.46234579813844395</v>
      </c>
    </row>
    <row r="429" spans="1:31" ht="11.1" customHeight="1" x14ac:dyDescent="0.2">
      <c r="A429" s="15" t="s">
        <v>85</v>
      </c>
      <c r="B429" s="16" t="s">
        <v>2</v>
      </c>
      <c r="C429" s="33">
        <v>2721456</v>
      </c>
      <c r="D429" s="33">
        <v>2556864</v>
      </c>
      <c r="E429" s="33">
        <v>2337565</v>
      </c>
      <c r="F429" s="33">
        <v>1861920</v>
      </c>
      <c r="G429" s="33">
        <v>1216902</v>
      </c>
      <c r="H429" s="33">
        <v>628184</v>
      </c>
      <c r="I429" s="33">
        <v>572539</v>
      </c>
      <c r="J429" s="33">
        <v>2125265</v>
      </c>
      <c r="K429" s="33">
        <v>2739977</v>
      </c>
      <c r="L429" s="33">
        <v>2769615</v>
      </c>
      <c r="M429" s="33">
        <v>2659277</v>
      </c>
      <c r="N429" s="33">
        <v>2552547</v>
      </c>
      <c r="O429" s="33">
        <v>2435470</v>
      </c>
      <c r="P429" s="33">
        <v>2671955</v>
      </c>
      <c r="Q429" s="33">
        <v>1466734</v>
      </c>
      <c r="R429" s="33">
        <v>2119898</v>
      </c>
      <c r="S429" s="33">
        <v>2226589</v>
      </c>
      <c r="T429" s="33">
        <v>1704057</v>
      </c>
      <c r="U429" s="33">
        <v>624561</v>
      </c>
      <c r="V429" s="33">
        <v>662684</v>
      </c>
      <c r="W429" s="33">
        <v>443872</v>
      </c>
      <c r="X429" s="33">
        <v>380052</v>
      </c>
      <c r="Y429" s="27">
        <v>179675.98800000001</v>
      </c>
      <c r="Z429" s="27">
        <v>232237.45199999999</v>
      </c>
      <c r="AA429" s="33">
        <v>297008.53999999998</v>
      </c>
      <c r="AB429" s="9">
        <v>279076.576</v>
      </c>
      <c r="AC429" s="9">
        <v>304136.42300000007</v>
      </c>
      <c r="AD429" s="64">
        <v>258354.80010000002</v>
      </c>
      <c r="AE429" s="64">
        <v>274383.80899999995</v>
      </c>
    </row>
    <row r="430" spans="1:31" ht="11.1" customHeight="1" x14ac:dyDescent="0.2">
      <c r="A430" s="52" t="s">
        <v>86</v>
      </c>
      <c r="B430" s="16" t="s">
        <v>3</v>
      </c>
      <c r="C430" s="34">
        <v>9.596682452756335</v>
      </c>
      <c r="D430" s="34">
        <v>9.4980794805310591</v>
      </c>
      <c r="E430" s="34">
        <v>9.6649907590786359</v>
      </c>
      <c r="F430" s="34">
        <v>11.182635539726489</v>
      </c>
      <c r="G430" s="34">
        <v>10.828746095731333</v>
      </c>
      <c r="H430" s="34">
        <v>7.1560193201494577</v>
      </c>
      <c r="I430" s="34">
        <v>7.078694888850424</v>
      </c>
      <c r="J430" s="34">
        <v>7.3021618575757783</v>
      </c>
      <c r="K430" s="34">
        <v>11.670750043659194</v>
      </c>
      <c r="L430" s="34">
        <v>12.505937759635877</v>
      </c>
      <c r="M430" s="34">
        <v>11.439374190745353</v>
      </c>
      <c r="N430" s="34">
        <v>10.209902122740564</v>
      </c>
      <c r="O430" s="34">
        <v>11.724322190556881</v>
      </c>
      <c r="P430" s="35">
        <v>10.913377690098965</v>
      </c>
      <c r="Q430" s="34">
        <v>8.4557477228179412</v>
      </c>
      <c r="R430" s="34">
        <v>10.03568520517336</v>
      </c>
      <c r="S430" s="34">
        <v>9.9000871475194074</v>
      </c>
      <c r="T430" s="35">
        <v>8.6304090190835048</v>
      </c>
      <c r="U430" s="35">
        <v>5.9209635675890899</v>
      </c>
      <c r="V430" s="35">
        <v>5.757563120123721</v>
      </c>
      <c r="W430" s="35">
        <v>5.8412664990985537</v>
      </c>
      <c r="X430" s="35">
        <v>7.2913053487836699</v>
      </c>
      <c r="Y430" s="28">
        <v>4.3608559778651523</v>
      </c>
      <c r="Z430" s="28">
        <v>4.6965994984630317</v>
      </c>
      <c r="AA430" s="34">
        <v>3.6929877530000002</v>
      </c>
      <c r="AB430" s="49">
        <v>3.424756724916552</v>
      </c>
      <c r="AC430" s="48">
        <v>3.8642579632806058</v>
      </c>
      <c r="AD430" s="66">
        <v>3.5912538240200171</v>
      </c>
      <c r="AE430" s="66">
        <v>4.0732124311565689</v>
      </c>
    </row>
    <row r="431" spans="1:31" ht="11.1" customHeight="1" x14ac:dyDescent="0.2">
      <c r="A431" s="15" t="s">
        <v>143</v>
      </c>
      <c r="B431" s="16" t="s">
        <v>2</v>
      </c>
      <c r="C431" s="33">
        <v>9102</v>
      </c>
      <c r="D431" s="33">
        <v>12977</v>
      </c>
      <c r="E431" s="33">
        <v>5125</v>
      </c>
      <c r="F431" s="33">
        <v>3264</v>
      </c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7"/>
      <c r="R431" s="37"/>
      <c r="S431" s="37"/>
      <c r="T431" s="33"/>
      <c r="U431" s="33"/>
      <c r="V431" s="33"/>
      <c r="W431" s="33"/>
      <c r="X431" s="33"/>
      <c r="Y431" s="29"/>
      <c r="Z431" s="29"/>
      <c r="AA431" s="36"/>
      <c r="AB431" s="49"/>
      <c r="AC431" s="48"/>
      <c r="AD431" s="61"/>
      <c r="AE431" s="61"/>
    </row>
    <row r="432" spans="1:31" ht="11.1" customHeight="1" x14ac:dyDescent="0.2">
      <c r="A432" s="15"/>
      <c r="B432" s="16"/>
      <c r="C432" s="33">
        <v>8150</v>
      </c>
      <c r="D432" s="33">
        <v>8150</v>
      </c>
      <c r="E432" s="33">
        <v>7950</v>
      </c>
      <c r="F432" s="33">
        <v>4860</v>
      </c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7"/>
      <c r="R432" s="37"/>
      <c r="S432" s="37"/>
      <c r="T432" s="33"/>
      <c r="U432" s="33"/>
      <c r="V432" s="33"/>
      <c r="W432" s="33"/>
      <c r="X432" s="33"/>
      <c r="Y432" s="29"/>
      <c r="Z432" s="29"/>
      <c r="AA432" s="36"/>
      <c r="AB432" s="49"/>
      <c r="AC432" s="48"/>
      <c r="AD432" s="61"/>
      <c r="AE432" s="61"/>
    </row>
    <row r="433" spans="1:31" ht="11.1" customHeight="1" x14ac:dyDescent="0.2">
      <c r="A433" s="15" t="s">
        <v>87</v>
      </c>
      <c r="B433" s="16" t="s">
        <v>2</v>
      </c>
      <c r="C433" s="33">
        <v>3169231.2</v>
      </c>
      <c r="D433" s="33">
        <v>2981001.6</v>
      </c>
      <c r="E433" s="33">
        <v>2772423.4</v>
      </c>
      <c r="F433" s="33">
        <v>2205352.7999999998</v>
      </c>
      <c r="G433" s="33">
        <v>1508098.8</v>
      </c>
      <c r="H433" s="33">
        <v>1153230.6000000001</v>
      </c>
      <c r="I433" s="33">
        <v>1182964.8</v>
      </c>
      <c r="J433" s="33">
        <v>2977441.2</v>
      </c>
      <c r="K433" s="33">
        <v>3798960.2</v>
      </c>
      <c r="L433" s="33">
        <v>3521246.6</v>
      </c>
      <c r="M433" s="33">
        <v>3343154.4</v>
      </c>
      <c r="N433" s="33">
        <v>3104809.6</v>
      </c>
      <c r="O433" s="33">
        <v>3007112.4</v>
      </c>
      <c r="P433" s="33">
        <v>3307625.6</v>
      </c>
      <c r="Q433" s="33">
        <v>2004704</v>
      </c>
      <c r="R433" s="33">
        <v>2767198.6</v>
      </c>
      <c r="S433" s="33">
        <v>2913300.4</v>
      </c>
      <c r="T433" s="33">
        <v>2300564.4</v>
      </c>
      <c r="U433" s="33">
        <v>921385.6</v>
      </c>
      <c r="V433" s="33">
        <v>1028122.2</v>
      </c>
      <c r="W433" s="33">
        <v>777140</v>
      </c>
      <c r="X433" s="33">
        <v>600116.4</v>
      </c>
      <c r="Y433" s="27">
        <v>364434.788</v>
      </c>
      <c r="Z433" s="27">
        <v>448757.45199999999</v>
      </c>
      <c r="AA433" s="33">
        <v>641283.74</v>
      </c>
      <c r="AB433" s="9">
        <v>629386.97600000002</v>
      </c>
      <c r="AC433" s="9">
        <v>646609.82300000009</v>
      </c>
      <c r="AD433" s="67">
        <v>558624.60010000004</v>
      </c>
      <c r="AE433" s="67">
        <v>597773.20899999992</v>
      </c>
    </row>
    <row r="434" spans="1:31" ht="11.1" customHeight="1" x14ac:dyDescent="0.2">
      <c r="A434" s="52" t="s">
        <v>88</v>
      </c>
      <c r="B434" s="16" t="s">
        <v>3</v>
      </c>
      <c r="C434" s="34">
        <v>11.175674141256705</v>
      </c>
      <c r="D434" s="34">
        <v>11.073639477262089</v>
      </c>
      <c r="E434" s="34">
        <v>11.462973881476398</v>
      </c>
      <c r="F434" s="34">
        <v>13.245282610915249</v>
      </c>
      <c r="G434" s="34">
        <v>13.419995194746257</v>
      </c>
      <c r="H434" s="34">
        <v>13.137138886357423</v>
      </c>
      <c r="I434" s="34">
        <v>14.625810439900102</v>
      </c>
      <c r="J434" s="34">
        <v>10.230139565566956</v>
      </c>
      <c r="K434" s="34">
        <v>16.18141864694833</v>
      </c>
      <c r="L434" s="34">
        <v>15.899860022396417</v>
      </c>
      <c r="M434" s="34">
        <v>14.381199912245609</v>
      </c>
      <c r="N434" s="34">
        <v>12.418890671061211</v>
      </c>
      <c r="O434" s="34">
        <v>14.476201571285527</v>
      </c>
      <c r="P434" s="35">
        <v>13.509721320246863</v>
      </c>
      <c r="Q434" s="34">
        <v>11.557154387178601</v>
      </c>
      <c r="R434" s="34">
        <v>13.100033138290822</v>
      </c>
      <c r="S434" s="34">
        <v>12.953413426053551</v>
      </c>
      <c r="T434" s="35">
        <v>11.651495077184878</v>
      </c>
      <c r="U434" s="35">
        <v>8.7349203189139484</v>
      </c>
      <c r="V434" s="35">
        <v>8.9325809310326854</v>
      </c>
      <c r="W434" s="35">
        <v>10.227006540420325</v>
      </c>
      <c r="X434" s="35">
        <v>11.513245338040059</v>
      </c>
      <c r="Y434" s="30">
        <v>8.8450751905247316</v>
      </c>
      <c r="Z434" s="30">
        <v>9.0753408024591486</v>
      </c>
      <c r="AA434" s="34">
        <v>7.9736865400000001</v>
      </c>
      <c r="AB434" s="48">
        <v>7.723676811309641</v>
      </c>
      <c r="AC434" s="48">
        <v>8.2156130233149121</v>
      </c>
      <c r="AD434" s="65">
        <v>7.7651459563525167</v>
      </c>
      <c r="AE434" s="65">
        <v>8.8739101435506118</v>
      </c>
    </row>
    <row r="435" spans="1:31" ht="11.1" customHeight="1" x14ac:dyDescent="0.2">
      <c r="A435" s="15"/>
      <c r="B435" s="16"/>
      <c r="C435" s="36"/>
      <c r="D435" s="36"/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3"/>
      <c r="P435" s="36"/>
      <c r="Q435" s="36"/>
      <c r="R435" s="36"/>
      <c r="S435" s="36"/>
      <c r="T435" s="36"/>
      <c r="U435" s="36"/>
      <c r="V435" s="36"/>
      <c r="W435" s="36"/>
      <c r="X435" s="36"/>
      <c r="Y435" s="29"/>
      <c r="Z435" s="29"/>
      <c r="AA435" s="36"/>
      <c r="AB435" s="6"/>
      <c r="AC435" s="6"/>
      <c r="AD435" s="61"/>
      <c r="AE435" s="61"/>
    </row>
    <row r="436" spans="1:31" ht="11.1" customHeight="1" x14ac:dyDescent="0.2">
      <c r="A436" s="13" t="s">
        <v>26</v>
      </c>
      <c r="B436" s="16">
        <v>163000</v>
      </c>
      <c r="C436" s="36"/>
      <c r="D436" s="36"/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33"/>
      <c r="P436" s="36"/>
      <c r="Q436" s="36"/>
      <c r="R436" s="36"/>
      <c r="S436" s="36"/>
      <c r="T436" s="36"/>
      <c r="U436" s="36"/>
      <c r="V436" s="36"/>
      <c r="W436" s="36"/>
      <c r="X436" s="36"/>
      <c r="Y436" s="29"/>
      <c r="Z436" s="29"/>
      <c r="AA436" s="36"/>
      <c r="AB436" s="6"/>
      <c r="AC436" s="6"/>
      <c r="AD436" s="61"/>
      <c r="AE436" s="61"/>
    </row>
    <row r="437" spans="1:31" ht="11.1" customHeight="1" x14ac:dyDescent="0.2">
      <c r="A437" s="53" t="s">
        <v>116</v>
      </c>
      <c r="B437" s="6" t="s">
        <v>5</v>
      </c>
      <c r="C437" s="36"/>
      <c r="D437" s="36"/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3"/>
      <c r="P437" s="36"/>
      <c r="Q437" s="39"/>
      <c r="R437" s="36"/>
      <c r="S437" s="36"/>
      <c r="T437" s="36"/>
      <c r="U437" s="36"/>
      <c r="V437" s="36"/>
      <c r="W437" s="36"/>
      <c r="X437" s="36"/>
      <c r="Y437" s="29"/>
      <c r="Z437" s="29"/>
      <c r="AA437" s="36"/>
      <c r="AB437" s="6"/>
      <c r="AC437" s="6"/>
      <c r="AD437" s="63"/>
      <c r="AE437" s="63"/>
    </row>
    <row r="438" spans="1:31" ht="11.1" customHeight="1" x14ac:dyDescent="0.2">
      <c r="A438" s="15" t="s">
        <v>80</v>
      </c>
      <c r="B438" s="16"/>
      <c r="C438" s="33">
        <v>480998</v>
      </c>
      <c r="D438" s="33">
        <v>471352</v>
      </c>
      <c r="E438" s="33">
        <v>340367</v>
      </c>
      <c r="F438" s="33">
        <v>221281</v>
      </c>
      <c r="G438" s="33">
        <v>214237</v>
      </c>
      <c r="H438" s="33">
        <v>193262</v>
      </c>
      <c r="I438" s="33">
        <v>194492</v>
      </c>
      <c r="J438" s="33">
        <v>29461</v>
      </c>
      <c r="K438" s="33"/>
      <c r="L438" s="33"/>
      <c r="M438" s="33"/>
      <c r="N438" s="33"/>
      <c r="O438" s="33"/>
      <c r="P438" s="36"/>
      <c r="Q438" s="33">
        <v>27427</v>
      </c>
      <c r="R438" s="36"/>
      <c r="S438" s="36"/>
      <c r="T438" s="36"/>
      <c r="U438" s="33">
        <v>55501</v>
      </c>
      <c r="V438" s="33">
        <v>92100</v>
      </c>
      <c r="W438" s="33">
        <v>168249</v>
      </c>
      <c r="X438" s="33">
        <v>84133</v>
      </c>
      <c r="Y438" s="27">
        <v>145776</v>
      </c>
      <c r="Z438" s="27">
        <v>158601</v>
      </c>
      <c r="AA438" s="33">
        <v>145634</v>
      </c>
      <c r="AB438" s="9">
        <v>169691</v>
      </c>
      <c r="AC438" s="9">
        <v>177290</v>
      </c>
      <c r="AD438" s="64">
        <v>191348</v>
      </c>
      <c r="AE438" s="64">
        <v>285938</v>
      </c>
    </row>
    <row r="439" spans="1:31" ht="11.1" customHeight="1" x14ac:dyDescent="0.2">
      <c r="A439" s="15" t="s">
        <v>81</v>
      </c>
      <c r="B439" s="16" t="s">
        <v>2</v>
      </c>
      <c r="C439" s="33">
        <v>209183</v>
      </c>
      <c r="D439" s="33">
        <v>191389</v>
      </c>
      <c r="E439" s="33">
        <v>205610</v>
      </c>
      <c r="F439" s="33">
        <v>142913</v>
      </c>
      <c r="G439" s="33">
        <v>80996</v>
      </c>
      <c r="H439" s="33">
        <v>64212</v>
      </c>
      <c r="I439" s="33">
        <v>56172</v>
      </c>
      <c r="J439" s="33">
        <v>11494</v>
      </c>
      <c r="K439" s="33"/>
      <c r="L439" s="33"/>
      <c r="M439" s="33"/>
      <c r="N439" s="33"/>
      <c r="O439" s="33"/>
      <c r="P439" s="36"/>
      <c r="Q439" s="33">
        <v>14127</v>
      </c>
      <c r="R439" s="36"/>
      <c r="S439" s="36"/>
      <c r="T439" s="36"/>
      <c r="U439" s="33">
        <v>21761</v>
      </c>
      <c r="V439" s="33">
        <v>40143</v>
      </c>
      <c r="W439" s="33">
        <v>97259</v>
      </c>
      <c r="X439" s="33">
        <v>73573</v>
      </c>
      <c r="Y439" s="27">
        <v>87254</v>
      </c>
      <c r="Z439" s="27">
        <v>92777</v>
      </c>
      <c r="AA439" s="33">
        <v>67853</v>
      </c>
      <c r="AB439" s="9">
        <v>103405</v>
      </c>
      <c r="AC439" s="9">
        <v>114327</v>
      </c>
      <c r="AD439" s="64">
        <v>147025</v>
      </c>
      <c r="AE439" s="64">
        <v>177985</v>
      </c>
    </row>
    <row r="440" spans="1:31" ht="11.1" customHeight="1" x14ac:dyDescent="0.2">
      <c r="A440" s="52" t="s">
        <v>82</v>
      </c>
      <c r="B440" s="16" t="s">
        <v>3</v>
      </c>
      <c r="C440" s="34">
        <v>434.89370018170553</v>
      </c>
      <c r="D440" s="34">
        <v>406.04261783125986</v>
      </c>
      <c r="E440" s="34">
        <v>604.08323956200218</v>
      </c>
      <c r="F440" s="34">
        <v>645.84397214401599</v>
      </c>
      <c r="G440" s="34">
        <v>378.06728062846287</v>
      </c>
      <c r="H440" s="34">
        <v>332.25362461321936</v>
      </c>
      <c r="I440" s="34">
        <v>288.8139357917035</v>
      </c>
      <c r="J440" s="34">
        <v>390.14290078408743</v>
      </c>
      <c r="K440" s="34"/>
      <c r="L440" s="34"/>
      <c r="M440" s="34"/>
      <c r="N440" s="34"/>
      <c r="O440" s="33"/>
      <c r="P440" s="36"/>
      <c r="Q440" s="34">
        <v>515.07638458453346</v>
      </c>
      <c r="R440" s="36"/>
      <c r="S440" s="36"/>
      <c r="T440" s="36"/>
      <c r="U440" s="34">
        <v>392.08302553107148</v>
      </c>
      <c r="V440" s="34">
        <v>435.86319218241044</v>
      </c>
      <c r="W440" s="34">
        <v>578.06584288762485</v>
      </c>
      <c r="X440" s="34">
        <v>874.48444724424428</v>
      </c>
      <c r="Y440" s="28">
        <v>598.54845790802324</v>
      </c>
      <c r="Z440" s="28">
        <v>584.97109097672774</v>
      </c>
      <c r="AA440" s="28">
        <v>465.91455292033453</v>
      </c>
      <c r="AB440" s="48">
        <v>609.37232970516993</v>
      </c>
      <c r="AC440" s="49">
        <v>644.85870607479274</v>
      </c>
      <c r="AD440" s="65">
        <v>768.36444593097394</v>
      </c>
      <c r="AE440" s="65">
        <v>622.46011373094871</v>
      </c>
    </row>
    <row r="441" spans="1:31" ht="11.1" customHeight="1" x14ac:dyDescent="0.2">
      <c r="A441" s="15" t="s">
        <v>83</v>
      </c>
      <c r="B441" s="16" t="s">
        <v>2</v>
      </c>
      <c r="C441" s="33">
        <v>1482291</v>
      </c>
      <c r="D441" s="33">
        <v>1358144</v>
      </c>
      <c r="E441" s="33">
        <v>1075693</v>
      </c>
      <c r="F441" s="33">
        <v>700001</v>
      </c>
      <c r="G441" s="33">
        <v>886689</v>
      </c>
      <c r="H441" s="33">
        <v>1979502</v>
      </c>
      <c r="I441" s="33">
        <v>1719380</v>
      </c>
      <c r="J441" s="33"/>
      <c r="K441" s="33"/>
      <c r="L441" s="33"/>
      <c r="M441" s="33"/>
      <c r="N441" s="33"/>
      <c r="O441" s="33"/>
      <c r="P441" s="36"/>
      <c r="Q441" s="33">
        <v>65873</v>
      </c>
      <c r="R441" s="36"/>
      <c r="S441" s="36"/>
      <c r="T441" s="36"/>
      <c r="U441" s="33">
        <v>47913</v>
      </c>
      <c r="V441" s="33">
        <v>49919</v>
      </c>
      <c r="W441" s="33">
        <v>49945</v>
      </c>
      <c r="X441" s="33">
        <v>40411</v>
      </c>
      <c r="Y441" s="27">
        <v>48797</v>
      </c>
      <c r="Z441" s="27">
        <v>44541</v>
      </c>
      <c r="AA441" s="33">
        <v>38603</v>
      </c>
      <c r="AB441" s="9">
        <v>59068</v>
      </c>
      <c r="AC441" s="9">
        <v>49718</v>
      </c>
      <c r="AD441" s="64">
        <v>55679</v>
      </c>
      <c r="AE441" s="64">
        <v>57629</v>
      </c>
    </row>
    <row r="442" spans="1:31" ht="11.1" customHeight="1" x14ac:dyDescent="0.2">
      <c r="A442" s="52" t="s">
        <v>84</v>
      </c>
      <c r="B442" s="16" t="s">
        <v>3</v>
      </c>
      <c r="C442" s="34">
        <v>3.0816988844028459</v>
      </c>
      <c r="D442" s="34">
        <v>2.8813795210373563</v>
      </c>
      <c r="E442" s="34">
        <v>3.1603915773268265</v>
      </c>
      <c r="F442" s="34">
        <v>3.1634030938038058</v>
      </c>
      <c r="G442" s="34">
        <v>4.1388228924042068</v>
      </c>
      <c r="H442" s="34">
        <v>10.242582608065735</v>
      </c>
      <c r="I442" s="34">
        <v>8.8403636139275648</v>
      </c>
      <c r="J442" s="34">
        <v>0</v>
      </c>
      <c r="K442" s="34"/>
      <c r="L442" s="34"/>
      <c r="M442" s="34"/>
      <c r="N442" s="34"/>
      <c r="O442" s="33"/>
      <c r="P442" s="36"/>
      <c r="Q442" s="34">
        <v>2.4017573923506035</v>
      </c>
      <c r="R442" s="36"/>
      <c r="S442" s="36"/>
      <c r="T442" s="36"/>
      <c r="U442" s="34">
        <v>0.86299999999999999</v>
      </c>
      <c r="V442" s="34">
        <v>0.54200868621064058</v>
      </c>
      <c r="W442" s="34">
        <v>0.29685169005462142</v>
      </c>
      <c r="X442" s="34">
        <v>0.48032282219818623</v>
      </c>
      <c r="Y442" s="28">
        <v>0.33473960048293272</v>
      </c>
      <c r="Z442" s="28">
        <v>0.28083681691792611</v>
      </c>
      <c r="AA442" s="34">
        <v>0.26506859700000002</v>
      </c>
      <c r="AB442" s="48">
        <v>0.34809153107707541</v>
      </c>
      <c r="AC442" s="48">
        <v>0.28043318856111454</v>
      </c>
      <c r="AD442" s="66">
        <v>9.2100975447569483E-2</v>
      </c>
      <c r="AE442" s="66">
        <v>0.20154369128972016</v>
      </c>
    </row>
    <row r="443" spans="1:31" ht="11.1" customHeight="1" x14ac:dyDescent="0.2">
      <c r="A443" s="15" t="s">
        <v>85</v>
      </c>
      <c r="B443" s="16" t="s">
        <v>2</v>
      </c>
      <c r="C443" s="33">
        <v>7908187</v>
      </c>
      <c r="D443" s="33">
        <v>7548750</v>
      </c>
      <c r="E443" s="33">
        <v>6167494</v>
      </c>
      <c r="F443" s="33">
        <v>4033361</v>
      </c>
      <c r="G443" s="33">
        <v>3385650</v>
      </c>
      <c r="H443" s="33">
        <v>1701233</v>
      </c>
      <c r="I443" s="33">
        <v>1911122</v>
      </c>
      <c r="J443" s="33">
        <v>1378056</v>
      </c>
      <c r="K443" s="33"/>
      <c r="L443" s="33"/>
      <c r="M443" s="33"/>
      <c r="N443" s="33"/>
      <c r="O443" s="33"/>
      <c r="P443" s="36"/>
      <c r="Q443" s="33">
        <v>1076393</v>
      </c>
      <c r="R443" s="36"/>
      <c r="S443" s="36"/>
      <c r="T443" s="36"/>
      <c r="U443" s="33">
        <v>1299995</v>
      </c>
      <c r="V443" s="33">
        <v>1842364</v>
      </c>
      <c r="W443" s="33">
        <v>2247719</v>
      </c>
      <c r="X443" s="33">
        <v>1675800</v>
      </c>
      <c r="Y443" s="27">
        <v>1861173</v>
      </c>
      <c r="Z443" s="27">
        <v>1788486.1969999999</v>
      </c>
      <c r="AA443" s="33">
        <v>1415424.75</v>
      </c>
      <c r="AB443" s="9">
        <v>1477534.6980000001</v>
      </c>
      <c r="AC443" s="9">
        <v>1581059.5170000002</v>
      </c>
      <c r="AD443" s="64">
        <v>1688236</v>
      </c>
      <c r="AE443" s="64">
        <v>1973659.7110000001</v>
      </c>
    </row>
    <row r="444" spans="1:31" ht="11.1" customHeight="1" x14ac:dyDescent="0.2">
      <c r="A444" s="52" t="s">
        <v>86</v>
      </c>
      <c r="B444" s="16" t="s">
        <v>3</v>
      </c>
      <c r="C444" s="34">
        <v>16.441205576738366</v>
      </c>
      <c r="D444" s="34">
        <v>16.015101240686366</v>
      </c>
      <c r="E444" s="34">
        <v>18.120129154706536</v>
      </c>
      <c r="F444" s="34">
        <v>18.227326340716104</v>
      </c>
      <c r="G444" s="34">
        <v>15.803292615187853</v>
      </c>
      <c r="H444" s="34">
        <v>8.8027289379184737</v>
      </c>
      <c r="I444" s="34">
        <v>9.8262242148777332</v>
      </c>
      <c r="J444" s="34">
        <v>46.775601642849871</v>
      </c>
      <c r="K444" s="34"/>
      <c r="L444" s="34"/>
      <c r="M444" s="34"/>
      <c r="N444" s="34"/>
      <c r="O444" s="33"/>
      <c r="P444" s="36"/>
      <c r="Q444" s="34">
        <v>39.245743245706784</v>
      </c>
      <c r="R444" s="36"/>
      <c r="S444" s="36"/>
      <c r="T444" s="36"/>
      <c r="U444" s="34">
        <v>23.422999999999998</v>
      </c>
      <c r="V444" s="34">
        <v>20.003952225841477</v>
      </c>
      <c r="W444" s="34">
        <v>13.359479105373584</v>
      </c>
      <c r="X444" s="34">
        <v>19.918462434478741</v>
      </c>
      <c r="Y444" s="28">
        <v>12.767348534738229</v>
      </c>
      <c r="Z444" s="28">
        <v>11.276638842125838</v>
      </c>
      <c r="AA444" s="34">
        <v>9.7190542729999994</v>
      </c>
      <c r="AB444" s="49">
        <v>8.7072072060392127</v>
      </c>
      <c r="AC444" s="48">
        <v>8.9179283490326604</v>
      </c>
      <c r="AD444" s="66">
        <v>8.8228567844973558</v>
      </c>
      <c r="AE444" s="66">
        <v>6.9024044058502199</v>
      </c>
    </row>
    <row r="445" spans="1:31" ht="11.1" customHeight="1" x14ac:dyDescent="0.2">
      <c r="A445" s="15" t="s">
        <v>143</v>
      </c>
      <c r="B445" s="16" t="s">
        <v>2</v>
      </c>
      <c r="C445" s="33">
        <v>106160</v>
      </c>
      <c r="D445" s="33">
        <v>164293</v>
      </c>
      <c r="E445" s="33">
        <v>164676</v>
      </c>
      <c r="F445" s="33">
        <v>62811</v>
      </c>
      <c r="G445" s="33"/>
      <c r="H445" s="33"/>
      <c r="I445" s="33"/>
      <c r="J445" s="33"/>
      <c r="K445" s="33"/>
      <c r="L445" s="33"/>
      <c r="M445" s="33"/>
      <c r="N445" s="33"/>
      <c r="O445" s="33"/>
      <c r="P445" s="36"/>
      <c r="Q445" s="37"/>
      <c r="R445" s="36"/>
      <c r="S445" s="36"/>
      <c r="T445" s="36"/>
      <c r="U445" s="37"/>
      <c r="V445" s="37"/>
      <c r="W445" s="37"/>
      <c r="X445" s="37"/>
      <c r="Y445" s="29"/>
      <c r="Z445" s="29"/>
      <c r="AA445" s="36"/>
      <c r="AB445" s="49"/>
      <c r="AC445" s="48"/>
      <c r="AD445" s="61"/>
      <c r="AE445" s="61"/>
    </row>
    <row r="446" spans="1:31" ht="11.1" customHeight="1" x14ac:dyDescent="0.2">
      <c r="A446" s="15"/>
      <c r="B446" s="16"/>
      <c r="C446" s="33"/>
      <c r="D446" s="33"/>
      <c r="E446" s="33"/>
      <c r="F446" s="33">
        <v>47464</v>
      </c>
      <c r="G446" s="33"/>
      <c r="H446" s="33"/>
      <c r="I446" s="33"/>
      <c r="J446" s="33"/>
      <c r="K446" s="33"/>
      <c r="L446" s="33"/>
      <c r="M446" s="33"/>
      <c r="N446" s="33"/>
      <c r="O446" s="33"/>
      <c r="P446" s="36"/>
      <c r="Q446" s="37"/>
      <c r="R446" s="36"/>
      <c r="S446" s="36"/>
      <c r="T446" s="36"/>
      <c r="U446" s="37"/>
      <c r="V446" s="37"/>
      <c r="W446" s="37"/>
      <c r="X446" s="37"/>
      <c r="Y446" s="29"/>
      <c r="Z446" s="29"/>
      <c r="AA446" s="36"/>
      <c r="AB446" s="49"/>
      <c r="AC446" s="48"/>
      <c r="AD446" s="61"/>
      <c r="AE446" s="61"/>
    </row>
    <row r="447" spans="1:31" ht="11.1" customHeight="1" x14ac:dyDescent="0.2">
      <c r="A447" s="15" t="s">
        <v>87</v>
      </c>
      <c r="B447" s="16" t="s">
        <v>2</v>
      </c>
      <c r="C447" s="33">
        <v>10143536.800000001</v>
      </c>
      <c r="D447" s="33">
        <v>9595894.4000000004</v>
      </c>
      <c r="E447" s="33">
        <v>7983383</v>
      </c>
      <c r="F447" s="33">
        <v>5247848.8</v>
      </c>
      <c r="G447" s="33">
        <v>4563924.5999999996</v>
      </c>
      <c r="H447" s="33">
        <v>3911898.2</v>
      </c>
      <c r="I447" s="33">
        <v>3832721.2</v>
      </c>
      <c r="J447" s="33">
        <v>1419434.4</v>
      </c>
      <c r="K447" s="33"/>
      <c r="L447" s="33"/>
      <c r="M447" s="33"/>
      <c r="N447" s="33"/>
      <c r="O447" s="33"/>
      <c r="P447" s="36"/>
      <c r="Q447" s="33">
        <v>1193123.2</v>
      </c>
      <c r="R447" s="36"/>
      <c r="S447" s="36"/>
      <c r="T447" s="36"/>
      <c r="U447" s="33">
        <v>1426248</v>
      </c>
      <c r="V447" s="33">
        <v>2036797.8</v>
      </c>
      <c r="W447" s="33">
        <v>2647796</v>
      </c>
      <c r="X447" s="33">
        <v>1981073.8</v>
      </c>
      <c r="Y447" s="27">
        <v>2224084.4</v>
      </c>
      <c r="Z447" s="27">
        <v>2167024.3969999999</v>
      </c>
      <c r="AA447" s="33">
        <v>1698298.55</v>
      </c>
      <c r="AB447" s="9">
        <v>1908860.6980000001</v>
      </c>
      <c r="AC447" s="9">
        <v>2042354.7170000002</v>
      </c>
      <c r="AD447" s="67">
        <v>2273205</v>
      </c>
      <c r="AE447" s="67">
        <v>2672034.7110000001</v>
      </c>
    </row>
    <row r="448" spans="1:31" ht="11.1" customHeight="1" x14ac:dyDescent="0.2">
      <c r="A448" s="52" t="s">
        <v>88</v>
      </c>
      <c r="B448" s="16" t="s">
        <v>3</v>
      </c>
      <c r="C448" s="34">
        <v>21.08852178179535</v>
      </c>
      <c r="D448" s="34">
        <v>20.35823418591626</v>
      </c>
      <c r="E448" s="34">
        <v>23.455220394456571</v>
      </c>
      <c r="F448" s="34">
        <v>23.715767734238366</v>
      </c>
      <c r="G448" s="34">
        <v>21.303157717854525</v>
      </c>
      <c r="H448" s="34">
        <v>20.241424594591798</v>
      </c>
      <c r="I448" s="34">
        <v>19.706317997655432</v>
      </c>
      <c r="J448" s="34">
        <v>48.18011608567258</v>
      </c>
      <c r="K448" s="34"/>
      <c r="L448" s="34"/>
      <c r="M448" s="34"/>
      <c r="N448" s="34"/>
      <c r="O448" s="33"/>
      <c r="P448" s="36"/>
      <c r="Q448" s="34">
        <v>43.501775622561709</v>
      </c>
      <c r="R448" s="36"/>
      <c r="S448" s="36"/>
      <c r="T448" s="36"/>
      <c r="U448" s="34">
        <v>25.698</v>
      </c>
      <c r="V448" s="35">
        <v>22.115068403908797</v>
      </c>
      <c r="W448" s="35">
        <v>15.737365452394963</v>
      </c>
      <c r="X448" s="35">
        <v>23.546929266756209</v>
      </c>
      <c r="Y448" s="30">
        <v>15.256862583690044</v>
      </c>
      <c r="Z448" s="30">
        <v>13.663371586559983</v>
      </c>
      <c r="AA448" s="34">
        <v>11.66141526</v>
      </c>
      <c r="AB448" s="48">
        <v>11.249039124054899</v>
      </c>
      <c r="AC448" s="48">
        <v>11.519852879463027</v>
      </c>
      <c r="AD448" s="65">
        <v>11.879951711018668</v>
      </c>
      <c r="AE448" s="65">
        <v>9.3448045065713554</v>
      </c>
    </row>
    <row r="449" spans="1:31" ht="11.1" customHeight="1" x14ac:dyDescent="0.2">
      <c r="A449" s="15"/>
      <c r="B449" s="16"/>
      <c r="C449" s="36"/>
      <c r="D449" s="36"/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3"/>
      <c r="P449" s="36"/>
      <c r="Q449" s="36"/>
      <c r="R449" s="36"/>
      <c r="S449" s="36"/>
      <c r="T449" s="36"/>
      <c r="U449" s="36"/>
      <c r="V449" s="36"/>
      <c r="W449" s="36"/>
      <c r="X449" s="36"/>
      <c r="Y449" s="29"/>
      <c r="Z449" s="29"/>
      <c r="AA449" s="36"/>
      <c r="AB449" s="6"/>
      <c r="AC449" s="6"/>
      <c r="AD449" s="61"/>
      <c r="AE449" s="61"/>
    </row>
    <row r="450" spans="1:31" ht="11.1" customHeight="1" x14ac:dyDescent="0.2">
      <c r="A450" s="13" t="s">
        <v>27</v>
      </c>
      <c r="B450" s="16">
        <v>184300</v>
      </c>
      <c r="C450" s="36"/>
      <c r="D450" s="36"/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3"/>
      <c r="P450" s="36"/>
      <c r="Q450" s="36"/>
      <c r="R450" s="33"/>
      <c r="S450" s="33"/>
      <c r="T450" s="33"/>
      <c r="U450" s="33"/>
      <c r="V450" s="33"/>
      <c r="W450" s="33"/>
      <c r="X450" s="33"/>
      <c r="Y450" s="29"/>
      <c r="Z450" s="29"/>
      <c r="AA450" s="36"/>
      <c r="AB450" s="6"/>
      <c r="AC450" s="6"/>
      <c r="AD450" s="61"/>
      <c r="AE450" s="61"/>
    </row>
    <row r="451" spans="1:31" ht="11.1" customHeight="1" x14ac:dyDescent="0.2">
      <c r="A451" s="53" t="s">
        <v>117</v>
      </c>
      <c r="B451" s="6" t="s">
        <v>5</v>
      </c>
      <c r="C451" s="36"/>
      <c r="D451" s="36"/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3"/>
      <c r="P451" s="33"/>
      <c r="Q451" s="39"/>
      <c r="R451" s="33"/>
      <c r="S451" s="33"/>
      <c r="T451" s="33"/>
      <c r="U451" s="33"/>
      <c r="V451" s="33"/>
      <c r="W451" s="33"/>
      <c r="X451" s="33"/>
      <c r="Y451" s="29"/>
      <c r="Z451" s="29"/>
      <c r="AA451" s="36"/>
      <c r="AB451" s="6"/>
      <c r="AC451" s="6"/>
      <c r="AD451" s="63"/>
      <c r="AE451" s="63"/>
    </row>
    <row r="452" spans="1:31" ht="11.1" customHeight="1" x14ac:dyDescent="0.2">
      <c r="A452" s="15" t="s">
        <v>80</v>
      </c>
      <c r="B452" s="16"/>
      <c r="C452" s="33"/>
      <c r="D452" s="33">
        <v>4270</v>
      </c>
      <c r="E452" s="33">
        <v>2309</v>
      </c>
      <c r="F452" s="33">
        <v>8059</v>
      </c>
      <c r="G452" s="33"/>
      <c r="H452" s="33">
        <v>8765</v>
      </c>
      <c r="I452" s="33">
        <v>11006</v>
      </c>
      <c r="J452" s="33">
        <v>55866</v>
      </c>
      <c r="K452" s="33">
        <v>54481</v>
      </c>
      <c r="L452" s="33">
        <v>59127</v>
      </c>
      <c r="M452" s="33">
        <v>67294</v>
      </c>
      <c r="N452" s="33">
        <v>57788</v>
      </c>
      <c r="O452" s="33">
        <v>46856</v>
      </c>
      <c r="P452" s="33">
        <v>34844</v>
      </c>
      <c r="Q452" s="33">
        <v>36327</v>
      </c>
      <c r="R452" s="33">
        <v>38546</v>
      </c>
      <c r="S452" s="33">
        <v>53107</v>
      </c>
      <c r="T452" s="33">
        <v>103463</v>
      </c>
      <c r="U452" s="33">
        <v>50022</v>
      </c>
      <c r="V452" s="33">
        <v>56923</v>
      </c>
      <c r="W452" s="33">
        <v>29470</v>
      </c>
      <c r="X452" s="33">
        <v>34831</v>
      </c>
      <c r="Y452" s="27">
        <v>49776</v>
      </c>
      <c r="Z452" s="27">
        <v>58088</v>
      </c>
      <c r="AA452" s="33">
        <v>51542</v>
      </c>
      <c r="AB452" s="9">
        <v>72382</v>
      </c>
      <c r="AC452" s="9">
        <v>77818</v>
      </c>
      <c r="AD452" s="64">
        <v>143181</v>
      </c>
      <c r="AE452" s="80">
        <v>163543</v>
      </c>
    </row>
    <row r="453" spans="1:31" ht="11.1" customHeight="1" x14ac:dyDescent="0.2">
      <c r="A453" s="15" t="s">
        <v>81</v>
      </c>
      <c r="B453" s="16" t="s">
        <v>2</v>
      </c>
      <c r="C453" s="33"/>
      <c r="D453" s="33">
        <v>825</v>
      </c>
      <c r="E453" s="33">
        <v>221</v>
      </c>
      <c r="F453" s="33">
        <v>1383</v>
      </c>
      <c r="G453" s="33"/>
      <c r="H453" s="33">
        <v>958</v>
      </c>
      <c r="I453" s="33">
        <v>1488</v>
      </c>
      <c r="J453" s="33">
        <v>8135</v>
      </c>
      <c r="K453" s="33">
        <v>8666</v>
      </c>
      <c r="L453" s="33">
        <v>9289</v>
      </c>
      <c r="M453" s="33">
        <v>9553</v>
      </c>
      <c r="N453" s="33">
        <v>9026</v>
      </c>
      <c r="O453" s="33">
        <v>16061</v>
      </c>
      <c r="P453" s="33">
        <v>9558</v>
      </c>
      <c r="Q453" s="33">
        <v>12009</v>
      </c>
      <c r="R453" s="33">
        <v>14831</v>
      </c>
      <c r="S453" s="33">
        <v>20603</v>
      </c>
      <c r="T453" s="33">
        <v>82683</v>
      </c>
      <c r="U453" s="33">
        <v>21666</v>
      </c>
      <c r="V453" s="33">
        <v>27353</v>
      </c>
      <c r="W453" s="33">
        <v>19136</v>
      </c>
      <c r="X453" s="33">
        <v>20319</v>
      </c>
      <c r="Y453" s="27">
        <v>33839</v>
      </c>
      <c r="Z453" s="27">
        <v>41252</v>
      </c>
      <c r="AA453" s="33">
        <v>39069</v>
      </c>
      <c r="AB453" s="9">
        <v>35794</v>
      </c>
      <c r="AC453" s="9">
        <v>33391</v>
      </c>
      <c r="AD453" s="64">
        <v>98121</v>
      </c>
      <c r="AE453" s="64">
        <v>109610</v>
      </c>
    </row>
    <row r="454" spans="1:31" ht="11.1" customHeight="1" x14ac:dyDescent="0.2">
      <c r="A454" s="52" t="s">
        <v>82</v>
      </c>
      <c r="B454" s="16" t="s">
        <v>3</v>
      </c>
      <c r="C454" s="34"/>
      <c r="D454" s="34">
        <v>193.20843091334893</v>
      </c>
      <c r="E454" s="34">
        <v>95.712429623213509</v>
      </c>
      <c r="F454" s="34">
        <v>171.60938081647848</v>
      </c>
      <c r="G454" s="34"/>
      <c r="H454" s="34">
        <v>109.29834569309754</v>
      </c>
      <c r="I454" s="34">
        <v>135.19898237325094</v>
      </c>
      <c r="J454" s="34">
        <v>145.6162961371854</v>
      </c>
      <c r="K454" s="34">
        <v>159.06462803546191</v>
      </c>
      <c r="L454" s="34">
        <v>157.1025081604005</v>
      </c>
      <c r="M454" s="34">
        <v>141.9591642642732</v>
      </c>
      <c r="N454" s="34">
        <v>156.19159687132276</v>
      </c>
      <c r="O454" s="34">
        <v>342.7736042342496</v>
      </c>
      <c r="P454" s="34">
        <v>274.30834576971642</v>
      </c>
      <c r="Q454" s="34">
        <v>330.58055991411345</v>
      </c>
      <c r="R454" s="34">
        <v>384.76106470191462</v>
      </c>
      <c r="S454" s="34">
        <v>387.95262394787881</v>
      </c>
      <c r="T454" s="35">
        <v>799.15525356890873</v>
      </c>
      <c r="U454" s="35">
        <v>433.12942305385633</v>
      </c>
      <c r="V454" s="34">
        <v>480.52632503557436</v>
      </c>
      <c r="W454" s="34">
        <v>649.33831014591112</v>
      </c>
      <c r="X454" s="34">
        <v>583.35965088570526</v>
      </c>
      <c r="Y454" s="28">
        <v>679.82561877209901</v>
      </c>
      <c r="Z454" s="28">
        <v>710.16388927145022</v>
      </c>
      <c r="AA454" s="28">
        <v>758.00318187109542</v>
      </c>
      <c r="AB454" s="48">
        <v>494.51521096405185</v>
      </c>
      <c r="AC454" s="49">
        <v>429.09095581999026</v>
      </c>
      <c r="AD454" s="65">
        <f>AD453*1000/AD452</f>
        <v>685.29343977203678</v>
      </c>
      <c r="AE454" s="65">
        <f>AE453*1000/AE452</f>
        <v>670.22128736784816</v>
      </c>
    </row>
    <row r="455" spans="1:31" ht="11.1" customHeight="1" x14ac:dyDescent="0.2">
      <c r="A455" s="15" t="s">
        <v>83</v>
      </c>
      <c r="B455" s="16" t="s">
        <v>2</v>
      </c>
      <c r="C455" s="33"/>
      <c r="D455" s="33">
        <v>4205</v>
      </c>
      <c r="E455" s="33">
        <v>3651</v>
      </c>
      <c r="F455" s="33">
        <v>2349</v>
      </c>
      <c r="G455" s="33"/>
      <c r="H455" s="33">
        <v>3539</v>
      </c>
      <c r="I455" s="33"/>
      <c r="J455" s="33"/>
      <c r="K455" s="33"/>
      <c r="L455" s="33"/>
      <c r="M455" s="33"/>
      <c r="N455" s="33"/>
      <c r="O455" s="33">
        <v>2621</v>
      </c>
      <c r="P455" s="33">
        <v>1822</v>
      </c>
      <c r="Q455" s="33">
        <v>1721</v>
      </c>
      <c r="R455" s="33">
        <v>2015</v>
      </c>
      <c r="S455" s="33">
        <v>3555</v>
      </c>
      <c r="T455" s="33">
        <v>26311</v>
      </c>
      <c r="U455" s="33">
        <v>22264</v>
      </c>
      <c r="V455" s="33">
        <v>22602</v>
      </c>
      <c r="W455" s="33">
        <v>22911</v>
      </c>
      <c r="X455" s="33">
        <v>20907</v>
      </c>
      <c r="Y455" s="27">
        <v>26966</v>
      </c>
      <c r="Z455" s="27">
        <v>17458</v>
      </c>
      <c r="AA455" s="33">
        <v>20705</v>
      </c>
      <c r="AB455" s="9">
        <v>26194</v>
      </c>
      <c r="AC455" s="9">
        <v>20796</v>
      </c>
      <c r="AD455" s="64">
        <v>23398</v>
      </c>
      <c r="AE455" s="64">
        <v>29183</v>
      </c>
    </row>
    <row r="456" spans="1:31" ht="11.1" customHeight="1" x14ac:dyDescent="0.2">
      <c r="A456" s="52" t="s">
        <v>84</v>
      </c>
      <c r="B456" s="16" t="s">
        <v>3</v>
      </c>
      <c r="C456" s="34"/>
      <c r="D456" s="34">
        <v>0.98477751756440279</v>
      </c>
      <c r="E456" s="34">
        <v>1.581203984408835</v>
      </c>
      <c r="F456" s="34">
        <v>0.29147536915250033</v>
      </c>
      <c r="G456" s="34"/>
      <c r="H456" s="34">
        <v>0.40376497432972047</v>
      </c>
      <c r="I456" s="34"/>
      <c r="J456" s="34"/>
      <c r="K456" s="34"/>
      <c r="L456" s="34"/>
      <c r="M456" s="34"/>
      <c r="N456" s="34"/>
      <c r="O456" s="34">
        <v>5.5937339935120366E-2</v>
      </c>
      <c r="P456" s="34">
        <v>5.2290207783262543E-2</v>
      </c>
      <c r="Q456" s="34">
        <v>4.7375230544773862E-2</v>
      </c>
      <c r="R456" s="34">
        <v>5.2275203652778497E-2</v>
      </c>
      <c r="S456" s="34">
        <v>6.6940328017022238E-2</v>
      </c>
      <c r="T456" s="35">
        <v>0.25430347080598864</v>
      </c>
      <c r="U456" s="35">
        <v>0.44508416296829395</v>
      </c>
      <c r="V456" s="35">
        <v>0.39706269873337668</v>
      </c>
      <c r="W456" s="35">
        <v>0.77743467933491683</v>
      </c>
      <c r="X456" s="35">
        <v>0.60024116447991727</v>
      </c>
      <c r="Y456" s="28">
        <v>0.54174702667952424</v>
      </c>
      <c r="Z456" s="28">
        <v>0.30054400220355321</v>
      </c>
      <c r="AA456" s="34">
        <v>0.40171122599999998</v>
      </c>
      <c r="AB456" s="48">
        <v>0.36188555165648917</v>
      </c>
      <c r="AC456" s="48">
        <v>0.26723894214706106</v>
      </c>
      <c r="AD456" s="66">
        <f>AD455/AD452</f>
        <v>0.16341553697767161</v>
      </c>
      <c r="AE456" s="66">
        <f>AE455/AE452</f>
        <v>0.1784423668393022</v>
      </c>
    </row>
    <row r="457" spans="1:31" ht="11.1" customHeight="1" x14ac:dyDescent="0.2">
      <c r="A457" s="15" t="s">
        <v>85</v>
      </c>
      <c r="B457" s="16" t="s">
        <v>2</v>
      </c>
      <c r="C457" s="33"/>
      <c r="D457" s="33">
        <v>30606</v>
      </c>
      <c r="E457" s="33">
        <v>16431</v>
      </c>
      <c r="F457" s="33">
        <v>39423</v>
      </c>
      <c r="G457" s="33"/>
      <c r="H457" s="33">
        <v>36750</v>
      </c>
      <c r="I457" s="33">
        <v>45609</v>
      </c>
      <c r="J457" s="33">
        <v>246347</v>
      </c>
      <c r="K457" s="33">
        <v>229668</v>
      </c>
      <c r="L457" s="33">
        <v>231227</v>
      </c>
      <c r="M457" s="33">
        <v>249241</v>
      </c>
      <c r="N457" s="33">
        <v>206670</v>
      </c>
      <c r="O457" s="33">
        <v>181084</v>
      </c>
      <c r="P457" s="33">
        <v>138674</v>
      </c>
      <c r="Q457" s="33">
        <v>142151</v>
      </c>
      <c r="R457" s="33">
        <v>136840</v>
      </c>
      <c r="S457" s="33">
        <v>191667</v>
      </c>
      <c r="T457" s="33">
        <v>566231</v>
      </c>
      <c r="U457" s="33">
        <v>256543</v>
      </c>
      <c r="V457" s="33">
        <v>318522</v>
      </c>
      <c r="W457" s="33">
        <v>143155</v>
      </c>
      <c r="X457" s="33">
        <v>121375</v>
      </c>
      <c r="Y457" s="27">
        <v>271639</v>
      </c>
      <c r="Z457" s="27">
        <v>177849.864</v>
      </c>
      <c r="AA457" s="33">
        <v>170044.19099999999</v>
      </c>
      <c r="AB457" s="9">
        <v>202269.10399999999</v>
      </c>
      <c r="AC457" s="9">
        <v>238011.6</v>
      </c>
      <c r="AD457" s="64">
        <v>603048</v>
      </c>
      <c r="AE457" s="64">
        <v>648675.75</v>
      </c>
    </row>
    <row r="458" spans="1:31" ht="11.1" customHeight="1" x14ac:dyDescent="0.2">
      <c r="A458" s="52" t="s">
        <v>86</v>
      </c>
      <c r="B458" s="16" t="s">
        <v>3</v>
      </c>
      <c r="C458" s="34"/>
      <c r="D458" s="34">
        <v>7.1676814988290394</v>
      </c>
      <c r="E458" s="34">
        <v>7.1160675617150284</v>
      </c>
      <c r="F458" s="34">
        <v>4.8917979898250401</v>
      </c>
      <c r="G458" s="34"/>
      <c r="H458" s="34">
        <v>4.19281232173417</v>
      </c>
      <c r="I458" s="34">
        <v>4.1440123568962388</v>
      </c>
      <c r="J458" s="34">
        <v>4.4096051265528224</v>
      </c>
      <c r="K458" s="34">
        <v>4.2155613883739287</v>
      </c>
      <c r="L458" s="34">
        <v>3.9106837823667697</v>
      </c>
      <c r="M458" s="34">
        <v>3.703762593990549</v>
      </c>
      <c r="N458" s="34">
        <v>3.576348030733024</v>
      </c>
      <c r="O458" s="34">
        <v>3.8646918217517499</v>
      </c>
      <c r="P458" s="35">
        <v>3.9798530593502468</v>
      </c>
      <c r="Q458" s="34">
        <v>3.9130949431552291</v>
      </c>
      <c r="R458" s="34">
        <v>3.5500441031494838</v>
      </c>
      <c r="S458" s="34">
        <v>3.6090722503624759</v>
      </c>
      <c r="T458" s="35">
        <v>5.4727873732638725</v>
      </c>
      <c r="U458" s="35">
        <v>5.1286034144976211</v>
      </c>
      <c r="V458" s="35">
        <v>5.5956643184652952</v>
      </c>
      <c r="W458" s="35">
        <v>4.8576518493383105</v>
      </c>
      <c r="X458" s="35">
        <v>3.4846831845195374</v>
      </c>
      <c r="Y458" s="28">
        <v>5.4572283831565409</v>
      </c>
      <c r="Z458" s="28">
        <v>3.0617315796722213</v>
      </c>
      <c r="AA458" s="34">
        <v>3.2991383920000001</v>
      </c>
      <c r="AB458" s="49">
        <v>2.7944669116631204</v>
      </c>
      <c r="AC458" s="48">
        <v>3.0585674265594078</v>
      </c>
      <c r="AD458" s="66">
        <f>AD457/AD452</f>
        <v>4.2117878768831059</v>
      </c>
      <c r="AE458" s="66">
        <f>AE457/AE452</f>
        <v>3.9663926306842847</v>
      </c>
    </row>
    <row r="459" spans="1:31" ht="11.1" customHeight="1" x14ac:dyDescent="0.2">
      <c r="A459" s="15" t="s">
        <v>143</v>
      </c>
      <c r="B459" s="16" t="s">
        <v>2</v>
      </c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7"/>
      <c r="R459" s="37"/>
      <c r="S459" s="37"/>
      <c r="T459" s="33"/>
      <c r="U459" s="33"/>
      <c r="V459" s="33"/>
      <c r="W459" s="33"/>
      <c r="X459" s="33"/>
      <c r="Y459" s="29"/>
      <c r="Z459" s="29"/>
      <c r="AA459" s="36"/>
      <c r="AB459" s="49"/>
      <c r="AC459" s="48"/>
      <c r="AD459" s="61"/>
      <c r="AE459" s="61"/>
    </row>
    <row r="460" spans="1:31" ht="11.1" customHeight="1" x14ac:dyDescent="0.2">
      <c r="A460" s="15"/>
      <c r="B460" s="16"/>
      <c r="C460" s="36"/>
      <c r="D460" s="36"/>
      <c r="E460" s="36"/>
      <c r="F460" s="36"/>
      <c r="G460" s="36"/>
      <c r="H460" s="36"/>
      <c r="I460" s="36"/>
      <c r="J460" s="36"/>
      <c r="K460" s="36"/>
      <c r="L460" s="36"/>
      <c r="M460" s="36"/>
      <c r="N460" s="36"/>
      <c r="O460" s="33"/>
      <c r="P460" s="33"/>
      <c r="Q460" s="37"/>
      <c r="R460" s="37"/>
      <c r="S460" s="37"/>
      <c r="T460" s="33"/>
      <c r="U460" s="33"/>
      <c r="V460" s="33"/>
      <c r="W460" s="33"/>
      <c r="X460" s="33"/>
      <c r="Y460" s="29"/>
      <c r="Z460" s="29"/>
      <c r="AA460" s="36"/>
      <c r="AB460" s="49"/>
      <c r="AC460" s="48"/>
      <c r="AD460" s="61"/>
      <c r="AE460" s="61"/>
    </row>
    <row r="461" spans="1:31" ht="11.1" customHeight="1" x14ac:dyDescent="0.2">
      <c r="A461" s="15" t="s">
        <v>87</v>
      </c>
      <c r="B461" s="16" t="s">
        <v>2</v>
      </c>
      <c r="C461" s="33"/>
      <c r="D461" s="33">
        <v>37781</v>
      </c>
      <c r="E461" s="33">
        <v>20877.599999999999</v>
      </c>
      <c r="F461" s="33">
        <v>46750.8</v>
      </c>
      <c r="G461" s="33"/>
      <c r="H461" s="33">
        <v>43737.8</v>
      </c>
      <c r="I461" s="33">
        <v>50965.8</v>
      </c>
      <c r="J461" s="33">
        <v>275633</v>
      </c>
      <c r="K461" s="33">
        <v>260865.6</v>
      </c>
      <c r="L461" s="33">
        <v>264667.40000000002</v>
      </c>
      <c r="M461" s="33">
        <v>283631.8</v>
      </c>
      <c r="N461" s="33">
        <v>239163.6</v>
      </c>
      <c r="O461" s="33">
        <v>241524.6</v>
      </c>
      <c r="P461" s="33">
        <v>174904.8</v>
      </c>
      <c r="Q461" s="33">
        <v>187104.4</v>
      </c>
      <c r="R461" s="33">
        <v>192246.6</v>
      </c>
      <c r="S461" s="33">
        <v>269392.8</v>
      </c>
      <c r="T461" s="33">
        <v>890201</v>
      </c>
      <c r="U461" s="33">
        <v>356804.6</v>
      </c>
      <c r="V461" s="33">
        <v>439594.8</v>
      </c>
      <c r="W461" s="33">
        <v>234956</v>
      </c>
      <c r="X461" s="33">
        <v>215430.40000000002</v>
      </c>
      <c r="Y461" s="27">
        <v>420425.4</v>
      </c>
      <c r="Z461" s="27">
        <v>343815.06400000001</v>
      </c>
      <c r="AA461" s="33">
        <v>331397.59100000001</v>
      </c>
      <c r="AB461" s="9">
        <v>357321.50400000002</v>
      </c>
      <c r="AC461" s="9">
        <v>379015.20000000007</v>
      </c>
      <c r="AD461" s="67">
        <f>3.6*AD453+AD455+AD457</f>
        <v>979681.60000000009</v>
      </c>
      <c r="AE461" s="67">
        <v>1072454.7499999998</v>
      </c>
    </row>
    <row r="462" spans="1:31" ht="11.1" customHeight="1" x14ac:dyDescent="0.2">
      <c r="A462" s="52" t="s">
        <v>88</v>
      </c>
      <c r="B462" s="16" t="s">
        <v>3</v>
      </c>
      <c r="C462" s="34"/>
      <c r="D462" s="34">
        <v>8.8480093676814988</v>
      </c>
      <c r="E462" s="34">
        <v>9.0418362927674316</v>
      </c>
      <c r="F462" s="34">
        <v>5.8010671299168637</v>
      </c>
      <c r="G462" s="34"/>
      <c r="H462" s="34">
        <v>4.9900513405590416</v>
      </c>
      <c r="I462" s="34">
        <v>4.6307286934399423</v>
      </c>
      <c r="J462" s="34">
        <v>4.9338237926466899</v>
      </c>
      <c r="K462" s="34">
        <v>4.7881940493015911</v>
      </c>
      <c r="L462" s="34">
        <v>4.476252811744212</v>
      </c>
      <c r="M462" s="34">
        <v>4.214815585341932</v>
      </c>
      <c r="N462" s="34">
        <v>4.1386377794697866</v>
      </c>
      <c r="O462" s="34">
        <v>5.154614136930169</v>
      </c>
      <c r="P462" s="35">
        <v>4.9673631041212261</v>
      </c>
      <c r="Q462" s="34">
        <v>5.1505601893908111</v>
      </c>
      <c r="R462" s="34">
        <v>4.9874591397291548</v>
      </c>
      <c r="S462" s="34">
        <v>5.0726420245918611</v>
      </c>
      <c r="T462" s="35">
        <v>8.6040516899761261</v>
      </c>
      <c r="U462" s="35">
        <v>7.1329535004597968</v>
      </c>
      <c r="V462" s="35">
        <v>7.7226217873267391</v>
      </c>
      <c r="W462" s="35">
        <v>7.972718018323719</v>
      </c>
      <c r="X462" s="35">
        <v>6.1850190921879937</v>
      </c>
      <c r="Y462" s="30">
        <v>8.4463476374156219</v>
      </c>
      <c r="Z462" s="30">
        <v>5.9188655832529955</v>
      </c>
      <c r="AA462" s="34">
        <v>6.4296610730000001</v>
      </c>
      <c r="AB462" s="48">
        <v>4.9366072227901965</v>
      </c>
      <c r="AC462" s="48">
        <v>4.8705338096584345</v>
      </c>
      <c r="AD462" s="65">
        <f>AD461/AD452</f>
        <v>6.8422597970401107</v>
      </c>
      <c r="AE462" s="65">
        <f>AE461/AE452</f>
        <v>6.5576316320478396</v>
      </c>
    </row>
    <row r="463" spans="1:31" ht="11.1" customHeight="1" x14ac:dyDescent="0.2">
      <c r="A463" s="15"/>
      <c r="B463" s="16"/>
      <c r="C463" s="36"/>
      <c r="D463" s="36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3"/>
      <c r="P463" s="36"/>
      <c r="Q463" s="36"/>
      <c r="R463" s="36"/>
      <c r="S463" s="36"/>
      <c r="T463" s="36"/>
      <c r="U463" s="36"/>
      <c r="V463" s="36"/>
      <c r="W463" s="36"/>
      <c r="X463" s="36"/>
      <c r="Y463" s="29"/>
      <c r="Z463" s="29"/>
      <c r="AA463" s="36"/>
      <c r="AB463" s="6"/>
      <c r="AC463" s="6"/>
      <c r="AD463" s="61"/>
      <c r="AE463" s="61"/>
    </row>
    <row r="464" spans="1:31" ht="11.1" customHeight="1" x14ac:dyDescent="0.2">
      <c r="A464" s="13" t="s">
        <v>30</v>
      </c>
      <c r="B464" s="16">
        <v>212005</v>
      </c>
      <c r="C464" s="36"/>
      <c r="D464" s="36"/>
      <c r="E464" s="36"/>
      <c r="F464" s="36"/>
      <c r="G464" s="36"/>
      <c r="H464" s="36"/>
      <c r="I464" s="36"/>
      <c r="J464" s="36"/>
      <c r="K464" s="36"/>
      <c r="L464" s="36"/>
      <c r="M464" s="36"/>
      <c r="N464" s="36"/>
      <c r="O464" s="33"/>
      <c r="P464" s="36"/>
      <c r="Q464" s="36"/>
      <c r="R464" s="33"/>
      <c r="S464" s="33"/>
      <c r="T464" s="33"/>
      <c r="U464" s="33"/>
      <c r="V464" s="33"/>
      <c r="W464" s="33"/>
      <c r="X464" s="33"/>
      <c r="Y464" s="29"/>
      <c r="Z464" s="29"/>
      <c r="AA464" s="36"/>
      <c r="AB464" s="6"/>
      <c r="AC464" s="6"/>
      <c r="AD464" s="61"/>
      <c r="AE464" s="61"/>
    </row>
    <row r="465" spans="1:31" ht="11.1" customHeight="1" x14ac:dyDescent="0.35">
      <c r="A465" s="53" t="s">
        <v>118</v>
      </c>
      <c r="B465" s="6" t="s">
        <v>65</v>
      </c>
      <c r="C465" s="36"/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3"/>
      <c r="P465" s="33"/>
      <c r="Q465" s="39"/>
      <c r="R465" s="33"/>
      <c r="S465" s="33"/>
      <c r="T465" s="36"/>
      <c r="U465" s="36"/>
      <c r="V465" s="36"/>
      <c r="W465" s="36"/>
      <c r="X465" s="36"/>
      <c r="Y465" s="29"/>
      <c r="Z465" s="29"/>
      <c r="AA465" s="36"/>
      <c r="AB465" s="6"/>
      <c r="AC465" s="6"/>
      <c r="AD465" s="63"/>
      <c r="AE465" s="63"/>
    </row>
    <row r="466" spans="1:31" ht="11.1" customHeight="1" x14ac:dyDescent="0.2">
      <c r="A466" s="15" t="s">
        <v>80</v>
      </c>
      <c r="B466" s="16"/>
      <c r="C466" s="33">
        <v>344739</v>
      </c>
      <c r="D466" s="33">
        <v>358540</v>
      </c>
      <c r="E466" s="33">
        <v>335865</v>
      </c>
      <c r="F466" s="33">
        <v>325505</v>
      </c>
      <c r="G466" s="33">
        <v>335587</v>
      </c>
      <c r="H466" s="33">
        <v>313801</v>
      </c>
      <c r="I466" s="33">
        <v>350354</v>
      </c>
      <c r="J466" s="33">
        <v>309321</v>
      </c>
      <c r="K466" s="33">
        <v>332913</v>
      </c>
      <c r="L466" s="33">
        <v>305099</v>
      </c>
      <c r="M466" s="33">
        <v>314522</v>
      </c>
      <c r="N466" s="33">
        <v>267906</v>
      </c>
      <c r="O466" s="33">
        <v>306587</v>
      </c>
      <c r="P466" s="33">
        <v>258043</v>
      </c>
      <c r="Q466" s="33">
        <v>225115</v>
      </c>
      <c r="R466" s="33">
        <v>293030</v>
      </c>
      <c r="S466" s="33">
        <v>290838</v>
      </c>
      <c r="T466" s="33">
        <v>253645</v>
      </c>
      <c r="U466" s="33">
        <v>241905</v>
      </c>
      <c r="V466" s="33">
        <v>226617</v>
      </c>
      <c r="W466" s="33">
        <v>256486</v>
      </c>
      <c r="X466" s="33">
        <v>264099</v>
      </c>
      <c r="Y466" s="27">
        <v>257192</v>
      </c>
      <c r="Z466" s="27">
        <v>230184</v>
      </c>
      <c r="AA466" s="33">
        <v>238720</v>
      </c>
      <c r="AB466" s="9">
        <v>183911</v>
      </c>
      <c r="AC466" s="9">
        <v>210527</v>
      </c>
      <c r="AD466" s="64">
        <v>226599</v>
      </c>
      <c r="AE466" s="64">
        <v>209508</v>
      </c>
    </row>
    <row r="467" spans="1:31" ht="11.1" customHeight="1" x14ac:dyDescent="0.2">
      <c r="A467" s="15" t="s">
        <v>81</v>
      </c>
      <c r="B467" s="16" t="s">
        <v>2</v>
      </c>
      <c r="C467" s="33">
        <v>454087</v>
      </c>
      <c r="D467" s="33">
        <v>480711</v>
      </c>
      <c r="E467" s="33">
        <v>455473</v>
      </c>
      <c r="F467" s="33">
        <v>448782</v>
      </c>
      <c r="G467" s="33">
        <v>452119</v>
      </c>
      <c r="H467" s="33">
        <v>445112</v>
      </c>
      <c r="I467" s="33">
        <v>437809</v>
      </c>
      <c r="J467" s="33">
        <v>395112</v>
      </c>
      <c r="K467" s="33">
        <v>425246</v>
      </c>
      <c r="L467" s="33">
        <v>391908</v>
      </c>
      <c r="M467" s="33">
        <v>408772</v>
      </c>
      <c r="N467" s="33">
        <v>366464</v>
      </c>
      <c r="O467" s="33">
        <v>409653</v>
      </c>
      <c r="P467" s="33">
        <v>365322</v>
      </c>
      <c r="Q467" s="33">
        <v>325497</v>
      </c>
      <c r="R467" s="33">
        <v>351263</v>
      </c>
      <c r="S467" s="33">
        <v>328458</v>
      </c>
      <c r="T467" s="33">
        <v>329776</v>
      </c>
      <c r="U467" s="33">
        <v>311710</v>
      </c>
      <c r="V467" s="33">
        <v>308635</v>
      </c>
      <c r="W467" s="33">
        <v>345563</v>
      </c>
      <c r="X467" s="33">
        <v>343818</v>
      </c>
      <c r="Y467" s="27">
        <v>321093.99999999994</v>
      </c>
      <c r="Z467" s="27">
        <v>306637</v>
      </c>
      <c r="AA467" s="33">
        <v>316345</v>
      </c>
      <c r="AB467" s="9">
        <v>251725</v>
      </c>
      <c r="AC467" s="9">
        <v>284935</v>
      </c>
      <c r="AD467" s="64">
        <v>295778</v>
      </c>
      <c r="AE467" s="64">
        <v>274641</v>
      </c>
    </row>
    <row r="468" spans="1:31" ht="11.1" customHeight="1" x14ac:dyDescent="0.2">
      <c r="A468" s="52" t="s">
        <v>82</v>
      </c>
      <c r="B468" s="16" t="s">
        <v>3</v>
      </c>
      <c r="C468" s="35">
        <v>1317.1906862873072</v>
      </c>
      <c r="D468" s="35">
        <v>1340.7458024209293</v>
      </c>
      <c r="E468" s="35">
        <v>1356.119274113111</v>
      </c>
      <c r="F468" s="35">
        <v>1378.7253652017635</v>
      </c>
      <c r="G468" s="35">
        <v>1347.2482545509808</v>
      </c>
      <c r="H468" s="35">
        <v>1418.4530960704396</v>
      </c>
      <c r="I468" s="35">
        <v>1249.618956826524</v>
      </c>
      <c r="J468" s="35">
        <v>1277.3526530691418</v>
      </c>
      <c r="K468" s="35">
        <v>1277.3487367570506</v>
      </c>
      <c r="L468" s="35">
        <v>1284.527317362561</v>
      </c>
      <c r="M468" s="35">
        <v>1299.6610729933041</v>
      </c>
      <c r="N468" s="35">
        <v>1367.8827648503579</v>
      </c>
      <c r="O468" s="35">
        <v>1336.1721142775134</v>
      </c>
      <c r="P468" s="35">
        <v>1415.7407873881484</v>
      </c>
      <c r="Q468" s="35">
        <v>1445.9143104635409</v>
      </c>
      <c r="R468" s="35">
        <v>1198.7270927891343</v>
      </c>
      <c r="S468" s="35">
        <v>1129.3503599942235</v>
      </c>
      <c r="T468" s="35">
        <v>1300.1478444282363</v>
      </c>
      <c r="U468" s="35">
        <v>1288.5636923585705</v>
      </c>
      <c r="V468" s="35">
        <v>1361.9234214555836</v>
      </c>
      <c r="W468" s="35">
        <v>1347.297708256981</v>
      </c>
      <c r="X468" s="35">
        <v>1301.8527143230378</v>
      </c>
      <c r="Y468" s="30">
        <v>1248.4602942548754</v>
      </c>
      <c r="Z468" s="30">
        <v>1332.1386369165537</v>
      </c>
      <c r="AA468" s="78">
        <f>1000*AA467/AA466</f>
        <v>1325.1717493297588</v>
      </c>
      <c r="AB468" s="78">
        <f>1000*AB467/AB466</f>
        <v>1368.7327022309705</v>
      </c>
      <c r="AC468" s="49">
        <v>1353.4368513302331</v>
      </c>
      <c r="AD468" s="69">
        <v>1305.2926094113391</v>
      </c>
      <c r="AE468" s="69">
        <v>1310.8855031788762</v>
      </c>
    </row>
    <row r="469" spans="1:31" ht="11.1" customHeight="1" x14ac:dyDescent="0.2">
      <c r="A469" s="15" t="s">
        <v>83</v>
      </c>
      <c r="B469" s="16" t="s">
        <v>2</v>
      </c>
      <c r="C469" s="33">
        <v>2490739</v>
      </c>
      <c r="D469" s="33">
        <v>2470699</v>
      </c>
      <c r="E469" s="33">
        <v>2497424</v>
      </c>
      <c r="F469" s="33">
        <v>2534014</v>
      </c>
      <c r="G469" s="33">
        <v>2643974</v>
      </c>
      <c r="H469" s="33">
        <v>2465427</v>
      </c>
      <c r="I469" s="33">
        <v>2573901</v>
      </c>
      <c r="J469" s="33">
        <v>2305603</v>
      </c>
      <c r="K469" s="33">
        <v>2478577</v>
      </c>
      <c r="L469" s="33">
        <v>2269414</v>
      </c>
      <c r="M469" s="33">
        <v>2382885</v>
      </c>
      <c r="N469" s="33">
        <v>2119824</v>
      </c>
      <c r="O469" s="33">
        <v>3087811</v>
      </c>
      <c r="P469" s="33">
        <v>2846420</v>
      </c>
      <c r="Q469" s="33">
        <v>2299776</v>
      </c>
      <c r="R469" s="33">
        <v>2831338</v>
      </c>
      <c r="S469" s="33">
        <v>2832034</v>
      </c>
      <c r="T469" s="33">
        <v>2413681</v>
      </c>
      <c r="U469" s="33">
        <v>2466551</v>
      </c>
      <c r="V469" s="33">
        <v>2274658</v>
      </c>
      <c r="W469" s="33">
        <v>2829842</v>
      </c>
      <c r="X469" s="33">
        <v>2181867</v>
      </c>
      <c r="Y469" s="27">
        <v>2126372</v>
      </c>
      <c r="Z469" s="27">
        <v>2517021</v>
      </c>
      <c r="AA469" s="33">
        <v>2814596</v>
      </c>
      <c r="AB469" s="9">
        <v>2270429</v>
      </c>
      <c r="AC469" s="9">
        <v>2239595</v>
      </c>
      <c r="AD469" s="64">
        <v>2688131</v>
      </c>
      <c r="AE469" s="64">
        <v>2498469</v>
      </c>
    </row>
    <row r="470" spans="1:31" ht="11.1" customHeight="1" x14ac:dyDescent="0.2">
      <c r="A470" s="52" t="s">
        <v>84</v>
      </c>
      <c r="B470" s="16" t="s">
        <v>3</v>
      </c>
      <c r="C470" s="34">
        <v>7.22499920229507</v>
      </c>
      <c r="D470" s="34">
        <v>6.8909996095275279</v>
      </c>
      <c r="E470" s="34">
        <v>7.4357971208670151</v>
      </c>
      <c r="F470" s="34">
        <v>7.7848696640604595</v>
      </c>
      <c r="G470" s="34">
        <v>7.8786544174833946</v>
      </c>
      <c r="H470" s="34">
        <v>7.8566575632327496</v>
      </c>
      <c r="I470" s="34">
        <v>7.3465723239923051</v>
      </c>
      <c r="J470" s="34">
        <v>7.4537551604967005</v>
      </c>
      <c r="K470" s="34">
        <v>7.4451192954315388</v>
      </c>
      <c r="L470" s="34">
        <v>7.4382872444681887</v>
      </c>
      <c r="M470" s="34">
        <v>7.576210885089119</v>
      </c>
      <c r="N470" s="34">
        <v>7.9125663478981432</v>
      </c>
      <c r="O470" s="34">
        <v>10.0715653305587</v>
      </c>
      <c r="P470" s="34">
        <v>11.030797192715943</v>
      </c>
      <c r="Q470" s="34">
        <v>10.21600515292184</v>
      </c>
      <c r="R470" s="34">
        <v>9.6622803125959802</v>
      </c>
      <c r="S470" s="34">
        <v>9.7374964757012492</v>
      </c>
      <c r="T470" s="35">
        <v>9.5159809970628242</v>
      </c>
      <c r="U470" s="35">
        <v>10.196</v>
      </c>
      <c r="V470" s="35">
        <v>10.037455265933271</v>
      </c>
      <c r="W470" s="35">
        <v>11.033124614988733</v>
      </c>
      <c r="X470" s="35">
        <v>8.2615496461554194</v>
      </c>
      <c r="Y470" s="28">
        <v>8.2676444057357923</v>
      </c>
      <c r="Z470" s="28">
        <v>10.934821707851111</v>
      </c>
      <c r="AA470" s="34">
        <v>11.790365282</v>
      </c>
      <c r="AB470" s="48">
        <v>12.34525939177102</v>
      </c>
      <c r="AC470" s="48">
        <v>10.638041676364551</v>
      </c>
      <c r="AD470" s="66">
        <v>11.862942907956345</v>
      </c>
      <c r="AE470" s="66">
        <v>11.925410962827195</v>
      </c>
    </row>
    <row r="471" spans="1:31" ht="11.1" customHeight="1" x14ac:dyDescent="0.2">
      <c r="A471" s="15" t="s">
        <v>85</v>
      </c>
      <c r="B471" s="16" t="s">
        <v>2</v>
      </c>
      <c r="C471" s="33">
        <v>8146304</v>
      </c>
      <c r="D471" s="33">
        <v>8505393</v>
      </c>
      <c r="E471" s="33">
        <v>7896401</v>
      </c>
      <c r="F471" s="33">
        <v>7841011</v>
      </c>
      <c r="G471" s="33">
        <v>8071479</v>
      </c>
      <c r="H471" s="33">
        <v>7526414</v>
      </c>
      <c r="I471" s="33">
        <v>8401548</v>
      </c>
      <c r="J471" s="33">
        <v>7525788</v>
      </c>
      <c r="K471" s="33">
        <v>8101041</v>
      </c>
      <c r="L471" s="33">
        <v>7433112</v>
      </c>
      <c r="M471" s="33">
        <v>6324520</v>
      </c>
      <c r="N471" s="33"/>
      <c r="O471" s="33"/>
      <c r="P471" s="33"/>
      <c r="Q471" s="37"/>
      <c r="R471" s="33"/>
      <c r="S471" s="33"/>
      <c r="T471" s="40"/>
      <c r="U471" s="40">
        <v>0</v>
      </c>
      <c r="V471" s="40">
        <v>0</v>
      </c>
      <c r="W471" s="40">
        <v>0</v>
      </c>
      <c r="X471" s="40">
        <v>0</v>
      </c>
      <c r="Y471" s="27">
        <v>0</v>
      </c>
      <c r="Z471" s="27">
        <v>0</v>
      </c>
      <c r="AA471" s="33">
        <v>0</v>
      </c>
      <c r="AB471" s="9">
        <v>0</v>
      </c>
      <c r="AC471" s="9">
        <v>0</v>
      </c>
      <c r="AD471" s="64">
        <v>0</v>
      </c>
      <c r="AE471" s="64">
        <v>0</v>
      </c>
    </row>
    <row r="472" spans="1:31" ht="11.1" customHeight="1" x14ac:dyDescent="0.2">
      <c r="A472" s="52" t="s">
        <v>86</v>
      </c>
      <c r="B472" s="16" t="s">
        <v>3</v>
      </c>
      <c r="C472" s="34">
        <v>23.630352237489809</v>
      </c>
      <c r="D472" s="34">
        <v>23.722298767222625</v>
      </c>
      <c r="E472" s="34">
        <v>23.510639691542732</v>
      </c>
      <c r="F472" s="34">
        <v>24.088757469163301</v>
      </c>
      <c r="G472" s="34">
        <v>24.051822627217383</v>
      </c>
      <c r="H472" s="34">
        <v>23.984671814302693</v>
      </c>
      <c r="I472" s="34">
        <v>23.980168629443362</v>
      </c>
      <c r="J472" s="34">
        <v>24.330026089402271</v>
      </c>
      <c r="K472" s="34">
        <v>24.333807931802003</v>
      </c>
      <c r="L472" s="34">
        <v>24.362951042120756</v>
      </c>
      <c r="M472" s="34">
        <v>20.108354900452113</v>
      </c>
      <c r="N472" s="34"/>
      <c r="O472" s="34"/>
      <c r="P472" s="35"/>
      <c r="Q472" s="34"/>
      <c r="R472" s="34"/>
      <c r="S472" s="34"/>
      <c r="T472" s="35"/>
      <c r="U472" s="35">
        <v>0</v>
      </c>
      <c r="V472" s="35">
        <v>0</v>
      </c>
      <c r="W472" s="35">
        <v>0</v>
      </c>
      <c r="X472" s="35">
        <v>0</v>
      </c>
      <c r="Y472" s="28">
        <v>0</v>
      </c>
      <c r="Z472" s="28">
        <v>0</v>
      </c>
      <c r="AA472" s="34">
        <v>0</v>
      </c>
      <c r="AB472" s="49">
        <v>0</v>
      </c>
      <c r="AC472" s="48">
        <v>0</v>
      </c>
      <c r="AD472" s="66">
        <v>0</v>
      </c>
      <c r="AE472" s="66">
        <v>0</v>
      </c>
    </row>
    <row r="473" spans="1:31" ht="11.1" customHeight="1" x14ac:dyDescent="0.2">
      <c r="A473" s="15" t="s">
        <v>143</v>
      </c>
      <c r="B473" s="16" t="s">
        <v>2</v>
      </c>
      <c r="C473" s="33">
        <v>72557</v>
      </c>
      <c r="D473" s="33"/>
      <c r="E473" s="33">
        <v>233086</v>
      </c>
      <c r="F473" s="33">
        <v>153337</v>
      </c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7"/>
      <c r="R473" s="37"/>
      <c r="S473" s="37"/>
      <c r="T473" s="36"/>
      <c r="U473" s="36"/>
      <c r="V473" s="36"/>
      <c r="W473" s="36"/>
      <c r="X473" s="36"/>
      <c r="Y473" s="29"/>
      <c r="Z473" s="29"/>
      <c r="AA473" s="36"/>
      <c r="AB473" s="49"/>
      <c r="AC473" s="48"/>
      <c r="AD473" s="61"/>
      <c r="AE473" s="61"/>
    </row>
    <row r="474" spans="1:31" ht="11.1" customHeight="1" x14ac:dyDescent="0.2">
      <c r="A474" s="15"/>
      <c r="B474" s="16"/>
      <c r="C474" s="33">
        <v>388548</v>
      </c>
      <c r="D474" s="33">
        <v>390789</v>
      </c>
      <c r="E474" s="33">
        <v>365783</v>
      </c>
      <c r="F474" s="33">
        <v>357242</v>
      </c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7"/>
      <c r="R474" s="37"/>
      <c r="S474" s="37"/>
      <c r="T474" s="41"/>
      <c r="U474" s="41"/>
      <c r="V474" s="41"/>
      <c r="W474" s="41"/>
      <c r="X474" s="41"/>
      <c r="Y474" s="29"/>
      <c r="Z474" s="29"/>
      <c r="AA474" s="36"/>
      <c r="AB474" s="49"/>
      <c r="AC474" s="48"/>
      <c r="AD474" s="61"/>
      <c r="AE474" s="61"/>
    </row>
    <row r="475" spans="1:31" ht="11.1" customHeight="1" x14ac:dyDescent="0.2">
      <c r="A475" s="15" t="s">
        <v>87</v>
      </c>
      <c r="B475" s="16" t="s">
        <v>2</v>
      </c>
      <c r="C475" s="33">
        <v>12271756.199999999</v>
      </c>
      <c r="D475" s="33">
        <v>12706651.6</v>
      </c>
      <c r="E475" s="33">
        <v>12033527.800000001</v>
      </c>
      <c r="F475" s="33">
        <v>11990640.199999999</v>
      </c>
      <c r="G475" s="33">
        <v>12343081.4</v>
      </c>
      <c r="H475" s="33">
        <v>11594244.199999999</v>
      </c>
      <c r="I475" s="33">
        <v>12551561.4</v>
      </c>
      <c r="J475" s="33">
        <v>11253794.199999999</v>
      </c>
      <c r="K475" s="33">
        <v>12110503.6</v>
      </c>
      <c r="L475" s="33">
        <v>11113394.800000001</v>
      </c>
      <c r="M475" s="33">
        <v>10178984.199999999</v>
      </c>
      <c r="N475" s="33">
        <v>3439094.4</v>
      </c>
      <c r="O475" s="33">
        <v>4562561.8</v>
      </c>
      <c r="P475" s="33">
        <v>4161579.2</v>
      </c>
      <c r="Q475" s="33">
        <v>3471565.2</v>
      </c>
      <c r="R475" s="33">
        <v>4095884.8</v>
      </c>
      <c r="S475" s="33">
        <v>4014483</v>
      </c>
      <c r="T475" s="33">
        <v>3600875</v>
      </c>
      <c r="U475" s="33">
        <v>3588707</v>
      </c>
      <c r="V475" s="33">
        <v>3385744</v>
      </c>
      <c r="W475" s="33">
        <v>4073869</v>
      </c>
      <c r="X475" s="33">
        <v>3419611.8</v>
      </c>
      <c r="Y475" s="27">
        <v>3282310.4</v>
      </c>
      <c r="Z475" s="27">
        <v>3620914.2</v>
      </c>
      <c r="AA475" s="33">
        <v>3953438</v>
      </c>
      <c r="AB475" s="9">
        <v>3176639</v>
      </c>
      <c r="AC475" s="9">
        <v>3265361.0000000005</v>
      </c>
      <c r="AD475" s="67">
        <v>3752931.8</v>
      </c>
      <c r="AE475" s="67">
        <v>3487176.5999999996</v>
      </c>
    </row>
    <row r="476" spans="1:31" ht="11.1" customHeight="1" x14ac:dyDescent="0.2">
      <c r="A476" s="52" t="s">
        <v>88</v>
      </c>
      <c r="B476" s="16" t="s">
        <v>3</v>
      </c>
      <c r="C476" s="34">
        <v>35.597237910419182</v>
      </c>
      <c r="D476" s="34">
        <v>35.4399832654655</v>
      </c>
      <c r="E476" s="34">
        <v>35.828466199216948</v>
      </c>
      <c r="F476" s="34">
        <v>36.837038447950107</v>
      </c>
      <c r="G476" s="34">
        <v>36.780570761084313</v>
      </c>
      <c r="H476" s="34">
        <v>36.947760523389022</v>
      </c>
      <c r="I476" s="34">
        <v>35.825369198011153</v>
      </c>
      <c r="J476" s="34">
        <v>36.38225080094788</v>
      </c>
      <c r="K476" s="34">
        <v>36.37738267955892</v>
      </c>
      <c r="L476" s="34">
        <v>36.425536629094168</v>
      </c>
      <c r="M476" s="34">
        <v>32.363345648317129</v>
      </c>
      <c r="N476" s="34">
        <v>12.836944301359434</v>
      </c>
      <c r="O476" s="34">
        <v>14.881784941957747</v>
      </c>
      <c r="P476" s="35">
        <v>16.127464027313277</v>
      </c>
      <c r="Q476" s="34">
        <v>15.421296670590587</v>
      </c>
      <c r="R476" s="34">
        <v>13.977697846636863</v>
      </c>
      <c r="S476" s="34">
        <v>13.803158459348504</v>
      </c>
      <c r="T476" s="35">
        <v>14.19651481401171</v>
      </c>
      <c r="U476" s="35">
        <v>14.835000000000001</v>
      </c>
      <c r="V476" s="35">
        <v>14.940379583173371</v>
      </c>
      <c r="W476" s="35">
        <v>15.883397144483519</v>
      </c>
      <c r="X476" s="35">
        <v>12.948219417718354</v>
      </c>
      <c r="Y476" s="30">
        <v>12.762101465053345</v>
      </c>
      <c r="Z476" s="30">
        <v>15.730520800750705</v>
      </c>
      <c r="AA476" s="34">
        <v>16.560983578999998</v>
      </c>
      <c r="AB476" s="48">
        <v>17.272697119802512</v>
      </c>
      <c r="AC476" s="48">
        <v>15.510414341153394</v>
      </c>
      <c r="AD476" s="65">
        <v>16.561996301837166</v>
      </c>
      <c r="AE476" s="65">
        <v>16.644598774271149</v>
      </c>
    </row>
    <row r="477" spans="1:31" ht="11.1" customHeight="1" x14ac:dyDescent="0.2">
      <c r="A477" s="15"/>
      <c r="B477" s="16"/>
      <c r="C477" s="36"/>
      <c r="D477" s="36"/>
      <c r="E477" s="36"/>
      <c r="F477" s="36"/>
      <c r="G477" s="36"/>
      <c r="H477" s="36"/>
      <c r="I477" s="36"/>
      <c r="J477" s="36"/>
      <c r="K477" s="36"/>
      <c r="L477" s="36"/>
      <c r="M477" s="36"/>
      <c r="N477" s="36"/>
      <c r="O477" s="33"/>
      <c r="P477" s="36"/>
      <c r="Q477" s="36"/>
      <c r="R477" s="36"/>
      <c r="S477" s="36"/>
      <c r="T477" s="36"/>
      <c r="U477" s="36"/>
      <c r="V477" s="36"/>
      <c r="W477" s="36"/>
      <c r="X477" s="36"/>
      <c r="Y477" s="29"/>
      <c r="Z477" s="29"/>
      <c r="AA477" s="36"/>
      <c r="AB477" s="6"/>
      <c r="AC477" s="6"/>
      <c r="AD477" s="61"/>
      <c r="AE477" s="61"/>
    </row>
    <row r="478" spans="1:31" ht="11.1" customHeight="1" x14ac:dyDescent="0.2">
      <c r="A478" s="13" t="s">
        <v>147</v>
      </c>
      <c r="B478" s="16">
        <v>212311</v>
      </c>
      <c r="C478" s="36"/>
      <c r="D478" s="36"/>
      <c r="E478" s="36"/>
      <c r="F478" s="36"/>
      <c r="G478" s="36"/>
      <c r="H478" s="36"/>
      <c r="I478" s="36"/>
      <c r="J478" s="36"/>
      <c r="K478" s="36"/>
      <c r="L478" s="36"/>
      <c r="M478" s="36"/>
      <c r="N478" s="36"/>
      <c r="O478" s="33"/>
      <c r="P478" s="36"/>
      <c r="Q478" s="36"/>
      <c r="R478" s="36"/>
      <c r="S478" s="36"/>
      <c r="T478" s="36"/>
      <c r="U478" s="36"/>
      <c r="V478" s="36"/>
      <c r="W478" s="36"/>
      <c r="X478" s="36"/>
      <c r="Y478" s="29"/>
      <c r="Z478" s="29"/>
      <c r="AA478" s="36"/>
      <c r="AB478" s="6"/>
      <c r="AC478" s="6"/>
      <c r="AD478" s="61"/>
      <c r="AE478" s="61"/>
    </row>
    <row r="479" spans="1:31" ht="11.1" customHeight="1" x14ac:dyDescent="0.35">
      <c r="A479" s="53" t="s">
        <v>148</v>
      </c>
      <c r="B479" s="6" t="s">
        <v>63</v>
      </c>
      <c r="C479" s="36"/>
      <c r="D479" s="36"/>
      <c r="E479" s="36"/>
      <c r="F479" s="36"/>
      <c r="G479" s="36"/>
      <c r="H479" s="36"/>
      <c r="I479" s="36"/>
      <c r="J479" s="36"/>
      <c r="K479" s="36"/>
      <c r="L479" s="36"/>
      <c r="M479" s="36"/>
      <c r="N479" s="36"/>
      <c r="O479" s="33"/>
      <c r="P479" s="33"/>
      <c r="Q479" s="39"/>
      <c r="R479" s="36"/>
      <c r="S479" s="36"/>
      <c r="T479" s="33"/>
      <c r="U479" s="33"/>
      <c r="V479" s="33"/>
      <c r="W479" s="33"/>
      <c r="X479" s="33"/>
      <c r="Y479" s="29"/>
      <c r="Z479" s="29"/>
      <c r="AA479" s="36"/>
      <c r="AB479" s="6"/>
      <c r="AC479" s="6"/>
      <c r="AD479" s="63"/>
      <c r="AE479" s="63"/>
    </row>
    <row r="480" spans="1:31" ht="11.1" customHeight="1" x14ac:dyDescent="0.2">
      <c r="A480" s="15" t="s">
        <v>80</v>
      </c>
      <c r="B480" s="16"/>
      <c r="C480" s="33">
        <v>510646</v>
      </c>
      <c r="D480" s="33">
        <v>504080</v>
      </c>
      <c r="E480" s="33">
        <v>471956</v>
      </c>
      <c r="F480" s="33">
        <v>349559</v>
      </c>
      <c r="G480" s="33">
        <v>439393</v>
      </c>
      <c r="H480" s="33">
        <v>335947</v>
      </c>
      <c r="I480" s="33">
        <v>439790</v>
      </c>
      <c r="J480" s="33">
        <v>505325</v>
      </c>
      <c r="K480" s="33">
        <v>498337</v>
      </c>
      <c r="L480" s="33">
        <v>494518</v>
      </c>
      <c r="M480" s="33">
        <v>529545</v>
      </c>
      <c r="N480" s="33">
        <v>462738</v>
      </c>
      <c r="O480" s="33">
        <v>429999</v>
      </c>
      <c r="P480" s="33">
        <v>517931</v>
      </c>
      <c r="Q480" s="33">
        <v>448599</v>
      </c>
      <c r="R480" s="33">
        <v>496744</v>
      </c>
      <c r="S480" s="33">
        <v>588309</v>
      </c>
      <c r="T480" s="33">
        <v>556369</v>
      </c>
      <c r="U480" s="33">
        <v>582580</v>
      </c>
      <c r="V480" s="33">
        <v>579300</v>
      </c>
      <c r="W480" s="33">
        <v>551226</v>
      </c>
      <c r="X480" s="33">
        <v>526890</v>
      </c>
      <c r="Y480" s="27">
        <v>467228</v>
      </c>
      <c r="Z480" s="27">
        <v>606985</v>
      </c>
      <c r="AA480" s="33">
        <v>578571</v>
      </c>
      <c r="AB480" s="9">
        <v>459191</v>
      </c>
      <c r="AC480" s="9">
        <v>541023</v>
      </c>
      <c r="AD480" s="64">
        <v>562773</v>
      </c>
      <c r="AE480" s="64">
        <v>592877</v>
      </c>
    </row>
    <row r="481" spans="1:31" ht="11.1" customHeight="1" x14ac:dyDescent="0.2">
      <c r="A481" s="15" t="s">
        <v>81</v>
      </c>
      <c r="B481" s="16" t="s">
        <v>2</v>
      </c>
      <c r="C481" s="33">
        <v>63341</v>
      </c>
      <c r="D481" s="33">
        <v>56465</v>
      </c>
      <c r="E481" s="33">
        <v>62350</v>
      </c>
      <c r="F481" s="33">
        <v>51435</v>
      </c>
      <c r="G481" s="33">
        <v>76970</v>
      </c>
      <c r="H481" s="33">
        <v>42474</v>
      </c>
      <c r="I481" s="33">
        <v>52890</v>
      </c>
      <c r="J481" s="33">
        <v>56190</v>
      </c>
      <c r="K481" s="33">
        <v>54653</v>
      </c>
      <c r="L481" s="33">
        <v>54435</v>
      </c>
      <c r="M481" s="33">
        <v>58967</v>
      </c>
      <c r="N481" s="33">
        <v>56940</v>
      </c>
      <c r="O481" s="33">
        <v>54310</v>
      </c>
      <c r="P481" s="33">
        <v>63603</v>
      </c>
      <c r="Q481" s="33">
        <v>56838</v>
      </c>
      <c r="R481" s="33">
        <v>59446</v>
      </c>
      <c r="S481" s="33">
        <v>53487</v>
      </c>
      <c r="T481" s="33">
        <v>56422</v>
      </c>
      <c r="U481" s="33">
        <v>54785</v>
      </c>
      <c r="V481" s="33">
        <v>51691</v>
      </c>
      <c r="W481" s="33">
        <v>50300</v>
      </c>
      <c r="X481" s="33">
        <v>45780</v>
      </c>
      <c r="Y481" s="27">
        <v>51732</v>
      </c>
      <c r="Z481" s="27">
        <v>51884</v>
      </c>
      <c r="AA481" s="33">
        <v>51608</v>
      </c>
      <c r="AB481" s="9">
        <v>47376</v>
      </c>
      <c r="AC481" s="9">
        <v>49645</v>
      </c>
      <c r="AD481" s="64">
        <v>50690</v>
      </c>
      <c r="AE481" s="64">
        <v>52016</v>
      </c>
    </row>
    <row r="482" spans="1:31" ht="11.1" customHeight="1" x14ac:dyDescent="0.2">
      <c r="A482" s="52" t="s">
        <v>82</v>
      </c>
      <c r="B482" s="16" t="s">
        <v>3</v>
      </c>
      <c r="C482" s="34">
        <v>124.04092071611254</v>
      </c>
      <c r="D482" s="34">
        <v>112.01594984923028</v>
      </c>
      <c r="E482" s="34">
        <v>132.10977294493554</v>
      </c>
      <c r="F482" s="34">
        <v>147.14254246064326</v>
      </c>
      <c r="G482" s="34">
        <v>175.1734779570908</v>
      </c>
      <c r="H482" s="34">
        <v>126.43065721676336</v>
      </c>
      <c r="I482" s="34">
        <v>120.26194320016371</v>
      </c>
      <c r="J482" s="34">
        <v>111.19576510166725</v>
      </c>
      <c r="K482" s="34">
        <v>109.67076496427117</v>
      </c>
      <c r="L482" s="34">
        <v>110.07688294460465</v>
      </c>
      <c r="M482" s="34">
        <v>111.35408699921631</v>
      </c>
      <c r="N482" s="34">
        <v>123.05019254956369</v>
      </c>
      <c r="O482" s="34">
        <v>126.30261930841699</v>
      </c>
      <c r="P482" s="34">
        <v>122.80207209068389</v>
      </c>
      <c r="Q482" s="34">
        <v>126.70112951656156</v>
      </c>
      <c r="R482" s="34">
        <v>119.67129950235936</v>
      </c>
      <c r="S482" s="34">
        <v>90.916508161527361</v>
      </c>
      <c r="T482" s="35">
        <v>101.41111384710507</v>
      </c>
      <c r="U482" s="35">
        <v>94.038586975179371</v>
      </c>
      <c r="V482" s="35">
        <v>89.2301052994994</v>
      </c>
      <c r="W482" s="35">
        <v>91.251138371557218</v>
      </c>
      <c r="X482" s="35">
        <v>86.887206058190515</v>
      </c>
      <c r="Y482" s="28">
        <v>110.72110404342206</v>
      </c>
      <c r="Z482" s="28">
        <v>85.478224338327962</v>
      </c>
      <c r="AA482" s="28">
        <v>89.199078419070432</v>
      </c>
      <c r="AB482" s="48">
        <v>103.17275382139458</v>
      </c>
      <c r="AC482" s="49">
        <v>91.761348408478014</v>
      </c>
      <c r="AD482" s="65">
        <v>90.071840688874559</v>
      </c>
      <c r="AE482" s="65">
        <v>87.734892734918034</v>
      </c>
    </row>
    <row r="483" spans="1:31" ht="11.1" customHeight="1" x14ac:dyDescent="0.2">
      <c r="A483" s="15" t="s">
        <v>83</v>
      </c>
      <c r="B483" s="16" t="s">
        <v>2</v>
      </c>
      <c r="C483" s="36">
        <v>417785</v>
      </c>
      <c r="D483" s="33">
        <v>394679</v>
      </c>
      <c r="E483" s="33">
        <v>348138</v>
      </c>
      <c r="F483" s="33">
        <v>292249</v>
      </c>
      <c r="G483" s="33">
        <v>467799</v>
      </c>
      <c r="H483" s="33">
        <v>351798</v>
      </c>
      <c r="I483" s="33">
        <v>1252188</v>
      </c>
      <c r="J483" s="33">
        <v>1255075</v>
      </c>
      <c r="K483" s="33">
        <v>1257552</v>
      </c>
      <c r="L483" s="33">
        <v>1355348</v>
      </c>
      <c r="M483" s="33">
        <v>1263639</v>
      </c>
      <c r="N483" s="33">
        <v>1209792</v>
      </c>
      <c r="O483" s="33">
        <v>1265876</v>
      </c>
      <c r="P483" s="33">
        <v>1243309</v>
      </c>
      <c r="Q483" s="33">
        <v>1061527</v>
      </c>
      <c r="R483" s="33">
        <v>1288364</v>
      </c>
      <c r="S483" s="33">
        <v>1547523</v>
      </c>
      <c r="T483" s="33">
        <v>602093</v>
      </c>
      <c r="U483" s="33">
        <v>388406</v>
      </c>
      <c r="V483" s="33">
        <v>677970</v>
      </c>
      <c r="W483" s="33">
        <v>330405</v>
      </c>
      <c r="X483" s="33">
        <v>329807</v>
      </c>
      <c r="Y483" s="27">
        <v>526014</v>
      </c>
      <c r="Z483" s="27">
        <v>1062111</v>
      </c>
      <c r="AA483" s="33">
        <v>313084</v>
      </c>
      <c r="AB483" s="9">
        <v>284811</v>
      </c>
      <c r="AC483" s="9">
        <v>459450</v>
      </c>
      <c r="AD483" s="64">
        <v>467564</v>
      </c>
      <c r="AE483" s="64">
        <v>555521</v>
      </c>
    </row>
    <row r="484" spans="1:31" ht="11.1" customHeight="1" x14ac:dyDescent="0.2">
      <c r="A484" s="52" t="s">
        <v>84</v>
      </c>
      <c r="B484" s="16" t="s">
        <v>3</v>
      </c>
      <c r="C484" s="34">
        <v>0.81814995123823553</v>
      </c>
      <c r="D484" s="34">
        <v>0.78296897317886049</v>
      </c>
      <c r="E484" s="34">
        <v>0.73764927238979905</v>
      </c>
      <c r="F484" s="34">
        <v>0.83605056657102239</v>
      </c>
      <c r="G484" s="34">
        <v>1.0646482761445903</v>
      </c>
      <c r="H484" s="34">
        <v>1.0471830378006055</v>
      </c>
      <c r="I484" s="34">
        <v>2.8472407285295254</v>
      </c>
      <c r="J484" s="34">
        <v>2.4836986098055709</v>
      </c>
      <c r="K484" s="34">
        <v>2.5234971515259752</v>
      </c>
      <c r="L484" s="34">
        <v>2.7407455340351614</v>
      </c>
      <c r="M484" s="34">
        <v>2.3862731212644817</v>
      </c>
      <c r="N484" s="34">
        <v>2.6144211195103924</v>
      </c>
      <c r="O484" s="34">
        <v>2.9439045207081875</v>
      </c>
      <c r="P484" s="35">
        <v>2.4005301864534081</v>
      </c>
      <c r="Q484" s="34">
        <v>2.3663160194293789</v>
      </c>
      <c r="R484" s="34">
        <v>2.5936176380590403</v>
      </c>
      <c r="S484" s="34">
        <v>2.6304595034242211</v>
      </c>
      <c r="T484" s="35">
        <v>1.0821828678449015</v>
      </c>
      <c r="U484" s="35">
        <v>0.66700000000000004</v>
      </c>
      <c r="V484" s="35">
        <v>1.1703262558259968</v>
      </c>
      <c r="W484" s="35">
        <v>0.59940024599710462</v>
      </c>
      <c r="X484" s="35">
        <v>0.6259503881265539</v>
      </c>
      <c r="Y484" s="28">
        <v>1.1258186581283656</v>
      </c>
      <c r="Z484" s="28">
        <v>1.7498142458215606</v>
      </c>
      <c r="AA484" s="34">
        <v>0.54113323999999996</v>
      </c>
      <c r="AB484" s="48">
        <v>0.62024517031039372</v>
      </c>
      <c r="AC484" s="48">
        <v>0.84922452465052323</v>
      </c>
      <c r="AD484" s="66">
        <v>0.83082166344156527</v>
      </c>
      <c r="AE484" s="66">
        <v>0.93699198990684407</v>
      </c>
    </row>
    <row r="485" spans="1:31" ht="11.1" customHeight="1" x14ac:dyDescent="0.2">
      <c r="A485" s="15" t="s">
        <v>85</v>
      </c>
      <c r="B485" s="16" t="s">
        <v>2</v>
      </c>
      <c r="C485" s="33">
        <v>219004</v>
      </c>
      <c r="D485" s="33">
        <v>289551</v>
      </c>
      <c r="E485" s="33">
        <v>282197</v>
      </c>
      <c r="F485" s="33">
        <v>175166</v>
      </c>
      <c r="G485" s="33">
        <v>353237</v>
      </c>
      <c r="H485" s="33">
        <v>188279</v>
      </c>
      <c r="I485" s="33">
        <v>222001</v>
      </c>
      <c r="J485" s="33">
        <v>276766</v>
      </c>
      <c r="K485" s="33">
        <v>305976</v>
      </c>
      <c r="L485" s="33">
        <v>224917</v>
      </c>
      <c r="M485" s="33">
        <v>271474</v>
      </c>
      <c r="N485" s="33">
        <v>245536</v>
      </c>
      <c r="O485" s="33">
        <v>255881</v>
      </c>
      <c r="P485" s="33">
        <v>252117</v>
      </c>
      <c r="Q485" s="33">
        <v>208429</v>
      </c>
      <c r="R485" s="33">
        <v>179997</v>
      </c>
      <c r="S485" s="33">
        <v>213061</v>
      </c>
      <c r="T485" s="33">
        <v>204864</v>
      </c>
      <c r="U485" s="33">
        <v>235719</v>
      </c>
      <c r="V485" s="33">
        <v>232943</v>
      </c>
      <c r="W485" s="33">
        <v>258192</v>
      </c>
      <c r="X485" s="33">
        <v>244462</v>
      </c>
      <c r="Y485" s="27">
        <v>257168.23199999999</v>
      </c>
      <c r="Z485" s="27">
        <v>123943.512</v>
      </c>
      <c r="AA485" s="33">
        <v>139115.37599999999</v>
      </c>
      <c r="AB485" s="9">
        <v>136033.05600000001</v>
      </c>
      <c r="AC485" s="9">
        <v>243298.80000000002</v>
      </c>
      <c r="AD485" s="64">
        <v>239913.00020000004</v>
      </c>
      <c r="AE485" s="64">
        <v>212416.2</v>
      </c>
    </row>
    <row r="486" spans="1:31" ht="11.1" customHeight="1" x14ac:dyDescent="0.2">
      <c r="A486" s="52" t="s">
        <v>86</v>
      </c>
      <c r="B486" s="16" t="s">
        <v>3</v>
      </c>
      <c r="C486" s="34">
        <v>0.42887636444816957</v>
      </c>
      <c r="D486" s="34">
        <v>0.57441477543247099</v>
      </c>
      <c r="E486" s="34">
        <v>0.59793073930620655</v>
      </c>
      <c r="F486" s="34">
        <v>0.50110567886966151</v>
      </c>
      <c r="G486" s="34">
        <v>0.80392040838156276</v>
      </c>
      <c r="H486" s="34">
        <v>0.56044256981011886</v>
      </c>
      <c r="I486" s="34">
        <v>0.50478864912799293</v>
      </c>
      <c r="J486" s="34">
        <v>0.54769900559046159</v>
      </c>
      <c r="K486" s="34">
        <v>0.61399414452468914</v>
      </c>
      <c r="L486" s="34">
        <v>0.45482065364658114</v>
      </c>
      <c r="M486" s="34">
        <v>0.51265520399588327</v>
      </c>
      <c r="N486" s="34">
        <v>0.53061559673076342</v>
      </c>
      <c r="O486" s="34">
        <v>0.59507347691506263</v>
      </c>
      <c r="P486" s="35">
        <v>0.48677719619022614</v>
      </c>
      <c r="Q486" s="34">
        <v>0.46462207896138868</v>
      </c>
      <c r="R486" s="34">
        <v>0.36235364694893146</v>
      </c>
      <c r="S486" s="34">
        <v>0.36215832156230826</v>
      </c>
      <c r="T486" s="35">
        <v>0.36821605804780638</v>
      </c>
      <c r="U486" s="35">
        <v>0.40500000000000003</v>
      </c>
      <c r="V486" s="35">
        <v>0.40211116865182117</v>
      </c>
      <c r="W486" s="35">
        <v>0.4683959029508768</v>
      </c>
      <c r="X486" s="35">
        <v>0.4639716069767883</v>
      </c>
      <c r="Y486" s="28">
        <v>0.55041271499139599</v>
      </c>
      <c r="Z486" s="28">
        <v>0.20419534584874421</v>
      </c>
      <c r="AA486" s="34">
        <v>0.240446507</v>
      </c>
      <c r="AB486" s="49">
        <v>0.29624503964581189</v>
      </c>
      <c r="AC486" s="48">
        <v>0.44970139901630801</v>
      </c>
      <c r="AD486" s="66">
        <v>0.42630510028021962</v>
      </c>
      <c r="AE486" s="66">
        <v>0.35828038530757644</v>
      </c>
    </row>
    <row r="487" spans="1:31" ht="11.1" customHeight="1" x14ac:dyDescent="0.2">
      <c r="A487" s="15" t="s">
        <v>143</v>
      </c>
      <c r="B487" s="16" t="s">
        <v>2</v>
      </c>
      <c r="C487" s="33">
        <v>1650702</v>
      </c>
      <c r="D487" s="33">
        <v>2110100</v>
      </c>
      <c r="E487" s="33">
        <v>1610921</v>
      </c>
      <c r="F487" s="33">
        <v>1141916</v>
      </c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7"/>
      <c r="R487" s="37"/>
      <c r="S487" s="37"/>
      <c r="T487" s="33"/>
      <c r="U487" s="33"/>
      <c r="V487" s="33"/>
      <c r="W487" s="33"/>
      <c r="X487" s="33"/>
      <c r="Y487" s="29"/>
      <c r="Z487" s="29"/>
      <c r="AA487" s="36"/>
      <c r="AB487" s="49"/>
      <c r="AC487" s="9">
        <v>1509454</v>
      </c>
      <c r="AD487" s="67">
        <v>1420665</v>
      </c>
      <c r="AE487" s="67">
        <v>1436960</v>
      </c>
    </row>
    <row r="488" spans="1:31" ht="11.1" customHeight="1" x14ac:dyDescent="0.2">
      <c r="A488" s="15"/>
      <c r="B488" s="16"/>
      <c r="C488" s="36"/>
      <c r="D488" s="36"/>
      <c r="E488" s="36"/>
      <c r="F488" s="36"/>
      <c r="G488" s="36"/>
      <c r="H488" s="36"/>
      <c r="I488" s="36"/>
      <c r="J488" s="36"/>
      <c r="K488" s="36"/>
      <c r="L488" s="36"/>
      <c r="M488" s="36"/>
      <c r="N488" s="36"/>
      <c r="O488" s="33"/>
      <c r="P488" s="33"/>
      <c r="Q488" s="37"/>
      <c r="R488" s="37"/>
      <c r="S488" s="37"/>
      <c r="T488" s="33"/>
      <c r="U488" s="33"/>
      <c r="V488" s="33"/>
      <c r="W488" s="33"/>
      <c r="X488" s="33"/>
      <c r="Y488" s="29"/>
      <c r="Z488" s="29"/>
      <c r="AA488" s="36"/>
      <c r="AB488" s="49"/>
      <c r="AC488" s="48"/>
      <c r="AD488" s="61"/>
      <c r="AE488" s="61"/>
    </row>
    <row r="489" spans="1:31" ht="11.1" customHeight="1" x14ac:dyDescent="0.2">
      <c r="A489" s="15" t="s">
        <v>87</v>
      </c>
      <c r="B489" s="16" t="s">
        <v>2</v>
      </c>
      <c r="C489" s="33">
        <v>864816.6</v>
      </c>
      <c r="D489" s="33">
        <v>887504</v>
      </c>
      <c r="E489" s="33">
        <v>854795</v>
      </c>
      <c r="F489" s="33">
        <v>652581</v>
      </c>
      <c r="G489" s="33">
        <v>1098128</v>
      </c>
      <c r="H489" s="33">
        <v>692983.4</v>
      </c>
      <c r="I489" s="33">
        <v>1664593</v>
      </c>
      <c r="J489" s="33">
        <v>1734125</v>
      </c>
      <c r="K489" s="33">
        <v>1760278.8</v>
      </c>
      <c r="L489" s="33">
        <v>1776231</v>
      </c>
      <c r="M489" s="33">
        <v>1747394.2</v>
      </c>
      <c r="N489" s="33">
        <v>1660312</v>
      </c>
      <c r="O489" s="33">
        <v>1717273</v>
      </c>
      <c r="P489" s="33">
        <v>1724396.8</v>
      </c>
      <c r="Q489" s="33">
        <v>1474572.8</v>
      </c>
      <c r="R489" s="33">
        <v>1682366.6</v>
      </c>
      <c r="S489" s="33">
        <v>1953137.2</v>
      </c>
      <c r="T489" s="33">
        <v>1010076</v>
      </c>
      <c r="U489" s="33">
        <v>821351</v>
      </c>
      <c r="V489" s="33">
        <v>1097000.6000000001</v>
      </c>
      <c r="W489" s="33">
        <v>769677</v>
      </c>
      <c r="X489" s="33">
        <v>739077</v>
      </c>
      <c r="Y489" s="27">
        <v>969417.43199999991</v>
      </c>
      <c r="Z489" s="27">
        <v>1372836.912</v>
      </c>
      <c r="AA489" s="33">
        <v>637988.17599999998</v>
      </c>
      <c r="AB489" s="9">
        <v>591397.65599999996</v>
      </c>
      <c r="AC489" s="9">
        <v>881470.8</v>
      </c>
      <c r="AD489" s="67">
        <f>3.6*AD481+AD483+AD485</f>
        <v>889961.00020000001</v>
      </c>
      <c r="AE489" s="67">
        <f>3.6*AE481+AE483+AE485</f>
        <v>955194.8</v>
      </c>
    </row>
    <row r="490" spans="1:31" ht="11.1" customHeight="1" x14ac:dyDescent="0.2">
      <c r="A490" s="52" t="s">
        <v>88</v>
      </c>
      <c r="B490" s="16" t="s">
        <v>3</v>
      </c>
      <c r="C490" s="34">
        <v>1.6935736302644102</v>
      </c>
      <c r="D490" s="34">
        <v>1.7606411680685605</v>
      </c>
      <c r="E490" s="34">
        <v>1.8111751942977736</v>
      </c>
      <c r="F490" s="34">
        <v>1.8668693982989997</v>
      </c>
      <c r="G490" s="34">
        <v>2.4991932051716801</v>
      </c>
      <c r="H490" s="34">
        <v>2.0627759735910725</v>
      </c>
      <c r="I490" s="34">
        <v>3.7849723731781078</v>
      </c>
      <c r="J490" s="34">
        <v>3.4317023697620344</v>
      </c>
      <c r="K490" s="34">
        <v>3.5323060499220409</v>
      </c>
      <c r="L490" s="34">
        <v>3.5918429662823192</v>
      </c>
      <c r="M490" s="34">
        <v>3.2998030384575436</v>
      </c>
      <c r="N490" s="34">
        <v>3.5880174094195851</v>
      </c>
      <c r="O490" s="34">
        <v>3.9936674271335515</v>
      </c>
      <c r="P490" s="35">
        <v>3.3293948421700961</v>
      </c>
      <c r="Q490" s="34">
        <v>3.2870621646503895</v>
      </c>
      <c r="R490" s="34">
        <v>3.3867879632164657</v>
      </c>
      <c r="S490" s="34">
        <v>3.3199172543680278</v>
      </c>
      <c r="T490" s="35">
        <v>1.8154785762686274</v>
      </c>
      <c r="U490" s="35">
        <v>1.41</v>
      </c>
      <c r="V490" s="35">
        <v>1.8936658035560161</v>
      </c>
      <c r="W490" s="35">
        <v>1.3963002470855874</v>
      </c>
      <c r="X490" s="35">
        <v>1.4027159369128281</v>
      </c>
      <c r="Y490" s="30">
        <v>2.0748273476760808</v>
      </c>
      <c r="Z490" s="30">
        <v>2.2617311992882856</v>
      </c>
      <c r="AA490" s="34">
        <v>1.1026964299999999</v>
      </c>
      <c r="AB490" s="48">
        <v>1.2879121237132261</v>
      </c>
      <c r="AC490" s="48">
        <v>1.6292667779373522</v>
      </c>
      <c r="AD490" s="65">
        <v>1.5813853902017332</v>
      </c>
      <c r="AE490" s="65">
        <v>1.6111179890601253</v>
      </c>
    </row>
    <row r="491" spans="1:31" ht="11.1" customHeight="1" x14ac:dyDescent="0.2">
      <c r="A491" s="59" t="s">
        <v>149</v>
      </c>
      <c r="B491" s="16"/>
      <c r="C491" s="34"/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5"/>
      <c r="Q491" s="34"/>
      <c r="R491" s="34"/>
      <c r="S491" s="34"/>
      <c r="T491" s="35"/>
      <c r="U491" s="35"/>
      <c r="V491" s="35"/>
      <c r="W491" s="35"/>
      <c r="X491" s="35"/>
      <c r="Y491" s="30"/>
      <c r="Z491" s="30"/>
      <c r="AA491" s="34"/>
      <c r="AB491" s="48"/>
      <c r="AC491" s="48"/>
      <c r="AD491" s="61"/>
      <c r="AE491" s="61"/>
    </row>
    <row r="492" spans="1:31" ht="11.1" customHeight="1" x14ac:dyDescent="0.2">
      <c r="A492" s="51" t="s">
        <v>150</v>
      </c>
      <c r="B492" s="16"/>
      <c r="C492" s="34"/>
      <c r="D492" s="36"/>
      <c r="E492" s="36"/>
      <c r="F492" s="36"/>
      <c r="G492" s="36"/>
      <c r="H492" s="36"/>
      <c r="I492" s="36"/>
      <c r="J492" s="36"/>
      <c r="K492" s="36"/>
      <c r="L492" s="36"/>
      <c r="M492" s="36"/>
      <c r="N492" s="36"/>
      <c r="O492" s="33"/>
      <c r="P492" s="36"/>
      <c r="Q492" s="36"/>
      <c r="R492" s="36"/>
      <c r="S492" s="36"/>
      <c r="T492" s="36"/>
      <c r="U492" s="36"/>
      <c r="V492" s="36"/>
      <c r="W492" s="36"/>
      <c r="X492" s="36"/>
      <c r="Y492" s="29"/>
      <c r="Z492" s="29"/>
      <c r="AA492" s="36"/>
      <c r="AB492" s="6"/>
      <c r="AC492" s="6"/>
      <c r="AD492" s="61"/>
      <c r="AE492" s="61"/>
    </row>
    <row r="493" spans="1:31" ht="13.5" customHeight="1" x14ac:dyDescent="0.2">
      <c r="A493" s="13" t="s">
        <v>145</v>
      </c>
      <c r="B493" s="16">
        <v>212315</v>
      </c>
      <c r="C493" s="36"/>
      <c r="D493" s="36"/>
      <c r="E493" s="36"/>
      <c r="F493" s="36"/>
      <c r="G493" s="36"/>
      <c r="H493" s="36"/>
      <c r="I493" s="36"/>
      <c r="J493" s="36"/>
      <c r="K493" s="36"/>
      <c r="L493" s="36"/>
      <c r="M493" s="36"/>
      <c r="N493" s="36"/>
      <c r="O493" s="33"/>
      <c r="P493" s="36"/>
      <c r="Q493" s="36"/>
      <c r="R493" s="33"/>
      <c r="S493" s="33"/>
      <c r="T493" s="33"/>
      <c r="U493" s="33"/>
      <c r="V493" s="33"/>
      <c r="W493" s="33"/>
      <c r="X493" s="33"/>
      <c r="Y493" s="29"/>
      <c r="Z493" s="29"/>
      <c r="AA493" s="36"/>
      <c r="AB493" s="6"/>
      <c r="AC493" s="6"/>
      <c r="AD493" s="61"/>
      <c r="AE493" s="61"/>
    </row>
    <row r="494" spans="1:31" ht="11.1" customHeight="1" x14ac:dyDescent="0.35">
      <c r="A494" s="53" t="s">
        <v>146</v>
      </c>
      <c r="B494" s="6" t="s">
        <v>64</v>
      </c>
      <c r="C494" s="36"/>
      <c r="D494" s="36"/>
      <c r="E494" s="36"/>
      <c r="F494" s="36"/>
      <c r="G494" s="36"/>
      <c r="H494" s="36"/>
      <c r="I494" s="36"/>
      <c r="J494" s="36"/>
      <c r="K494" s="36"/>
      <c r="L494" s="36"/>
      <c r="M494" s="36"/>
      <c r="N494" s="36"/>
      <c r="O494" s="33"/>
      <c r="P494" s="33"/>
      <c r="Q494" s="39"/>
      <c r="R494" s="33"/>
      <c r="S494" s="33"/>
      <c r="T494" s="33"/>
      <c r="U494" s="33"/>
      <c r="V494" s="33"/>
      <c r="W494" s="33"/>
      <c r="X494" s="33"/>
      <c r="Y494" s="29"/>
      <c r="Z494" s="29"/>
      <c r="AA494" s="36"/>
      <c r="AB494" s="6"/>
      <c r="AC494" s="6"/>
      <c r="AD494" s="84"/>
      <c r="AE494" s="84"/>
    </row>
    <row r="495" spans="1:31" ht="11.1" customHeight="1" x14ac:dyDescent="0.2">
      <c r="A495" s="15" t="s">
        <v>80</v>
      </c>
      <c r="B495" s="16"/>
      <c r="C495" s="33">
        <v>1079647</v>
      </c>
      <c r="D495" s="33">
        <v>987208</v>
      </c>
      <c r="E495" s="33">
        <v>910318</v>
      </c>
      <c r="F495" s="33">
        <v>587852</v>
      </c>
      <c r="G495" s="33">
        <v>521894</v>
      </c>
      <c r="H495" s="33">
        <v>383037</v>
      </c>
      <c r="I495" s="33">
        <v>349963</v>
      </c>
      <c r="J495" s="33">
        <v>350348</v>
      </c>
      <c r="K495" s="33">
        <v>300182</v>
      </c>
      <c r="L495" s="33">
        <v>332728</v>
      </c>
      <c r="M495" s="33">
        <v>301052</v>
      </c>
      <c r="N495" s="33">
        <v>307831</v>
      </c>
      <c r="O495" s="33">
        <v>322928</v>
      </c>
      <c r="P495" s="33">
        <v>289025</v>
      </c>
      <c r="Q495" s="33">
        <v>274515</v>
      </c>
      <c r="R495" s="33">
        <v>282835</v>
      </c>
      <c r="S495" s="33">
        <v>303695</v>
      </c>
      <c r="T495" s="33">
        <v>332318</v>
      </c>
      <c r="U495" s="33">
        <v>334173</v>
      </c>
      <c r="V495" s="33">
        <v>275900</v>
      </c>
      <c r="W495" s="33">
        <v>215009</v>
      </c>
      <c r="X495" s="33">
        <v>252944</v>
      </c>
      <c r="Y495" s="27">
        <v>194961</v>
      </c>
      <c r="Z495" s="27">
        <v>329155</v>
      </c>
      <c r="AA495" s="33">
        <v>336004</v>
      </c>
      <c r="AB495" s="9">
        <v>285735</v>
      </c>
      <c r="AC495" s="9">
        <v>347897</v>
      </c>
      <c r="AD495" s="72">
        <v>242229</v>
      </c>
      <c r="AE495" s="72">
        <v>397813</v>
      </c>
    </row>
    <row r="496" spans="1:31" ht="11.1" customHeight="1" x14ac:dyDescent="0.2">
      <c r="A496" s="15" t="s">
        <v>81</v>
      </c>
      <c r="B496" s="16" t="s">
        <v>2</v>
      </c>
      <c r="C496" s="33">
        <v>60367</v>
      </c>
      <c r="D496" s="33">
        <v>61016</v>
      </c>
      <c r="E496" s="33">
        <v>49611</v>
      </c>
      <c r="F496" s="33">
        <v>36568</v>
      </c>
      <c r="G496" s="33">
        <v>63123</v>
      </c>
      <c r="H496" s="33">
        <v>26681</v>
      </c>
      <c r="I496" s="33">
        <v>21474</v>
      </c>
      <c r="J496" s="33">
        <v>20464</v>
      </c>
      <c r="K496" s="33">
        <v>20130</v>
      </c>
      <c r="L496" s="33">
        <v>23087</v>
      </c>
      <c r="M496" s="33">
        <v>18845</v>
      </c>
      <c r="N496" s="33">
        <v>19916</v>
      </c>
      <c r="O496" s="33">
        <v>23242</v>
      </c>
      <c r="P496" s="33">
        <v>21119</v>
      </c>
      <c r="Q496" s="33">
        <v>19619</v>
      </c>
      <c r="R496" s="33">
        <v>20853</v>
      </c>
      <c r="S496" s="33">
        <v>22264</v>
      </c>
      <c r="T496" s="33">
        <v>25071</v>
      </c>
      <c r="U496" s="33">
        <v>22506</v>
      </c>
      <c r="V496" s="33">
        <v>16724</v>
      </c>
      <c r="W496" s="33">
        <v>16962</v>
      </c>
      <c r="X496" s="33">
        <v>21867</v>
      </c>
      <c r="Y496" s="27">
        <v>13759</v>
      </c>
      <c r="Z496" s="27">
        <v>24318</v>
      </c>
      <c r="AA496" s="33">
        <v>24085</v>
      </c>
      <c r="AB496" s="9">
        <v>20800</v>
      </c>
      <c r="AC496" s="9">
        <v>31270.160823303075</v>
      </c>
      <c r="AD496" s="64">
        <v>20709</v>
      </c>
      <c r="AE496" s="64">
        <v>30463.460987496495</v>
      </c>
    </row>
    <row r="497" spans="1:31" ht="11.1" customHeight="1" x14ac:dyDescent="0.2">
      <c r="A497" s="52" t="s">
        <v>82</v>
      </c>
      <c r="B497" s="16" t="s">
        <v>3</v>
      </c>
      <c r="C497" s="34">
        <v>55.913645849059925</v>
      </c>
      <c r="D497" s="34">
        <v>61.806630416285117</v>
      </c>
      <c r="E497" s="34">
        <v>54.498537873578243</v>
      </c>
      <c r="F497" s="34">
        <v>62.206133516599415</v>
      </c>
      <c r="G497" s="34">
        <v>120.94984805343614</v>
      </c>
      <c r="H497" s="34">
        <v>69.656456164809143</v>
      </c>
      <c r="I497" s="34">
        <v>61.360772424513449</v>
      </c>
      <c r="J497" s="34">
        <v>58.410494708118783</v>
      </c>
      <c r="K497" s="34">
        <v>67.059317347475869</v>
      </c>
      <c r="L497" s="34">
        <v>69.387006804356716</v>
      </c>
      <c r="M497" s="34">
        <v>62.597159294739782</v>
      </c>
      <c r="N497" s="34">
        <v>64.697837449769523</v>
      </c>
      <c r="O497" s="34">
        <v>71.972699796858748</v>
      </c>
      <c r="P497" s="34">
        <v>73.069803650203269</v>
      </c>
      <c r="Q497" s="34">
        <v>71.467861501193013</v>
      </c>
      <c r="R497" s="34">
        <v>73.728498948149976</v>
      </c>
      <c r="S497" s="34">
        <v>73.310393651525374</v>
      </c>
      <c r="T497" s="35">
        <v>75.442798765038305</v>
      </c>
      <c r="U497" s="35">
        <v>67.348349507590385</v>
      </c>
      <c r="V497" s="35">
        <v>60.616165277274376</v>
      </c>
      <c r="W497" s="35">
        <v>78.88972089540438</v>
      </c>
      <c r="X497" s="35">
        <v>98.110541230862751</v>
      </c>
      <c r="Y497" s="35">
        <v>70.573088976769711</v>
      </c>
      <c r="Z497" s="35">
        <v>73.880086889155564</v>
      </c>
      <c r="AA497" s="28">
        <v>71.680694277449078</v>
      </c>
      <c r="AB497" s="48">
        <v>72.794722382627256</v>
      </c>
      <c r="AC497" s="49">
        <v>89.883387391391921</v>
      </c>
      <c r="AD497" s="65">
        <v>85.493479310900014</v>
      </c>
      <c r="AE497" s="65">
        <v>76.577339070107044</v>
      </c>
    </row>
    <row r="498" spans="1:31" ht="11.1" customHeight="1" x14ac:dyDescent="0.2">
      <c r="A498" s="15" t="s">
        <v>83</v>
      </c>
      <c r="B498" s="16" t="s">
        <v>2</v>
      </c>
      <c r="C498" s="33">
        <v>671696</v>
      </c>
      <c r="D498" s="33">
        <v>577634</v>
      </c>
      <c r="E498" s="33">
        <v>525822</v>
      </c>
      <c r="F498" s="33">
        <v>355911</v>
      </c>
      <c r="G498" s="33">
        <v>305802</v>
      </c>
      <c r="H498" s="33">
        <v>133022</v>
      </c>
      <c r="I498" s="33">
        <v>97891</v>
      </c>
      <c r="J498" s="33">
        <v>98623</v>
      </c>
      <c r="K498" s="33">
        <v>102119</v>
      </c>
      <c r="L498" s="33">
        <v>97261</v>
      </c>
      <c r="M498" s="33">
        <v>166993</v>
      </c>
      <c r="N498" s="33">
        <v>126709</v>
      </c>
      <c r="O498" s="33">
        <v>300339</v>
      </c>
      <c r="P498" s="33">
        <v>223051</v>
      </c>
      <c r="Q498" s="33">
        <v>243945</v>
      </c>
      <c r="R498" s="33">
        <v>235717</v>
      </c>
      <c r="S498" s="33">
        <v>305642</v>
      </c>
      <c r="T498" s="33">
        <v>392913</v>
      </c>
      <c r="U498" s="33">
        <v>259350</v>
      </c>
      <c r="V498" s="33">
        <v>256448</v>
      </c>
      <c r="W498" s="33">
        <v>224698</v>
      </c>
      <c r="X498" s="33">
        <v>260068</v>
      </c>
      <c r="Y498" s="27">
        <v>146591</v>
      </c>
      <c r="Z498" s="27">
        <v>-436206</v>
      </c>
      <c r="AA498" s="33">
        <v>-607390</v>
      </c>
      <c r="AB498" s="9">
        <v>-430090</v>
      </c>
      <c r="AC498" s="9">
        <v>469274.70920815942</v>
      </c>
      <c r="AD498" s="64">
        <v>284272</v>
      </c>
      <c r="AE498" s="64">
        <v>432497</v>
      </c>
    </row>
    <row r="499" spans="1:31" ht="11.1" customHeight="1" x14ac:dyDescent="0.2">
      <c r="A499" s="52" t="s">
        <v>84</v>
      </c>
      <c r="B499" s="16" t="s">
        <v>3</v>
      </c>
      <c r="C499" s="34">
        <v>0.62214408968857415</v>
      </c>
      <c r="D499" s="34">
        <v>0.58511884020388816</v>
      </c>
      <c r="E499" s="34">
        <v>0.57762452241963802</v>
      </c>
      <c r="F499" s="34">
        <v>0.60544320679354668</v>
      </c>
      <c r="G499" s="34">
        <v>0.5859465715260187</v>
      </c>
      <c r="H499" s="34">
        <v>0.34728237742045809</v>
      </c>
      <c r="I499" s="34">
        <v>0.27971814163211539</v>
      </c>
      <c r="J499" s="34">
        <v>0.28150010846358475</v>
      </c>
      <c r="K499" s="34">
        <v>0.34019028456069983</v>
      </c>
      <c r="L499" s="34">
        <v>0.29231384193695753</v>
      </c>
      <c r="M499" s="34">
        <v>0.55469819167452794</v>
      </c>
      <c r="N499" s="34">
        <v>0.41161871286517604</v>
      </c>
      <c r="O499" s="34">
        <v>0.93004942278154878</v>
      </c>
      <c r="P499" s="35">
        <v>0.77173600899576156</v>
      </c>
      <c r="Q499" s="34">
        <v>0.88863996502923337</v>
      </c>
      <c r="R499" s="34">
        <v>0.83340817084165675</v>
      </c>
      <c r="S499" s="34">
        <v>1.0064110373894861</v>
      </c>
      <c r="T499" s="35">
        <v>1.1823404088854652</v>
      </c>
      <c r="U499" s="35">
        <v>0.77609501665305092</v>
      </c>
      <c r="V499" s="35">
        <v>0.92949619427328745</v>
      </c>
      <c r="W499" s="35">
        <v>1.0450632299113061</v>
      </c>
      <c r="X499" s="35">
        <v>87.888622890931018</v>
      </c>
      <c r="Y499" s="35">
        <v>0.75189909776827157</v>
      </c>
      <c r="Z499" s="35">
        <v>-1.3252297549786576</v>
      </c>
      <c r="AA499" s="34">
        <v>-1.8076868132522232</v>
      </c>
      <c r="AB499" s="48">
        <v>-1.5052058725742383</v>
      </c>
      <c r="AC499" s="48">
        <v>1.3488897840687313</v>
      </c>
      <c r="AD499" s="66">
        <v>1.173567161652816</v>
      </c>
      <c r="AE499" s="66">
        <f>AE498/AE495</f>
        <v>1.0871866932453187</v>
      </c>
    </row>
    <row r="500" spans="1:31" ht="11.1" customHeight="1" x14ac:dyDescent="0.2">
      <c r="A500" s="15" t="s">
        <v>85</v>
      </c>
      <c r="B500" s="16" t="s">
        <v>2</v>
      </c>
      <c r="C500" s="33"/>
      <c r="D500" s="33"/>
      <c r="E500" s="33">
        <v>340</v>
      </c>
      <c r="F500" s="33">
        <v>390</v>
      </c>
      <c r="G500" s="33">
        <v>1536</v>
      </c>
      <c r="H500" s="33">
        <v>151</v>
      </c>
      <c r="I500" s="33">
        <v>165</v>
      </c>
      <c r="J500" s="33">
        <v>128</v>
      </c>
      <c r="K500" s="33">
        <v>186</v>
      </c>
      <c r="L500" s="33"/>
      <c r="M500" s="33"/>
      <c r="N500" s="33">
        <v>1955</v>
      </c>
      <c r="O500" s="33">
        <v>655</v>
      </c>
      <c r="P500" s="33">
        <v>602</v>
      </c>
      <c r="Q500" s="33">
        <v>536</v>
      </c>
      <c r="R500" s="33">
        <v>630</v>
      </c>
      <c r="S500" s="33">
        <v>675</v>
      </c>
      <c r="T500" s="33">
        <v>1122</v>
      </c>
      <c r="U500" s="33">
        <v>1672</v>
      </c>
      <c r="V500" s="33">
        <v>589</v>
      </c>
      <c r="W500" s="33">
        <v>500</v>
      </c>
      <c r="X500" s="33">
        <v>189</v>
      </c>
      <c r="Y500" s="27">
        <v>187.22399999999999</v>
      </c>
      <c r="Z500" s="27">
        <v>624</v>
      </c>
      <c r="AA500" s="33">
        <v>566</v>
      </c>
      <c r="AB500" s="9">
        <v>1438</v>
      </c>
      <c r="AC500" s="9">
        <v>558389.97394970513</v>
      </c>
      <c r="AD500" s="64">
        <v>746424</v>
      </c>
      <c r="AE500" s="64">
        <v>737564.68162569334</v>
      </c>
    </row>
    <row r="501" spans="1:31" ht="11.1" customHeight="1" x14ac:dyDescent="0.2">
      <c r="A501" s="52" t="s">
        <v>86</v>
      </c>
      <c r="B501" s="16" t="s">
        <v>3</v>
      </c>
      <c r="C501" s="34">
        <v>0</v>
      </c>
      <c r="D501" s="34">
        <v>0</v>
      </c>
      <c r="E501" s="34">
        <v>3.7349585529452347E-4</v>
      </c>
      <c r="F501" s="34">
        <v>6.6343229248178113E-4</v>
      </c>
      <c r="G501" s="34">
        <v>2.943126381985614E-3</v>
      </c>
      <c r="H501" s="34">
        <v>3.9421779097058507E-4</v>
      </c>
      <c r="I501" s="34">
        <v>4.7147841343227713E-4</v>
      </c>
      <c r="J501" s="34">
        <v>3.6535102241200176E-4</v>
      </c>
      <c r="K501" s="34">
        <v>6.1962409471587234E-4</v>
      </c>
      <c r="L501" s="34">
        <v>0</v>
      </c>
      <c r="M501" s="34">
        <v>0</v>
      </c>
      <c r="N501" s="34">
        <v>6.3508873375326073E-3</v>
      </c>
      <c r="O501" s="34">
        <v>2.0283159094287274E-3</v>
      </c>
      <c r="P501" s="34">
        <v>2.0828648040826917E-3</v>
      </c>
      <c r="Q501" s="34">
        <v>1.9525344698832485E-3</v>
      </c>
      <c r="R501" s="34">
        <v>2.2274470981314192E-3</v>
      </c>
      <c r="S501" s="34">
        <v>2.2226246727802567E-3</v>
      </c>
      <c r="T501" s="35">
        <v>3.3762841615560999E-3</v>
      </c>
      <c r="U501" s="35">
        <v>5.0033964443566654E-3</v>
      </c>
      <c r="V501" s="35">
        <v>2.1348314606741575E-3</v>
      </c>
      <c r="W501" s="35">
        <v>2.3254840495049046E-3</v>
      </c>
      <c r="X501" s="35">
        <v>7.4720096147763931E-4</v>
      </c>
      <c r="Y501" s="35">
        <v>9.6031513995106712E-4</v>
      </c>
      <c r="Z501" s="35">
        <v>1.8957633941456152E-3</v>
      </c>
      <c r="AA501" s="35">
        <v>9.6031513995106712E-4</v>
      </c>
      <c r="AB501" s="49">
        <v>5.0326351339527887E-3</v>
      </c>
      <c r="AC501" s="48">
        <v>1.6050439467707545</v>
      </c>
      <c r="AD501" s="66">
        <v>3.0814807475570638</v>
      </c>
      <c r="AE501" s="66">
        <v>1.854048715415769</v>
      </c>
    </row>
    <row r="502" spans="1:31" ht="11.1" customHeight="1" x14ac:dyDescent="0.2">
      <c r="A502" s="15" t="s">
        <v>143</v>
      </c>
      <c r="B502" s="16" t="s">
        <v>2</v>
      </c>
      <c r="C502" s="33">
        <v>2976597</v>
      </c>
      <c r="D502" s="33">
        <v>8467317</v>
      </c>
      <c r="E502" s="33">
        <v>2551672</v>
      </c>
      <c r="F502" s="33">
        <v>1582754</v>
      </c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7"/>
      <c r="R502" s="37"/>
      <c r="S502" s="37"/>
      <c r="T502" s="33"/>
      <c r="U502" s="33"/>
      <c r="V502" s="33"/>
      <c r="W502" s="33"/>
      <c r="X502" s="33" t="s">
        <v>74</v>
      </c>
      <c r="Y502" s="29"/>
      <c r="Z502" s="29"/>
      <c r="AA502" s="29"/>
      <c r="AB502" s="49"/>
      <c r="AC502" s="9">
        <v>1868200.9218126002</v>
      </c>
      <c r="AD502" s="67">
        <v>1614259</v>
      </c>
      <c r="AE502" s="80">
        <v>1937927.2819296638</v>
      </c>
    </row>
    <row r="503" spans="1:31" ht="11.1" customHeight="1" x14ac:dyDescent="0.2">
      <c r="A503" s="15"/>
      <c r="B503" s="16"/>
      <c r="C503" s="36"/>
      <c r="D503" s="36"/>
      <c r="E503" s="36"/>
      <c r="F503" s="36"/>
      <c r="G503" s="36"/>
      <c r="H503" s="36"/>
      <c r="I503" s="36"/>
      <c r="J503" s="36"/>
      <c r="K503" s="36"/>
      <c r="L503" s="36"/>
      <c r="M503" s="36"/>
      <c r="N503" s="36"/>
      <c r="O503" s="33"/>
      <c r="P503" s="33"/>
      <c r="Q503" s="37"/>
      <c r="R503" s="37"/>
      <c r="S503" s="37"/>
      <c r="T503" s="33"/>
      <c r="U503" s="33"/>
      <c r="V503" s="33"/>
      <c r="W503" s="33"/>
      <c r="X503" s="33" t="s">
        <v>74</v>
      </c>
      <c r="Y503" s="29"/>
      <c r="Z503" s="29"/>
      <c r="AA503" s="29"/>
      <c r="AB503" s="49"/>
      <c r="AC503" s="48"/>
      <c r="AD503" s="61"/>
      <c r="AE503" s="61"/>
    </row>
    <row r="504" spans="1:31" ht="11.1" customHeight="1" x14ac:dyDescent="0.2">
      <c r="A504" s="15" t="s">
        <v>87</v>
      </c>
      <c r="B504" s="16" t="s">
        <v>2</v>
      </c>
      <c r="C504" s="33">
        <v>889017.2</v>
      </c>
      <c r="D504" s="33">
        <v>797291.6</v>
      </c>
      <c r="E504" s="33">
        <v>704761.6</v>
      </c>
      <c r="F504" s="33">
        <v>487945.8</v>
      </c>
      <c r="G504" s="33">
        <v>534580.80000000005</v>
      </c>
      <c r="H504" s="33">
        <v>229224.6</v>
      </c>
      <c r="I504" s="33">
        <v>175362.4</v>
      </c>
      <c r="J504" s="33">
        <v>172421.4</v>
      </c>
      <c r="K504" s="33">
        <v>174773</v>
      </c>
      <c r="L504" s="33">
        <v>180374.2</v>
      </c>
      <c r="M504" s="33">
        <v>234835</v>
      </c>
      <c r="N504" s="33">
        <v>200361.60000000001</v>
      </c>
      <c r="O504" s="33">
        <v>384665.2</v>
      </c>
      <c r="P504" s="33">
        <v>299681.40000000002</v>
      </c>
      <c r="Q504" s="33">
        <v>315109.40000000002</v>
      </c>
      <c r="R504" s="33">
        <v>311417.8</v>
      </c>
      <c r="S504" s="33">
        <v>386467.4</v>
      </c>
      <c r="T504" s="33">
        <v>484290.6</v>
      </c>
      <c r="U504" s="33">
        <v>342043.6</v>
      </c>
      <c r="V504" s="33">
        <v>317243.40000000002</v>
      </c>
      <c r="W504" s="33">
        <v>286261.2</v>
      </c>
      <c r="X504" s="33">
        <v>338978.2</v>
      </c>
      <c r="Y504" s="33">
        <v>196310.62399999998</v>
      </c>
      <c r="Z504" s="33">
        <v>-348037.2</v>
      </c>
      <c r="AA504" s="33">
        <v>-520118</v>
      </c>
      <c r="AB504" s="33">
        <v>-353772</v>
      </c>
      <c r="AC504" s="9">
        <v>1140237.2621217556</v>
      </c>
      <c r="AD504" s="67">
        <f>3.6*AD496+AD498+AD500</f>
        <v>1105248.3999999999</v>
      </c>
      <c r="AE504" s="67">
        <f>3.6*AE496+AE498+AE500</f>
        <v>1279730.1411806806</v>
      </c>
    </row>
    <row r="505" spans="1:31" ht="11.1" customHeight="1" x14ac:dyDescent="0.2">
      <c r="A505" s="52" t="s">
        <v>88</v>
      </c>
      <c r="B505" s="16" t="s">
        <v>3</v>
      </c>
      <c r="C505" s="34">
        <v>0.82343321474518982</v>
      </c>
      <c r="D505" s="34">
        <v>0.8076227097025146</v>
      </c>
      <c r="E505" s="34">
        <v>0.77419275461981418</v>
      </c>
      <c r="F505" s="34">
        <v>0.83004871974578642</v>
      </c>
      <c r="G505" s="34">
        <v>1.0243091509003746</v>
      </c>
      <c r="H505" s="34">
        <v>0.5984398374047416</v>
      </c>
      <c r="I505" s="34">
        <v>0.50108840077379613</v>
      </c>
      <c r="J505" s="34">
        <v>0.49214324043522445</v>
      </c>
      <c r="K505" s="34">
        <v>0.58222345110632878</v>
      </c>
      <c r="L505" s="34">
        <v>0.54210706643264173</v>
      </c>
      <c r="M505" s="34">
        <v>0.78004796513559116</v>
      </c>
      <c r="N505" s="34">
        <v>0.65088181502187892</v>
      </c>
      <c r="O505" s="34">
        <v>1.1911794579596691</v>
      </c>
      <c r="P505" s="34">
        <v>1.0368701669405762</v>
      </c>
      <c r="Q505" s="34">
        <v>1.1478768009034115</v>
      </c>
      <c r="R505" s="34">
        <v>1.1010582141531282</v>
      </c>
      <c r="S505" s="34">
        <v>1.2725510792077579</v>
      </c>
      <c r="T505" s="35">
        <v>1.457310768601159</v>
      </c>
      <c r="U505" s="35">
        <v>1.023552471324733</v>
      </c>
      <c r="V505" s="35">
        <v>1.1498492207321493</v>
      </c>
      <c r="W505" s="35">
        <v>1.3313917091842669</v>
      </c>
      <c r="X505" s="35">
        <v>1.3401244276014528</v>
      </c>
      <c r="Y505" s="35">
        <v>1.0069225332245935</v>
      </c>
      <c r="Z505" s="35">
        <v>-1.0573656787835519</v>
      </c>
      <c r="AA505" s="35">
        <v>-1.5479518100974989</v>
      </c>
      <c r="AB505" s="48">
        <v>-1.2381122368628275</v>
      </c>
      <c r="AC505" s="48">
        <v>3.2775139254484964</v>
      </c>
      <c r="AD505" s="65">
        <f>AD504/AD495</f>
        <v>4.5628244347291194</v>
      </c>
      <c r="AE505" s="65">
        <f>AE504/AE495</f>
        <v>3.2169138293134729</v>
      </c>
    </row>
    <row r="506" spans="1:31" ht="11.1" customHeight="1" x14ac:dyDescent="0.2">
      <c r="A506" s="79" t="s">
        <v>144</v>
      </c>
      <c r="B506" s="16"/>
      <c r="C506" s="34"/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5"/>
      <c r="U506" s="35"/>
      <c r="V506" s="35"/>
      <c r="W506" s="35"/>
      <c r="X506" s="35"/>
      <c r="Y506" s="35"/>
      <c r="Z506" s="35"/>
      <c r="AA506" s="35"/>
      <c r="AB506" s="48"/>
      <c r="AC506" s="48"/>
      <c r="AD506" s="61"/>
      <c r="AE506" s="61"/>
    </row>
    <row r="507" spans="1:31" ht="11.1" customHeight="1" x14ac:dyDescent="0.2">
      <c r="A507" s="51" t="s">
        <v>119</v>
      </c>
      <c r="B507" s="16"/>
      <c r="C507" s="36"/>
      <c r="D507" s="36"/>
      <c r="E507" s="36"/>
      <c r="F507" s="36"/>
      <c r="G507" s="36"/>
      <c r="H507" s="36"/>
      <c r="I507" s="36"/>
      <c r="J507" s="36"/>
      <c r="K507" s="36"/>
      <c r="L507" s="36"/>
      <c r="M507" s="36"/>
      <c r="N507" s="36"/>
      <c r="O507" s="33"/>
      <c r="P507" s="36"/>
      <c r="Q507" s="36"/>
      <c r="R507" s="36"/>
      <c r="S507" s="36"/>
      <c r="T507" s="36"/>
      <c r="U507" s="36"/>
      <c r="V507" s="36"/>
      <c r="W507" s="36"/>
      <c r="X507" s="36"/>
      <c r="Y507" s="29"/>
      <c r="Z507" s="29"/>
      <c r="AA507" s="36"/>
      <c r="AB507" s="6"/>
      <c r="AC507" s="6"/>
      <c r="AD507" s="61"/>
      <c r="AE507" s="61"/>
    </row>
    <row r="508" spans="1:31" ht="11.1" customHeight="1" x14ac:dyDescent="0.2">
      <c r="A508" s="13" t="s">
        <v>28</v>
      </c>
      <c r="B508" s="16">
        <v>212419</v>
      </c>
      <c r="C508" s="36"/>
      <c r="D508" s="36"/>
      <c r="E508" s="36"/>
      <c r="F508" s="36"/>
      <c r="G508" s="36"/>
      <c r="H508" s="36"/>
      <c r="I508" s="36"/>
      <c r="J508" s="36"/>
      <c r="K508" s="36"/>
      <c r="L508" s="36"/>
      <c r="M508" s="36"/>
      <c r="N508" s="36"/>
      <c r="O508" s="33"/>
      <c r="P508" s="36"/>
      <c r="Q508" s="36"/>
      <c r="R508" s="33"/>
      <c r="S508" s="33"/>
      <c r="T508" s="33"/>
      <c r="U508" s="33"/>
      <c r="V508" s="33"/>
      <c r="W508" s="33"/>
      <c r="X508" s="33"/>
      <c r="Y508" s="29"/>
      <c r="Z508" s="29"/>
      <c r="AA508" s="36"/>
      <c r="AB508" s="6"/>
      <c r="AC508" s="6"/>
      <c r="AD508" s="61"/>
      <c r="AE508" s="61"/>
    </row>
    <row r="509" spans="1:31" ht="11.1" customHeight="1" x14ac:dyDescent="0.2">
      <c r="A509" s="53" t="s">
        <v>120</v>
      </c>
      <c r="B509" s="6" t="s">
        <v>29</v>
      </c>
      <c r="C509" s="36"/>
      <c r="D509" s="36"/>
      <c r="E509" s="36"/>
      <c r="F509" s="36"/>
      <c r="G509" s="36"/>
      <c r="H509" s="36"/>
      <c r="I509" s="36"/>
      <c r="J509" s="36"/>
      <c r="K509" s="36"/>
      <c r="L509" s="36"/>
      <c r="M509" s="36"/>
      <c r="N509" s="36"/>
      <c r="O509" s="33"/>
      <c r="P509" s="33"/>
      <c r="Q509" s="39"/>
      <c r="R509" s="33"/>
      <c r="S509" s="33"/>
      <c r="T509" s="33"/>
      <c r="U509" s="33"/>
      <c r="V509" s="33"/>
      <c r="W509" s="33"/>
      <c r="X509" s="33"/>
      <c r="Y509" s="29"/>
      <c r="Z509" s="29"/>
      <c r="AA509" s="36"/>
      <c r="AB509" s="6"/>
      <c r="AC509" s="6"/>
      <c r="AD509" s="84"/>
      <c r="AE509" s="84"/>
    </row>
    <row r="510" spans="1:31" ht="11.1" customHeight="1" x14ac:dyDescent="0.2">
      <c r="A510" s="15" t="s">
        <v>80</v>
      </c>
      <c r="B510" s="16"/>
      <c r="C510" s="33">
        <v>193569</v>
      </c>
      <c r="D510" s="33">
        <v>193928</v>
      </c>
      <c r="E510" s="33">
        <v>195362</v>
      </c>
      <c r="F510" s="33">
        <v>180057</v>
      </c>
      <c r="G510" s="33">
        <v>176309</v>
      </c>
      <c r="H510" s="33">
        <v>157389</v>
      </c>
      <c r="I510" s="33">
        <v>151856</v>
      </c>
      <c r="J510" s="33">
        <v>136321</v>
      </c>
      <c r="K510" s="33">
        <v>151676</v>
      </c>
      <c r="L510" s="33">
        <v>158936</v>
      </c>
      <c r="M510" s="33">
        <v>156042</v>
      </c>
      <c r="N510" s="33">
        <v>143972</v>
      </c>
      <c r="O510" s="33">
        <v>147175</v>
      </c>
      <c r="P510" s="33">
        <v>135800</v>
      </c>
      <c r="Q510" s="33">
        <v>90808</v>
      </c>
      <c r="R510" s="33">
        <v>119261</v>
      </c>
      <c r="S510" s="33">
        <v>127974</v>
      </c>
      <c r="T510" s="33">
        <v>134519</v>
      </c>
      <c r="U510" s="33">
        <v>135209</v>
      </c>
      <c r="V510" s="33">
        <v>126180</v>
      </c>
      <c r="W510" s="33">
        <v>134578</v>
      </c>
      <c r="X510" s="33">
        <v>109683</v>
      </c>
      <c r="Y510" s="27">
        <v>111857</v>
      </c>
      <c r="Z510" s="27">
        <v>96384</v>
      </c>
      <c r="AA510" s="33">
        <v>85359</v>
      </c>
      <c r="AB510" s="9">
        <v>84141</v>
      </c>
      <c r="AC510" s="9">
        <v>103826</v>
      </c>
      <c r="AD510" s="72">
        <v>79835</v>
      </c>
      <c r="AE510" s="72">
        <v>62300</v>
      </c>
    </row>
    <row r="511" spans="1:31" ht="11.1" customHeight="1" x14ac:dyDescent="0.2">
      <c r="A511" s="15" t="s">
        <v>81</v>
      </c>
      <c r="B511" s="16" t="s">
        <v>2</v>
      </c>
      <c r="C511" s="33">
        <v>636847</v>
      </c>
      <c r="D511" s="33">
        <v>633721</v>
      </c>
      <c r="E511" s="33">
        <v>617840</v>
      </c>
      <c r="F511" s="33">
        <v>557028</v>
      </c>
      <c r="G511" s="33">
        <v>527144</v>
      </c>
      <c r="H511" s="33">
        <v>484915</v>
      </c>
      <c r="I511" s="33">
        <v>449960</v>
      </c>
      <c r="J511" s="33">
        <v>397415</v>
      </c>
      <c r="K511" s="33">
        <v>436150</v>
      </c>
      <c r="L511" s="33">
        <v>431023</v>
      </c>
      <c r="M511" s="33">
        <v>415867</v>
      </c>
      <c r="N511" s="33">
        <v>426881</v>
      </c>
      <c r="O511" s="33">
        <v>435361</v>
      </c>
      <c r="P511" s="33">
        <v>400224</v>
      </c>
      <c r="Q511" s="33">
        <v>266961</v>
      </c>
      <c r="R511" s="33">
        <v>350845</v>
      </c>
      <c r="S511" s="33">
        <v>357207</v>
      </c>
      <c r="T511" s="33">
        <v>389183</v>
      </c>
      <c r="U511" s="33">
        <v>392192</v>
      </c>
      <c r="V511" s="33">
        <v>384320</v>
      </c>
      <c r="W511" s="33">
        <v>416854</v>
      </c>
      <c r="X511" s="33">
        <v>336802</v>
      </c>
      <c r="Y511" s="27">
        <v>342258.99999999994</v>
      </c>
      <c r="Z511" s="27">
        <v>291954</v>
      </c>
      <c r="AA511" s="33">
        <v>271846</v>
      </c>
      <c r="AB511" s="9">
        <v>275890</v>
      </c>
      <c r="AC511" s="9">
        <v>337561</v>
      </c>
      <c r="AD511" s="64">
        <v>266134</v>
      </c>
      <c r="AE511" s="64">
        <v>210299</v>
      </c>
    </row>
    <row r="512" spans="1:31" ht="11.1" customHeight="1" x14ac:dyDescent="0.2">
      <c r="A512" s="52" t="s">
        <v>82</v>
      </c>
      <c r="B512" s="16" t="s">
        <v>3</v>
      </c>
      <c r="C512" s="35">
        <v>3290.0257789212114</v>
      </c>
      <c r="D512" s="35">
        <v>3267.8158904335628</v>
      </c>
      <c r="E512" s="35">
        <v>3162.5392860433453</v>
      </c>
      <c r="F512" s="35">
        <v>3093.6203535547079</v>
      </c>
      <c r="G512" s="35">
        <v>2989.8870732634182</v>
      </c>
      <c r="H512" s="35">
        <v>3080.9967659747504</v>
      </c>
      <c r="I512" s="35">
        <v>2963.0702771046253</v>
      </c>
      <c r="J512" s="35">
        <v>2915.2881801043127</v>
      </c>
      <c r="K512" s="35">
        <v>2875.5373295709273</v>
      </c>
      <c r="L512" s="35">
        <v>2711.9280716766498</v>
      </c>
      <c r="M512" s="35">
        <v>2665.0965765627202</v>
      </c>
      <c r="N512" s="35">
        <v>2965.0279220959633</v>
      </c>
      <c r="O512" s="35">
        <v>2958.1178868693733</v>
      </c>
      <c r="P512" s="35">
        <v>2947.157584683358</v>
      </c>
      <c r="Q512" s="35">
        <v>2939.8401021936393</v>
      </c>
      <c r="R512" s="35">
        <v>2941.8250727396216</v>
      </c>
      <c r="S512" s="35">
        <v>2791.2466594777065</v>
      </c>
      <c r="T512" s="35">
        <v>2893.1452062533917</v>
      </c>
      <c r="U512" s="35">
        <v>2900.6353127380576</v>
      </c>
      <c r="V512" s="35">
        <v>3045.8075764780474</v>
      </c>
      <c r="W512" s="35">
        <v>3097.4899314895451</v>
      </c>
      <c r="X512" s="35">
        <v>3070.6855210014314</v>
      </c>
      <c r="Y512" s="28">
        <v>3059.7906255308112</v>
      </c>
      <c r="Z512" s="28">
        <v>3029.0712151394423</v>
      </c>
      <c r="AA512" s="28">
        <v>3184.7374032029429</v>
      </c>
      <c r="AB512" s="48">
        <v>3278.9008925494113</v>
      </c>
      <c r="AC512" s="49">
        <v>3251.218384605012</v>
      </c>
      <c r="AD512" s="69">
        <v>3333.5504477985846</v>
      </c>
      <c r="AE512" s="69">
        <v>3375.585874799358</v>
      </c>
    </row>
    <row r="513" spans="1:31" ht="11.1" customHeight="1" x14ac:dyDescent="0.2">
      <c r="A513" s="15" t="s">
        <v>83</v>
      </c>
      <c r="B513" s="16" t="s">
        <v>2</v>
      </c>
      <c r="C513" s="33">
        <v>100072</v>
      </c>
      <c r="D513" s="33">
        <v>94675</v>
      </c>
      <c r="E513" s="33">
        <v>122183</v>
      </c>
      <c r="F513" s="33">
        <v>158270</v>
      </c>
      <c r="G513" s="33">
        <v>218091</v>
      </c>
      <c r="H513" s="33">
        <v>161447</v>
      </c>
      <c r="I513" s="33">
        <v>200454</v>
      </c>
      <c r="J513" s="33">
        <v>231617</v>
      </c>
      <c r="K513" s="33">
        <v>206910</v>
      </c>
      <c r="L513" s="33">
        <v>191545</v>
      </c>
      <c r="M513" s="33">
        <v>248212</v>
      </c>
      <c r="N513" s="33">
        <v>193906</v>
      </c>
      <c r="O513" s="33">
        <v>202131</v>
      </c>
      <c r="P513" s="33">
        <v>164523</v>
      </c>
      <c r="Q513" s="33">
        <v>117482</v>
      </c>
      <c r="R513" s="33">
        <v>156248</v>
      </c>
      <c r="S513" s="33">
        <v>228704</v>
      </c>
      <c r="T513" s="33">
        <v>194461</v>
      </c>
      <c r="U513" s="33">
        <v>181337</v>
      </c>
      <c r="V513" s="33">
        <v>172153</v>
      </c>
      <c r="W513" s="33">
        <v>184765</v>
      </c>
      <c r="X513" s="33">
        <v>1810</v>
      </c>
      <c r="Y513" s="27">
        <v>264573</v>
      </c>
      <c r="Z513" s="27">
        <v>211784</v>
      </c>
      <c r="AA513" s="33">
        <v>223051</v>
      </c>
      <c r="AB513" s="9">
        <v>180023</v>
      </c>
      <c r="AC513" s="9">
        <v>161707</v>
      </c>
      <c r="AD513" s="64">
        <v>147265</v>
      </c>
      <c r="AE513" s="64">
        <v>155293</v>
      </c>
    </row>
    <row r="514" spans="1:31" ht="11.1" customHeight="1" x14ac:dyDescent="0.2">
      <c r="A514" s="52" t="s">
        <v>84</v>
      </c>
      <c r="B514" s="16" t="s">
        <v>3</v>
      </c>
      <c r="C514" s="34">
        <v>0.51698360791242404</v>
      </c>
      <c r="D514" s="34">
        <v>0.4881966503032053</v>
      </c>
      <c r="E514" s="34">
        <v>0.62541845394703166</v>
      </c>
      <c r="F514" s="34">
        <v>0.87899942795892416</v>
      </c>
      <c r="G514" s="34">
        <v>1.2369816628759733</v>
      </c>
      <c r="H514" s="34">
        <v>1.0257832504177546</v>
      </c>
      <c r="I514" s="34">
        <v>1.3200268675587399</v>
      </c>
      <c r="J514" s="34">
        <v>1.6990559048129048</v>
      </c>
      <c r="K514" s="34">
        <v>1.364157810068831</v>
      </c>
      <c r="L514" s="34">
        <v>1.2051706347208939</v>
      </c>
      <c r="M514" s="34">
        <v>1.5906743056356623</v>
      </c>
      <c r="N514" s="34">
        <v>1.3468313283138389</v>
      </c>
      <c r="O514" s="34">
        <v>1.3734058094105657</v>
      </c>
      <c r="P514" s="34">
        <v>1.2115095729013254</v>
      </c>
      <c r="Q514" s="34">
        <v>1.2937406395912254</v>
      </c>
      <c r="R514" s="34">
        <v>1.310134914179824</v>
      </c>
      <c r="S514" s="34">
        <v>1.7871130073296138</v>
      </c>
      <c r="T514" s="35">
        <v>1.4456024799470706</v>
      </c>
      <c r="U514" s="35">
        <v>1.341</v>
      </c>
      <c r="V514" s="35">
        <v>1.3643445870977968</v>
      </c>
      <c r="W514" s="35">
        <v>1.3729212798525763</v>
      </c>
      <c r="X514" s="35">
        <v>1.6502101510717248E-2</v>
      </c>
      <c r="Y514" s="28">
        <v>2.3652788828593652</v>
      </c>
      <c r="Z514" s="28">
        <v>2.1972941567065072</v>
      </c>
      <c r="AA514" s="34">
        <v>2.6130929369999998</v>
      </c>
      <c r="AB514" s="48">
        <v>2.1395395823676924</v>
      </c>
      <c r="AC514" s="48">
        <v>1.5574807851597865</v>
      </c>
      <c r="AD514" s="66">
        <v>1.8446170226091314</v>
      </c>
      <c r="AE514" s="66">
        <v>2.4926645264847513</v>
      </c>
    </row>
    <row r="515" spans="1:31" ht="11.1" customHeight="1" x14ac:dyDescent="0.2">
      <c r="A515" s="15" t="s">
        <v>85</v>
      </c>
      <c r="B515" s="16" t="s">
        <v>2</v>
      </c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7"/>
      <c r="R515" s="33"/>
      <c r="S515" s="33"/>
      <c r="T515" s="33"/>
      <c r="U515" s="33"/>
      <c r="V515" s="33"/>
      <c r="W515" s="33"/>
      <c r="X515" s="33">
        <v>215622</v>
      </c>
      <c r="Y515" s="27">
        <v>0</v>
      </c>
      <c r="Z515" s="27">
        <v>0</v>
      </c>
      <c r="AA515" s="33">
        <v>0</v>
      </c>
      <c r="AB515" s="9">
        <v>0</v>
      </c>
      <c r="AC515" s="9">
        <v>204203.72200000001</v>
      </c>
      <c r="AD515" s="64">
        <v>246161</v>
      </c>
      <c r="AE515" s="64">
        <v>196038.78</v>
      </c>
    </row>
    <row r="516" spans="1:31" ht="11.1" customHeight="1" x14ac:dyDescent="0.2">
      <c r="A516" s="52" t="s">
        <v>86</v>
      </c>
      <c r="B516" s="16" t="s">
        <v>3</v>
      </c>
      <c r="C516" s="34"/>
      <c r="D516" s="34"/>
      <c r="E516" s="34"/>
      <c r="F516" s="34"/>
      <c r="G516" s="34"/>
      <c r="H516" s="34"/>
      <c r="I516" s="34"/>
      <c r="J516" s="34"/>
      <c r="K516" s="34"/>
      <c r="L516" s="34"/>
      <c r="M516" s="34"/>
      <c r="N516" s="34"/>
      <c r="O516" s="33"/>
      <c r="P516" s="35"/>
      <c r="Q516" s="34"/>
      <c r="R516" s="34"/>
      <c r="S516" s="34"/>
      <c r="T516" s="35"/>
      <c r="U516" s="35"/>
      <c r="V516" s="35"/>
      <c r="W516" s="35"/>
      <c r="X516" s="35">
        <v>1.9658652662673342</v>
      </c>
      <c r="Y516" s="28">
        <v>0</v>
      </c>
      <c r="Z516" s="28">
        <v>0</v>
      </c>
      <c r="AA516" s="34">
        <v>0</v>
      </c>
      <c r="AB516" s="49">
        <v>0</v>
      </c>
      <c r="AC516" s="48">
        <v>1.9667879143952383</v>
      </c>
      <c r="AD516" s="66">
        <v>3.0833719546564788</v>
      </c>
      <c r="AE516" s="66">
        <v>3.1466898876404494</v>
      </c>
    </row>
    <row r="517" spans="1:31" ht="11.1" customHeight="1" x14ac:dyDescent="0.2">
      <c r="A517" s="15" t="s">
        <v>143</v>
      </c>
      <c r="B517" s="16" t="s">
        <v>2</v>
      </c>
      <c r="C517" s="33"/>
      <c r="D517" s="33">
        <v>380292</v>
      </c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7"/>
      <c r="R517" s="37"/>
      <c r="S517" s="37"/>
      <c r="T517" s="33"/>
      <c r="U517" s="33"/>
      <c r="V517" s="33"/>
      <c r="W517" s="33"/>
      <c r="X517" s="33"/>
      <c r="Y517" s="29"/>
      <c r="Z517" s="29"/>
      <c r="AA517" s="36"/>
      <c r="AB517" s="49"/>
      <c r="AC517" s="48"/>
      <c r="AD517" s="61"/>
      <c r="AE517" s="61"/>
    </row>
    <row r="518" spans="1:31" ht="11.1" customHeight="1" x14ac:dyDescent="0.2">
      <c r="A518" s="15"/>
      <c r="B518" s="16"/>
      <c r="C518" s="36"/>
      <c r="D518" s="33">
        <v>279785</v>
      </c>
      <c r="E518" s="36"/>
      <c r="F518" s="36"/>
      <c r="G518" s="36"/>
      <c r="H518" s="36"/>
      <c r="I518" s="36"/>
      <c r="J518" s="36"/>
      <c r="K518" s="36"/>
      <c r="L518" s="36"/>
      <c r="M518" s="36"/>
      <c r="N518" s="36"/>
      <c r="O518" s="33"/>
      <c r="P518" s="33"/>
      <c r="Q518" s="37"/>
      <c r="R518" s="37"/>
      <c r="S518" s="37"/>
      <c r="T518" s="33"/>
      <c r="U518" s="33"/>
      <c r="V518" s="33"/>
      <c r="W518" s="33"/>
      <c r="X518" s="33"/>
      <c r="Y518" s="29"/>
      <c r="Z518" s="29"/>
      <c r="AA518" s="36"/>
      <c r="AB518" s="49"/>
      <c r="AC518" s="48"/>
      <c r="AD518" s="61"/>
      <c r="AE518" s="61"/>
    </row>
    <row r="519" spans="1:31" ht="11.1" customHeight="1" x14ac:dyDescent="0.2">
      <c r="A519" s="15" t="s">
        <v>87</v>
      </c>
      <c r="B519" s="16" t="s">
        <v>2</v>
      </c>
      <c r="C519" s="33">
        <v>2392721.2000000002</v>
      </c>
      <c r="D519" s="33">
        <v>2376070.6</v>
      </c>
      <c r="E519" s="33">
        <v>2346407</v>
      </c>
      <c r="F519" s="33">
        <v>2163570.7999999998</v>
      </c>
      <c r="G519" s="33">
        <v>2115809.4</v>
      </c>
      <c r="H519" s="33">
        <v>1907141</v>
      </c>
      <c r="I519" s="33">
        <v>1820310</v>
      </c>
      <c r="J519" s="33">
        <v>1662311</v>
      </c>
      <c r="K519" s="33">
        <v>1777050</v>
      </c>
      <c r="L519" s="33">
        <v>1743227.8</v>
      </c>
      <c r="M519" s="33">
        <v>1745333.2</v>
      </c>
      <c r="N519" s="33">
        <v>1730677.6</v>
      </c>
      <c r="O519" s="33">
        <v>1769430.6</v>
      </c>
      <c r="P519" s="33">
        <v>1605329.4</v>
      </c>
      <c r="Q519" s="33">
        <v>1078541.6000000001</v>
      </c>
      <c r="R519" s="33">
        <v>1419290</v>
      </c>
      <c r="S519" s="33">
        <v>1514649</v>
      </c>
      <c r="T519" s="33">
        <v>1595520</v>
      </c>
      <c r="U519" s="33">
        <v>1593228</v>
      </c>
      <c r="V519" s="33">
        <v>1555705</v>
      </c>
      <c r="W519" s="33">
        <v>1685439.4000000001</v>
      </c>
      <c r="X519" s="33">
        <v>1429919.2</v>
      </c>
      <c r="Y519" s="27">
        <v>1496705.4</v>
      </c>
      <c r="Z519" s="27">
        <v>1262818.3999999999</v>
      </c>
      <c r="AA519" s="33">
        <v>1201696.6000000001</v>
      </c>
      <c r="AB519" s="9">
        <v>1173227</v>
      </c>
      <c r="AC519" s="9">
        <v>1581130.3220000002</v>
      </c>
      <c r="AD519" s="67">
        <v>1351508.4</v>
      </c>
      <c r="AE519" s="67">
        <v>1108408.1800000002</v>
      </c>
    </row>
    <row r="520" spans="1:31" ht="11.1" customHeight="1" x14ac:dyDescent="0.2">
      <c r="A520" s="52" t="s">
        <v>88</v>
      </c>
      <c r="B520" s="16" t="s">
        <v>3</v>
      </c>
      <c r="C520" s="34">
        <v>12.361076412028787</v>
      </c>
      <c r="D520" s="34">
        <v>12.252333855864032</v>
      </c>
      <c r="E520" s="34">
        <v>12.010559883703074</v>
      </c>
      <c r="F520" s="34">
        <v>12.01603270075587</v>
      </c>
      <c r="G520" s="34">
        <v>12.00057512662428</v>
      </c>
      <c r="H520" s="34">
        <v>12.117371607926856</v>
      </c>
      <c r="I520" s="34">
        <v>11.987079865135392</v>
      </c>
      <c r="J520" s="34">
        <v>12.19409335318843</v>
      </c>
      <c r="K520" s="34">
        <v>11.716092196524169</v>
      </c>
      <c r="L520" s="34">
        <v>10.968111692756834</v>
      </c>
      <c r="M520" s="34">
        <v>11.185021981261455</v>
      </c>
      <c r="N520" s="34">
        <v>12.020931847859307</v>
      </c>
      <c r="O520" s="34">
        <v>12.022630202140309</v>
      </c>
      <c r="P520" s="34">
        <v>11.821276877761415</v>
      </c>
      <c r="Q520" s="34">
        <v>11.877165007488328</v>
      </c>
      <c r="R520" s="34">
        <v>11.900705176042461</v>
      </c>
      <c r="S520" s="34">
        <v>11.83559941863191</v>
      </c>
      <c r="T520" s="35">
        <v>11.8609267092381</v>
      </c>
      <c r="U520" s="35">
        <v>11.782999999999999</v>
      </c>
      <c r="V520" s="35">
        <v>12.329251862418767</v>
      </c>
      <c r="W520" s="35">
        <v>12.52388503321494</v>
      </c>
      <c r="X520" s="35">
        <v>13.036835243383203</v>
      </c>
      <c r="Y520" s="30">
        <v>13.380525134770286</v>
      </c>
      <c r="Z520" s="30">
        <v>13.101950531208498</v>
      </c>
      <c r="AA520" s="34">
        <v>14.078147588</v>
      </c>
      <c r="AB520" s="48">
        <v>13.943582795545572</v>
      </c>
      <c r="AC520" s="48">
        <v>15.22865488413307</v>
      </c>
      <c r="AD520" s="65">
        <v>16.928770589340512</v>
      </c>
      <c r="AE520" s="65">
        <v>17.791463563402893</v>
      </c>
    </row>
    <row r="521" spans="1:31" ht="11.1" customHeight="1" x14ac:dyDescent="0.2">
      <c r="A521" s="15"/>
      <c r="B521" s="16"/>
      <c r="C521" s="36"/>
      <c r="D521" s="36"/>
      <c r="E521" s="36"/>
      <c r="F521" s="36"/>
      <c r="G521" s="36"/>
      <c r="H521" s="36"/>
      <c r="I521" s="36"/>
      <c r="J521" s="36"/>
      <c r="K521" s="36"/>
      <c r="L521" s="36"/>
      <c r="M521" s="36"/>
      <c r="N521" s="36"/>
      <c r="O521" s="33"/>
      <c r="P521" s="36"/>
      <c r="Q521" s="36"/>
      <c r="R521" s="36"/>
      <c r="S521" s="36"/>
      <c r="T521" s="36"/>
      <c r="U521" s="36"/>
      <c r="V521" s="36"/>
      <c r="W521" s="36"/>
      <c r="X521" s="36"/>
      <c r="Y521" s="29"/>
      <c r="Z521" s="29"/>
      <c r="AA521" s="36"/>
      <c r="AB521" s="6"/>
      <c r="AC521" s="6"/>
      <c r="AD521" s="61"/>
      <c r="AE521" s="61"/>
    </row>
    <row r="522" spans="1:31" ht="11.1" customHeight="1" x14ac:dyDescent="0.2">
      <c r="A522" s="13" t="s">
        <v>31</v>
      </c>
      <c r="B522" s="16">
        <v>221211</v>
      </c>
      <c r="C522" s="36"/>
      <c r="D522" s="36"/>
      <c r="E522" s="36"/>
      <c r="F522" s="36"/>
      <c r="G522" s="36"/>
      <c r="H522" s="36"/>
      <c r="I522" s="36"/>
      <c r="J522" s="36"/>
      <c r="K522" s="36"/>
      <c r="L522" s="36"/>
      <c r="M522" s="36"/>
      <c r="N522" s="36"/>
      <c r="O522" s="33"/>
      <c r="P522" s="36"/>
      <c r="Q522" s="36"/>
      <c r="R522" s="33"/>
      <c r="S522" s="33"/>
      <c r="T522" s="33"/>
      <c r="U522" s="33"/>
      <c r="V522" s="33"/>
      <c r="W522" s="33"/>
      <c r="X522" s="33"/>
      <c r="Y522" s="29"/>
      <c r="Z522" s="29"/>
      <c r="AA522" s="36"/>
      <c r="AB522" s="6"/>
      <c r="AC522" s="6"/>
      <c r="AD522" s="61"/>
      <c r="AE522" s="61"/>
    </row>
    <row r="523" spans="1:31" ht="11.1" customHeight="1" x14ac:dyDescent="0.2">
      <c r="A523" s="53" t="s">
        <v>121</v>
      </c>
      <c r="B523" s="6" t="s">
        <v>5</v>
      </c>
      <c r="C523" s="36"/>
      <c r="D523" s="36"/>
      <c r="E523" s="36"/>
      <c r="F523" s="36"/>
      <c r="G523" s="36"/>
      <c r="H523" s="36"/>
      <c r="I523" s="36"/>
      <c r="J523" s="36"/>
      <c r="K523" s="36"/>
      <c r="L523" s="36"/>
      <c r="M523" s="36"/>
      <c r="N523" s="36"/>
      <c r="O523" s="33"/>
      <c r="P523" s="33"/>
      <c r="Q523" s="39"/>
      <c r="R523" s="33"/>
      <c r="S523" s="33"/>
      <c r="T523" s="33"/>
      <c r="U523" s="33"/>
      <c r="V523" s="33"/>
      <c r="W523" s="33"/>
      <c r="X523" s="33"/>
      <c r="Y523" s="29"/>
      <c r="Z523" s="29"/>
      <c r="AA523" s="36"/>
      <c r="AB523" s="6"/>
      <c r="AC523" s="6"/>
      <c r="AD523" s="84"/>
      <c r="AE523" s="84"/>
    </row>
    <row r="524" spans="1:31" ht="11.1" customHeight="1" x14ac:dyDescent="0.2">
      <c r="A524" s="15" t="s">
        <v>80</v>
      </c>
      <c r="B524" s="16"/>
      <c r="C524" s="33">
        <v>405594</v>
      </c>
      <c r="D524" s="33">
        <v>370505</v>
      </c>
      <c r="E524" s="33">
        <v>388016</v>
      </c>
      <c r="F524" s="33">
        <v>286451</v>
      </c>
      <c r="G524" s="33">
        <v>325367</v>
      </c>
      <c r="H524" s="33">
        <v>332683</v>
      </c>
      <c r="I524" s="33">
        <v>389529</v>
      </c>
      <c r="J524" s="33">
        <v>373342</v>
      </c>
      <c r="K524" s="33">
        <v>429869</v>
      </c>
      <c r="L524" s="33">
        <v>399087</v>
      </c>
      <c r="M524" s="33">
        <v>448943</v>
      </c>
      <c r="N524" s="33">
        <v>466315</v>
      </c>
      <c r="O524" s="33">
        <v>411662</v>
      </c>
      <c r="P524" s="33">
        <v>439158</v>
      </c>
      <c r="Q524" s="33">
        <v>412116</v>
      </c>
      <c r="R524" s="33">
        <v>396884</v>
      </c>
      <c r="S524" s="33">
        <v>503860</v>
      </c>
      <c r="T524" s="33">
        <v>485138</v>
      </c>
      <c r="U524" s="33">
        <v>462143</v>
      </c>
      <c r="V524" s="33">
        <v>408552</v>
      </c>
      <c r="W524" s="33">
        <v>464727</v>
      </c>
      <c r="X524" s="33">
        <v>416095</v>
      </c>
      <c r="Y524" s="27">
        <v>454965</v>
      </c>
      <c r="Z524" s="27">
        <v>412070</v>
      </c>
      <c r="AA524" s="33">
        <v>441075</v>
      </c>
      <c r="AB524" s="9">
        <v>425615</v>
      </c>
      <c r="AC524" s="9">
        <v>491498</v>
      </c>
      <c r="AD524" s="72">
        <v>308439</v>
      </c>
      <c r="AE524" s="72">
        <v>96907</v>
      </c>
    </row>
    <row r="525" spans="1:31" ht="11.1" customHeight="1" x14ac:dyDescent="0.2">
      <c r="A525" s="15" t="s">
        <v>81</v>
      </c>
      <c r="B525" s="16" t="s">
        <v>2</v>
      </c>
      <c r="C525" s="33">
        <v>87187</v>
      </c>
      <c r="D525" s="33">
        <v>76291</v>
      </c>
      <c r="E525" s="33">
        <v>83970</v>
      </c>
      <c r="F525" s="33">
        <v>71329</v>
      </c>
      <c r="G525" s="33">
        <v>80438</v>
      </c>
      <c r="H525" s="33">
        <v>37736</v>
      </c>
      <c r="I525" s="33">
        <v>93436</v>
      </c>
      <c r="J525" s="33">
        <v>90480</v>
      </c>
      <c r="K525" s="33">
        <v>98267</v>
      </c>
      <c r="L525" s="33">
        <v>95603</v>
      </c>
      <c r="M525" s="33">
        <v>104549</v>
      </c>
      <c r="N525" s="33">
        <v>106866</v>
      </c>
      <c r="O525" s="33">
        <v>92831</v>
      </c>
      <c r="P525" s="33">
        <v>97261</v>
      </c>
      <c r="Q525" s="33">
        <v>91228</v>
      </c>
      <c r="R525" s="33">
        <v>105251</v>
      </c>
      <c r="S525" s="33">
        <v>104410</v>
      </c>
      <c r="T525" s="33">
        <v>49243</v>
      </c>
      <c r="U525" s="33">
        <v>46029</v>
      </c>
      <c r="V525" s="33">
        <v>45914</v>
      </c>
      <c r="W525" s="33">
        <v>45434</v>
      </c>
      <c r="X525" s="33">
        <v>47141</v>
      </c>
      <c r="Y525" s="27">
        <v>46107.999999999993</v>
      </c>
      <c r="Z525" s="27">
        <v>47894</v>
      </c>
      <c r="AA525" s="33">
        <v>52528</v>
      </c>
      <c r="AB525" s="9">
        <v>53525</v>
      </c>
      <c r="AC525" s="9">
        <v>52971</v>
      </c>
      <c r="AD525" s="64">
        <v>37785</v>
      </c>
      <c r="AE525" s="64">
        <v>23916</v>
      </c>
    </row>
    <row r="526" spans="1:31" ht="11.1" customHeight="1" x14ac:dyDescent="0.2">
      <c r="A526" s="52" t="s">
        <v>82</v>
      </c>
      <c r="B526" s="16" t="s">
        <v>3</v>
      </c>
      <c r="C526" s="34">
        <v>214.96126668540461</v>
      </c>
      <c r="D526" s="34">
        <v>205.91085140551411</v>
      </c>
      <c r="E526" s="34">
        <v>216.40860170714609</v>
      </c>
      <c r="F526" s="34">
        <v>249.00942918684171</v>
      </c>
      <c r="G526" s="34">
        <v>247.22236735747632</v>
      </c>
      <c r="H526" s="34">
        <v>113.4293005654031</v>
      </c>
      <c r="I526" s="34">
        <v>239.86917533739464</v>
      </c>
      <c r="J526" s="34">
        <v>242.35151683978765</v>
      </c>
      <c r="K526" s="34">
        <v>228.59754948600622</v>
      </c>
      <c r="L526" s="34">
        <v>239.55428265014896</v>
      </c>
      <c r="M526" s="34">
        <v>232.87811593008468</v>
      </c>
      <c r="N526" s="34">
        <v>229.17126834864845</v>
      </c>
      <c r="O526" s="34">
        <v>225.50296116717112</v>
      </c>
      <c r="P526" s="34">
        <v>221.47154327144216</v>
      </c>
      <c r="Q526" s="34">
        <v>221.36485843791553</v>
      </c>
      <c r="R526" s="34">
        <v>265.19335624514974</v>
      </c>
      <c r="S526" s="34">
        <v>207.22025959591952</v>
      </c>
      <c r="T526" s="34">
        <v>101.50307747486282</v>
      </c>
      <c r="U526" s="35">
        <v>99.599041855010242</v>
      </c>
      <c r="V526" s="35">
        <v>112.38226712878654</v>
      </c>
      <c r="W526" s="35">
        <v>97.764924353437607</v>
      </c>
      <c r="X526" s="35">
        <v>113.29383914731011</v>
      </c>
      <c r="Y526" s="28">
        <v>101.34405943314319</v>
      </c>
      <c r="Z526" s="28">
        <v>116.22782536947607</v>
      </c>
      <c r="AA526" s="28">
        <v>119.09085756390637</v>
      </c>
      <c r="AB526" s="48">
        <v>125.75919551707528</v>
      </c>
      <c r="AC526" s="49">
        <v>107.77459928626362</v>
      </c>
      <c r="AD526" s="65">
        <v>122.50396350656045</v>
      </c>
      <c r="AE526" s="65">
        <v>246.7933173042195</v>
      </c>
    </row>
    <row r="527" spans="1:31" ht="11.1" customHeight="1" x14ac:dyDescent="0.2">
      <c r="A527" s="15" t="s">
        <v>83</v>
      </c>
      <c r="B527" s="16" t="s">
        <v>2</v>
      </c>
      <c r="C527" s="33">
        <v>10243127</v>
      </c>
      <c r="D527" s="33">
        <v>8985793</v>
      </c>
      <c r="E527" s="33">
        <v>9041504</v>
      </c>
      <c r="F527" s="33">
        <v>7814153</v>
      </c>
      <c r="G527" s="33">
        <v>7455312</v>
      </c>
      <c r="H527" s="33">
        <v>5219526</v>
      </c>
      <c r="I527" s="33">
        <v>9796204</v>
      </c>
      <c r="J527" s="33">
        <v>9102264</v>
      </c>
      <c r="K527" s="33">
        <v>10255366</v>
      </c>
      <c r="L527" s="33">
        <v>9235285</v>
      </c>
      <c r="M527" s="33">
        <v>10984271</v>
      </c>
      <c r="N527" s="33">
        <v>11319113</v>
      </c>
      <c r="O527" s="33">
        <v>10036562</v>
      </c>
      <c r="P527" s="33">
        <v>10450260</v>
      </c>
      <c r="Q527" s="33">
        <v>10044371</v>
      </c>
      <c r="R527" s="33">
        <v>11754988</v>
      </c>
      <c r="S527" s="33">
        <v>12911801</v>
      </c>
      <c r="T527" s="33">
        <v>5586671</v>
      </c>
      <c r="U527" s="33">
        <v>5758686</v>
      </c>
      <c r="V527" s="33">
        <v>5247143</v>
      </c>
      <c r="W527" s="33">
        <v>5723804</v>
      </c>
      <c r="X527" s="33">
        <v>5635242</v>
      </c>
      <c r="Y527" s="27">
        <v>5786646</v>
      </c>
      <c r="Z527" s="27">
        <v>5298732</v>
      </c>
      <c r="AA527" s="33">
        <v>4491406</v>
      </c>
      <c r="AB527" s="9">
        <v>4201797</v>
      </c>
      <c r="AC527" s="9">
        <v>4492465</v>
      </c>
      <c r="AD527" s="64">
        <v>2905333</v>
      </c>
      <c r="AE527" s="64">
        <v>1056489</v>
      </c>
    </row>
    <row r="528" spans="1:31" ht="11.1" customHeight="1" x14ac:dyDescent="0.2">
      <c r="A528" s="52" t="s">
        <v>84</v>
      </c>
      <c r="B528" s="16" t="s">
        <v>3</v>
      </c>
      <c r="C528" s="34">
        <v>25.254631478769412</v>
      </c>
      <c r="D528" s="34">
        <v>24.252825198040512</v>
      </c>
      <c r="E528" s="34">
        <v>23.30188445837285</v>
      </c>
      <c r="F528" s="34">
        <v>27.279196092874525</v>
      </c>
      <c r="G528" s="34">
        <v>22.913546856319172</v>
      </c>
      <c r="H528" s="34">
        <v>15.68918760501739</v>
      </c>
      <c r="I528" s="34">
        <v>25.14884386014905</v>
      </c>
      <c r="J528" s="34">
        <v>24.380498309860663</v>
      </c>
      <c r="K528" s="34">
        <v>23.856956421607514</v>
      </c>
      <c r="L528" s="34">
        <v>23.141031905323903</v>
      </c>
      <c r="M528" s="34">
        <v>24.466961284617422</v>
      </c>
      <c r="N528" s="34">
        <v>24.27353398453835</v>
      </c>
      <c r="O528" s="34">
        <v>24.380588929753049</v>
      </c>
      <c r="P528" s="35">
        <v>23.796128045031629</v>
      </c>
      <c r="Q528" s="34">
        <v>24.372679051529182</v>
      </c>
      <c r="R528" s="34">
        <v>29.6181957448524</v>
      </c>
      <c r="S528" s="34">
        <v>25.625771047513197</v>
      </c>
      <c r="T528" s="34">
        <v>11.515632665344706</v>
      </c>
      <c r="U528" s="35">
        <v>12.461</v>
      </c>
      <c r="V528" s="35">
        <v>12.843268421155692</v>
      </c>
      <c r="W528" s="35">
        <v>12.31648688369731</v>
      </c>
      <c r="X528" s="35">
        <v>13.543162018289093</v>
      </c>
      <c r="Y528" s="28">
        <v>12.718881672216543</v>
      </c>
      <c r="Z528" s="28">
        <v>12.858815249836193</v>
      </c>
      <c r="AA528" s="34">
        <v>10.182862325</v>
      </c>
      <c r="AB528" s="48">
        <v>9.8722953843262111</v>
      </c>
      <c r="AC528" s="48">
        <v>9.1403525548425417</v>
      </c>
      <c r="AD528" s="66">
        <v>9.4194735425805423</v>
      </c>
      <c r="AE528" s="66">
        <v>10.9020916961623</v>
      </c>
    </row>
    <row r="529" spans="1:31" ht="11.1" customHeight="1" x14ac:dyDescent="0.2">
      <c r="A529" s="15" t="s">
        <v>85</v>
      </c>
      <c r="B529" s="16" t="s">
        <v>2</v>
      </c>
      <c r="C529" s="33">
        <v>10339256</v>
      </c>
      <c r="D529" s="33">
        <v>9572755</v>
      </c>
      <c r="E529" s="33">
        <v>9637906</v>
      </c>
      <c r="F529" s="33">
        <v>7828894</v>
      </c>
      <c r="G529" s="33">
        <v>8239415</v>
      </c>
      <c r="H529" s="33">
        <v>9538125</v>
      </c>
      <c r="I529" s="33">
        <v>13497143</v>
      </c>
      <c r="J529" s="33">
        <v>11298293</v>
      </c>
      <c r="K529" s="33">
        <v>17164981</v>
      </c>
      <c r="L529" s="33">
        <v>14334850</v>
      </c>
      <c r="M529" s="33">
        <v>17652161</v>
      </c>
      <c r="N529" s="33">
        <v>16186795</v>
      </c>
      <c r="O529" s="33">
        <v>13225773</v>
      </c>
      <c r="P529" s="33">
        <v>13811562</v>
      </c>
      <c r="Q529" s="33">
        <v>13610986</v>
      </c>
      <c r="R529" s="33">
        <v>12225420</v>
      </c>
      <c r="S529" s="33">
        <v>15752796</v>
      </c>
      <c r="T529" s="33">
        <v>5516020</v>
      </c>
      <c r="U529" s="33">
        <v>5500734</v>
      </c>
      <c r="V529" s="33">
        <v>4921797</v>
      </c>
      <c r="W529" s="33">
        <v>5870127</v>
      </c>
      <c r="X529" s="33">
        <v>4453190</v>
      </c>
      <c r="Y529" s="27">
        <v>2954179</v>
      </c>
      <c r="Z529" s="27">
        <v>2614491.1919999998</v>
      </c>
      <c r="AA529" s="33">
        <v>6583246.8540000003</v>
      </c>
      <c r="AB529" s="9">
        <v>6257309.8679999998</v>
      </c>
      <c r="AC529" s="9">
        <v>6921546.6950000012</v>
      </c>
      <c r="AD529" s="64">
        <v>4221588</v>
      </c>
      <c r="AE529" s="64">
        <v>1355351.8239999998</v>
      </c>
    </row>
    <row r="530" spans="1:31" ht="11.1" customHeight="1" x14ac:dyDescent="0.2">
      <c r="A530" s="52" t="s">
        <v>86</v>
      </c>
      <c r="B530" s="16" t="s">
        <v>3</v>
      </c>
      <c r="C530" s="34">
        <v>25.491639422673906</v>
      </c>
      <c r="D530" s="34">
        <v>25.83704673351237</v>
      </c>
      <c r="E530" s="34">
        <v>24.838939631355409</v>
      </c>
      <c r="F530" s="34">
        <v>27.330656901180305</v>
      </c>
      <c r="G530" s="34">
        <v>25.323450134770891</v>
      </c>
      <c r="H530" s="34">
        <v>28.670310776324609</v>
      </c>
      <c r="I530" s="34">
        <v>34.649905398571093</v>
      </c>
      <c r="J530" s="34">
        <v>30.262582297196673</v>
      </c>
      <c r="K530" s="34">
        <v>39.930725407042608</v>
      </c>
      <c r="L530" s="34">
        <v>35.919110369418199</v>
      </c>
      <c r="M530" s="34">
        <v>39.319381302303412</v>
      </c>
      <c r="N530" s="34">
        <v>34.712147368195318</v>
      </c>
      <c r="O530" s="34">
        <v>32.127748006859996</v>
      </c>
      <c r="P530" s="35">
        <v>31.450097686937276</v>
      </c>
      <c r="Q530" s="34">
        <v>33.027074901241399</v>
      </c>
      <c r="R530" s="34">
        <v>30.803509337741001</v>
      </c>
      <c r="S530" s="34">
        <v>31.264232127972054</v>
      </c>
      <c r="T530" s="34">
        <v>11.370001937593015</v>
      </c>
      <c r="U530" s="35">
        <v>11.903</v>
      </c>
      <c r="V530" s="35">
        <v>12.046929154673089</v>
      </c>
      <c r="W530" s="35">
        <v>12.631344854075619</v>
      </c>
      <c r="X530" s="35">
        <v>10.702339609944845</v>
      </c>
      <c r="Y530" s="28">
        <v>6.4932005758684737</v>
      </c>
      <c r="Z530" s="28">
        <v>6.3447744121144458</v>
      </c>
      <c r="AA530" s="34">
        <v>14.925459058</v>
      </c>
      <c r="AB530" s="49">
        <v>14.701807661854023</v>
      </c>
      <c r="AC530" s="48">
        <v>14.082553123308744</v>
      </c>
      <c r="AD530" s="66">
        <v>13.686946203301138</v>
      </c>
      <c r="AE530" s="66">
        <v>13.986108578327674</v>
      </c>
    </row>
    <row r="531" spans="1:31" ht="11.1" customHeight="1" x14ac:dyDescent="0.2">
      <c r="A531" s="15" t="s">
        <v>143</v>
      </c>
      <c r="B531" s="16" t="s">
        <v>2</v>
      </c>
      <c r="C531" s="33">
        <v>6795239</v>
      </c>
      <c r="D531" s="33"/>
      <c r="E531" s="33">
        <v>6194923</v>
      </c>
      <c r="F531" s="33">
        <v>4860954</v>
      </c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7"/>
      <c r="R531" s="37"/>
      <c r="S531" s="37"/>
      <c r="T531" s="37"/>
      <c r="U531" s="33"/>
      <c r="V531" s="33"/>
      <c r="W531" s="33"/>
      <c r="X531" s="33"/>
      <c r="Y531" s="29"/>
      <c r="Z531" s="29"/>
      <c r="AA531" s="36"/>
      <c r="AB531" s="49"/>
      <c r="AC531" s="48"/>
      <c r="AD531" s="61"/>
      <c r="AE531" s="61"/>
    </row>
    <row r="532" spans="1:31" ht="11.1" customHeight="1" x14ac:dyDescent="0.2">
      <c r="A532" s="15"/>
      <c r="B532" s="16"/>
      <c r="C532" s="36"/>
      <c r="D532" s="36"/>
      <c r="E532" s="36"/>
      <c r="F532" s="36"/>
      <c r="G532" s="36"/>
      <c r="H532" s="36"/>
      <c r="I532" s="36"/>
      <c r="J532" s="36"/>
      <c r="K532" s="36"/>
      <c r="L532" s="36"/>
      <c r="M532" s="36"/>
      <c r="N532" s="36"/>
      <c r="O532" s="33"/>
      <c r="P532" s="33"/>
      <c r="Q532" s="37"/>
      <c r="R532" s="37"/>
      <c r="S532" s="37"/>
      <c r="T532" s="37"/>
      <c r="U532" s="33"/>
      <c r="V532" s="33"/>
      <c r="W532" s="33"/>
      <c r="X532" s="33"/>
      <c r="Y532" s="29"/>
      <c r="Z532" s="29"/>
      <c r="AA532" s="36"/>
      <c r="AB532" s="49"/>
      <c r="AC532" s="48"/>
      <c r="AD532" s="61"/>
      <c r="AE532" s="61"/>
    </row>
    <row r="533" spans="1:31" ht="11.1" customHeight="1" x14ac:dyDescent="0.2">
      <c r="A533" s="15" t="s">
        <v>87</v>
      </c>
      <c r="B533" s="16" t="s">
        <v>2</v>
      </c>
      <c r="C533" s="33">
        <v>20896256.199999999</v>
      </c>
      <c r="D533" s="33">
        <v>18833195.600000001</v>
      </c>
      <c r="E533" s="33">
        <v>18981702</v>
      </c>
      <c r="F533" s="33">
        <v>15899831.4</v>
      </c>
      <c r="G533" s="33">
        <v>15984303.800000001</v>
      </c>
      <c r="H533" s="33">
        <v>14893500.6</v>
      </c>
      <c r="I533" s="33">
        <v>23629716.600000001</v>
      </c>
      <c r="J533" s="33">
        <v>20726285</v>
      </c>
      <c r="K533" s="33">
        <v>27774108.199999999</v>
      </c>
      <c r="L533" s="33">
        <v>23914305.800000001</v>
      </c>
      <c r="M533" s="33">
        <v>29012808.399999999</v>
      </c>
      <c r="N533" s="33">
        <v>27890625.600000001</v>
      </c>
      <c r="O533" s="33">
        <v>23596526.600000001</v>
      </c>
      <c r="P533" s="33">
        <v>24611961.600000001</v>
      </c>
      <c r="Q533" s="33">
        <v>23983777.800000001</v>
      </c>
      <c r="R533" s="33">
        <v>24359311.600000001</v>
      </c>
      <c r="S533" s="33">
        <v>29040473</v>
      </c>
      <c r="T533" s="33">
        <v>11279965.800000001</v>
      </c>
      <c r="U533" s="33">
        <v>11425124</v>
      </c>
      <c r="V533" s="33">
        <v>10334230.4</v>
      </c>
      <c r="W533" s="33">
        <v>11757493</v>
      </c>
      <c r="X533" s="33">
        <v>10258139.6</v>
      </c>
      <c r="Y533" s="27">
        <v>8906813.8000000007</v>
      </c>
      <c r="Z533" s="27">
        <v>8085641.5920000002</v>
      </c>
      <c r="AA533" s="33">
        <v>11263753.653999999</v>
      </c>
      <c r="AB533" s="9">
        <v>10651796.868000001</v>
      </c>
      <c r="AC533" s="9">
        <v>11604707.295</v>
      </c>
      <c r="AD533" s="67">
        <v>7262947</v>
      </c>
      <c r="AE533" s="67">
        <v>2497938.4240000001</v>
      </c>
    </row>
    <row r="534" spans="1:31" ht="11.1" customHeight="1" x14ac:dyDescent="0.2">
      <c r="A534" s="52" t="s">
        <v>88</v>
      </c>
      <c r="B534" s="16" t="s">
        <v>3</v>
      </c>
      <c r="C534" s="34">
        <v>51.520131461510772</v>
      </c>
      <c r="D534" s="34">
        <v>50.831150996612735</v>
      </c>
      <c r="E534" s="34">
        <v>48.919895055873987</v>
      </c>
      <c r="F534" s="34">
        <v>55.506286939127463</v>
      </c>
      <c r="G534" s="34">
        <v>49.126997513576981</v>
      </c>
      <c r="H534" s="34">
        <v>44.76784386337745</v>
      </c>
      <c r="I534" s="34">
        <v>60.662278289934768</v>
      </c>
      <c r="J534" s="34">
        <v>55.515546067680575</v>
      </c>
      <c r="K534" s="34">
        <v>64.610633006799745</v>
      </c>
      <c r="L534" s="34">
        <v>59.922537692282638</v>
      </c>
      <c r="M534" s="34">
        <v>64.624703804269132</v>
      </c>
      <c r="N534" s="34">
        <v>59.810697918788804</v>
      </c>
      <c r="O534" s="34">
        <v>57.320147596814863</v>
      </c>
      <c r="P534" s="35">
        <v>56.043523287746098</v>
      </c>
      <c r="Q534" s="34">
        <v>58.196667443147078</v>
      </c>
      <c r="R534" s="34">
        <v>61.376401165075947</v>
      </c>
      <c r="S534" s="34">
        <v>57.635996110030561</v>
      </c>
      <c r="T534" s="34">
        <v>23.251045681847227</v>
      </c>
      <c r="U534" s="35">
        <v>24.722000000000001</v>
      </c>
      <c r="V534" s="35">
        <v>25.294773737492413</v>
      </c>
      <c r="W534" s="35">
        <v>25.299784604724923</v>
      </c>
      <c r="X534" s="35">
        <v>24.653359449164252</v>
      </c>
      <c r="Y534" s="30">
        <v>19.576920862044336</v>
      </c>
      <c r="Z534" s="30">
        <v>19.622009833280753</v>
      </c>
      <c r="AA534" s="34">
        <v>25.537048469999998</v>
      </c>
      <c r="AB534" s="48">
        <v>25.026836150041706</v>
      </c>
      <c r="AC534" s="48">
        <v>23.610894235581835</v>
      </c>
      <c r="AD534" s="65">
        <v>23.547434014505299</v>
      </c>
      <c r="AE534" s="65">
        <v>25.776656216785167</v>
      </c>
    </row>
    <row r="535" spans="1:31" ht="11.1" customHeight="1" x14ac:dyDescent="0.2">
      <c r="A535" s="15"/>
      <c r="B535" s="16"/>
      <c r="C535" s="36"/>
      <c r="D535" s="36"/>
      <c r="E535" s="36"/>
      <c r="F535" s="36"/>
      <c r="G535" s="36"/>
      <c r="H535" s="36"/>
      <c r="I535" s="36"/>
      <c r="J535" s="36"/>
      <c r="K535" s="36"/>
      <c r="L535" s="36"/>
      <c r="M535" s="36"/>
      <c r="N535" s="36"/>
      <c r="O535" s="33"/>
      <c r="P535" s="36"/>
      <c r="Q535" s="36"/>
      <c r="R535" s="36"/>
      <c r="S535" s="36"/>
      <c r="T535" s="36"/>
      <c r="U535" s="36"/>
      <c r="V535" s="36"/>
      <c r="W535" s="36"/>
      <c r="X535" s="36"/>
      <c r="Y535" s="29"/>
      <c r="Z535" s="29"/>
      <c r="AA535" s="36"/>
      <c r="AB535" s="6"/>
      <c r="AC535" s="6"/>
      <c r="AD535" s="61"/>
      <c r="AE535" s="61"/>
    </row>
    <row r="536" spans="1:31" ht="11.1" customHeight="1" x14ac:dyDescent="0.2">
      <c r="A536" s="13" t="s">
        <v>32</v>
      </c>
      <c r="B536" s="16">
        <v>222001</v>
      </c>
      <c r="C536" s="36"/>
      <c r="D536" s="36"/>
      <c r="E536" s="36"/>
      <c r="F536" s="36"/>
      <c r="G536" s="36"/>
      <c r="H536" s="36"/>
      <c r="I536" s="36"/>
      <c r="J536" s="36"/>
      <c r="K536" s="36"/>
      <c r="L536" s="36"/>
      <c r="M536" s="36"/>
      <c r="N536" s="36"/>
      <c r="O536" s="33"/>
      <c r="P536" s="36"/>
      <c r="Q536" s="36"/>
      <c r="R536" s="33"/>
      <c r="S536" s="33"/>
      <c r="T536" s="33"/>
      <c r="U536" s="33"/>
      <c r="V536" s="33"/>
      <c r="W536" s="33"/>
      <c r="X536" s="33"/>
      <c r="Y536" s="29"/>
      <c r="Z536" s="29"/>
      <c r="AA536" s="36"/>
      <c r="AB536" s="6"/>
      <c r="AC536" s="6"/>
      <c r="AD536" s="61"/>
      <c r="AE536" s="61"/>
    </row>
    <row r="537" spans="1:31" ht="11.1" customHeight="1" x14ac:dyDescent="0.2">
      <c r="A537" s="54" t="s">
        <v>122</v>
      </c>
      <c r="B537" s="6" t="s">
        <v>5</v>
      </c>
      <c r="C537" s="36"/>
      <c r="D537" s="36"/>
      <c r="E537" s="36"/>
      <c r="F537" s="36"/>
      <c r="G537" s="36"/>
      <c r="H537" s="36"/>
      <c r="I537" s="36"/>
      <c r="J537" s="36"/>
      <c r="K537" s="36"/>
      <c r="L537" s="36"/>
      <c r="M537" s="36"/>
      <c r="N537" s="36"/>
      <c r="O537" s="33"/>
      <c r="P537" s="33"/>
      <c r="Q537" s="39"/>
      <c r="R537" s="33"/>
      <c r="S537" s="33"/>
      <c r="T537" s="33"/>
      <c r="U537" s="33"/>
      <c r="V537" s="36"/>
      <c r="W537" s="36"/>
      <c r="X537" s="36"/>
      <c r="Y537" s="29"/>
      <c r="Z537" s="29"/>
      <c r="AA537" s="36"/>
      <c r="AB537" s="6"/>
      <c r="AC537" s="6"/>
      <c r="AD537" s="61"/>
      <c r="AE537" s="61"/>
    </row>
    <row r="538" spans="1:31" ht="11.1" customHeight="1" x14ac:dyDescent="0.2">
      <c r="A538" s="15" t="s">
        <v>80</v>
      </c>
      <c r="B538" s="16"/>
      <c r="C538" s="33">
        <v>41338</v>
      </c>
      <c r="D538" s="33">
        <v>47716</v>
      </c>
      <c r="E538" s="33">
        <v>48217</v>
      </c>
      <c r="F538" s="33">
        <v>47830</v>
      </c>
      <c r="G538" s="33">
        <v>46937</v>
      </c>
      <c r="H538" s="33">
        <v>42983</v>
      </c>
      <c r="I538" s="33">
        <v>49604</v>
      </c>
      <c r="J538" s="33">
        <v>49878</v>
      </c>
      <c r="K538" s="33">
        <v>49194</v>
      </c>
      <c r="L538" s="33">
        <v>48825</v>
      </c>
      <c r="M538" s="33">
        <v>50610</v>
      </c>
      <c r="N538" s="33">
        <v>50733</v>
      </c>
      <c r="O538" s="33">
        <v>43241</v>
      </c>
      <c r="P538" s="33">
        <v>46604</v>
      </c>
      <c r="Q538" s="33">
        <v>43249</v>
      </c>
      <c r="R538" s="33">
        <v>44382</v>
      </c>
      <c r="S538" s="33">
        <v>53443</v>
      </c>
      <c r="T538" s="33">
        <v>50426</v>
      </c>
      <c r="U538" s="33">
        <v>51717</v>
      </c>
      <c r="V538" s="33">
        <v>48372</v>
      </c>
      <c r="W538" s="33">
        <v>49114</v>
      </c>
      <c r="X538" s="33">
        <v>15474</v>
      </c>
      <c r="Y538" s="29"/>
      <c r="Z538" s="29"/>
      <c r="AA538" s="36"/>
      <c r="AB538" s="6"/>
      <c r="AC538" s="6"/>
      <c r="AD538" s="61"/>
      <c r="AE538" s="61"/>
    </row>
    <row r="539" spans="1:31" ht="11.1" customHeight="1" x14ac:dyDescent="0.2">
      <c r="A539" s="15" t="s">
        <v>81</v>
      </c>
      <c r="B539" s="16" t="s">
        <v>2</v>
      </c>
      <c r="C539" s="33">
        <v>36454</v>
      </c>
      <c r="D539" s="33">
        <v>40244</v>
      </c>
      <c r="E539" s="33">
        <v>40588</v>
      </c>
      <c r="F539" s="33">
        <v>40262</v>
      </c>
      <c r="G539" s="33">
        <v>54720</v>
      </c>
      <c r="H539" s="33">
        <v>15204</v>
      </c>
      <c r="I539" s="33">
        <v>17180</v>
      </c>
      <c r="J539" s="33">
        <v>17126</v>
      </c>
      <c r="K539" s="33">
        <v>16628</v>
      </c>
      <c r="L539" s="33">
        <v>17573</v>
      </c>
      <c r="M539" s="33">
        <v>17217</v>
      </c>
      <c r="N539" s="33">
        <v>14634</v>
      </c>
      <c r="O539" s="33">
        <v>15240</v>
      </c>
      <c r="P539" s="33">
        <v>14731</v>
      </c>
      <c r="Q539" s="33">
        <v>14374</v>
      </c>
      <c r="R539" s="33">
        <v>14751</v>
      </c>
      <c r="S539" s="33">
        <v>18006</v>
      </c>
      <c r="T539" s="33">
        <v>27295</v>
      </c>
      <c r="U539" s="33">
        <v>26356</v>
      </c>
      <c r="V539" s="33">
        <v>25894</v>
      </c>
      <c r="W539" s="33">
        <v>26319</v>
      </c>
      <c r="X539" s="33">
        <v>9843</v>
      </c>
      <c r="Y539" s="29"/>
      <c r="Z539" s="29"/>
      <c r="AA539" s="36"/>
      <c r="AB539" s="6"/>
      <c r="AC539" s="6"/>
      <c r="AD539" s="61"/>
      <c r="AE539" s="61"/>
    </row>
    <row r="540" spans="1:31" ht="11.1" customHeight="1" x14ac:dyDescent="0.2">
      <c r="A540" s="52" t="s">
        <v>82</v>
      </c>
      <c r="B540" s="16" t="s">
        <v>3</v>
      </c>
      <c r="C540" s="34">
        <v>881.85204896221398</v>
      </c>
      <c r="D540" s="34">
        <v>843.40682370693264</v>
      </c>
      <c r="E540" s="34">
        <v>841.77779621295394</v>
      </c>
      <c r="F540" s="34">
        <v>841.77294584988499</v>
      </c>
      <c r="G540" s="34">
        <v>1165.818011376952</v>
      </c>
      <c r="H540" s="34">
        <v>353.72123862922552</v>
      </c>
      <c r="I540" s="34">
        <v>346.34303685186677</v>
      </c>
      <c r="J540" s="34">
        <v>343.35779301495648</v>
      </c>
      <c r="K540" s="34">
        <v>338.00870024799775</v>
      </c>
      <c r="L540" s="34">
        <v>359.91807475678445</v>
      </c>
      <c r="M540" s="34">
        <v>340.18968583283936</v>
      </c>
      <c r="N540" s="34">
        <v>288.45130388504526</v>
      </c>
      <c r="O540" s="34">
        <v>352.44328299530537</v>
      </c>
      <c r="P540" s="34">
        <v>316.08874774697449</v>
      </c>
      <c r="Q540" s="34">
        <v>332.35450530648109</v>
      </c>
      <c r="R540" s="34">
        <v>332.36447208327701</v>
      </c>
      <c r="S540" s="34">
        <v>336.91970884867987</v>
      </c>
      <c r="T540" s="35">
        <v>541.28822432871937</v>
      </c>
      <c r="U540" s="35">
        <v>509.61966084653017</v>
      </c>
      <c r="V540" s="35">
        <v>535.30968328785252</v>
      </c>
      <c r="W540" s="35">
        <v>535.87571771796229</v>
      </c>
      <c r="X540" s="35">
        <v>636.09926328034123</v>
      </c>
      <c r="Y540" s="29"/>
      <c r="Z540" s="29"/>
      <c r="AA540" s="36"/>
      <c r="AB540" s="6"/>
      <c r="AC540" s="6"/>
      <c r="AD540" s="61"/>
      <c r="AE540" s="61"/>
    </row>
    <row r="541" spans="1:31" ht="11.1" customHeight="1" x14ac:dyDescent="0.2">
      <c r="A541" s="15" t="s">
        <v>83</v>
      </c>
      <c r="B541" s="16" t="s">
        <v>2</v>
      </c>
      <c r="C541" s="33">
        <v>912578</v>
      </c>
      <c r="D541" s="33">
        <v>1046937</v>
      </c>
      <c r="E541" s="33">
        <v>1093474</v>
      </c>
      <c r="F541" s="33">
        <v>1179269</v>
      </c>
      <c r="G541" s="33">
        <v>1167272</v>
      </c>
      <c r="H541" s="33">
        <v>1069178</v>
      </c>
      <c r="I541" s="33">
        <v>973498</v>
      </c>
      <c r="J541" s="33">
        <v>789109</v>
      </c>
      <c r="K541" s="33">
        <v>716551</v>
      </c>
      <c r="L541" s="33">
        <v>624071</v>
      </c>
      <c r="M541" s="33">
        <v>633589</v>
      </c>
      <c r="N541" s="33">
        <v>697500</v>
      </c>
      <c r="O541" s="33">
        <v>538150</v>
      </c>
      <c r="P541" s="33">
        <v>602627</v>
      </c>
      <c r="Q541" s="33">
        <v>558445</v>
      </c>
      <c r="R541" s="33">
        <v>581268</v>
      </c>
      <c r="S541" s="33">
        <v>724876</v>
      </c>
      <c r="T541" s="33">
        <v>1419397</v>
      </c>
      <c r="U541" s="33">
        <v>1463743</v>
      </c>
      <c r="V541" s="33">
        <v>1376942</v>
      </c>
      <c r="W541" s="33">
        <v>1455689</v>
      </c>
      <c r="X541" s="33">
        <v>556674</v>
      </c>
      <c r="Y541" s="29"/>
      <c r="Z541" s="29"/>
      <c r="AA541" s="36"/>
      <c r="AB541" s="6"/>
      <c r="AC541" s="6"/>
      <c r="AD541" s="61"/>
      <c r="AE541" s="61"/>
    </row>
    <row r="542" spans="1:31" ht="11.1" customHeight="1" x14ac:dyDescent="0.2">
      <c r="A542" s="52" t="s">
        <v>84</v>
      </c>
      <c r="B542" s="16" t="s">
        <v>3</v>
      </c>
      <c r="C542" s="34">
        <v>22.076007547534957</v>
      </c>
      <c r="D542" s="34">
        <v>21.941005113588734</v>
      </c>
      <c r="E542" s="34">
        <v>22.678184042972397</v>
      </c>
      <c r="F542" s="34">
        <v>24.655425465189211</v>
      </c>
      <c r="G542" s="34">
        <v>24.868909389181244</v>
      </c>
      <c r="H542" s="34">
        <v>24.87443873159156</v>
      </c>
      <c r="I542" s="34">
        <v>19.625393113458593</v>
      </c>
      <c r="J542" s="34">
        <v>15.820782709811942</v>
      </c>
      <c r="K542" s="34">
        <v>14.56582103508558</v>
      </c>
      <c r="L542" s="34">
        <v>12.781792114695341</v>
      </c>
      <c r="M542" s="34">
        <v>12.519047619047619</v>
      </c>
      <c r="N542" s="34">
        <v>13.748447755898528</v>
      </c>
      <c r="O542" s="34">
        <v>12.445364353275826</v>
      </c>
      <c r="P542" s="34">
        <v>12.930799931336367</v>
      </c>
      <c r="Q542" s="34">
        <v>12.912321672177391</v>
      </c>
      <c r="R542" s="34">
        <v>13.096931188319589</v>
      </c>
      <c r="S542" s="34">
        <v>13.563534981194918</v>
      </c>
      <c r="T542" s="35">
        <v>28.148118034347359</v>
      </c>
      <c r="U542" s="35">
        <v>28.302937138658468</v>
      </c>
      <c r="V542" s="35">
        <v>28.465682626312741</v>
      </c>
      <c r="W542" s="35">
        <v>29.638982774768905</v>
      </c>
      <c r="X542" s="35">
        <v>35.97479643272586</v>
      </c>
      <c r="Y542" s="29"/>
      <c r="Z542" s="29"/>
      <c r="AA542" s="36"/>
      <c r="AB542" s="6"/>
      <c r="AC542" s="6"/>
      <c r="AD542" s="61"/>
      <c r="AE542" s="61"/>
    </row>
    <row r="543" spans="1:31" ht="11.1" customHeight="1" x14ac:dyDescent="0.2">
      <c r="A543" s="15" t="s">
        <v>85</v>
      </c>
      <c r="B543" s="16" t="s">
        <v>2</v>
      </c>
      <c r="C543" s="33">
        <v>652163</v>
      </c>
      <c r="D543" s="33">
        <v>700289</v>
      </c>
      <c r="E543" s="33">
        <v>709631</v>
      </c>
      <c r="F543" s="33">
        <v>704634</v>
      </c>
      <c r="G543" s="33">
        <v>694330</v>
      </c>
      <c r="H543" s="33">
        <v>621776</v>
      </c>
      <c r="I543" s="33">
        <v>984419</v>
      </c>
      <c r="J543" s="33">
        <v>792650</v>
      </c>
      <c r="K543" s="33">
        <v>690438</v>
      </c>
      <c r="L543" s="33">
        <v>599011</v>
      </c>
      <c r="M543" s="33">
        <v>635312</v>
      </c>
      <c r="N543" s="33">
        <v>613217</v>
      </c>
      <c r="O543" s="33">
        <v>540153</v>
      </c>
      <c r="P543" s="33">
        <v>584155</v>
      </c>
      <c r="Q543" s="37">
        <v>562400</v>
      </c>
      <c r="R543" s="33">
        <v>562560</v>
      </c>
      <c r="S543" s="33">
        <v>668855</v>
      </c>
      <c r="T543" s="33">
        <v>446282</v>
      </c>
      <c r="U543" s="33">
        <v>485852</v>
      </c>
      <c r="V543" s="33">
        <v>449558</v>
      </c>
      <c r="W543" s="33">
        <v>476501</v>
      </c>
      <c r="X543" s="33">
        <v>125362</v>
      </c>
      <c r="Y543" s="29"/>
      <c r="Z543" s="29"/>
      <c r="AA543" s="36"/>
      <c r="AB543" s="6"/>
      <c r="AC543" s="6"/>
      <c r="AD543" s="61"/>
      <c r="AE543" s="61"/>
    </row>
    <row r="544" spans="1:31" ht="11.1" customHeight="1" x14ac:dyDescent="0.2">
      <c r="A544" s="52" t="s">
        <v>86</v>
      </c>
      <c r="B544" s="16" t="s">
        <v>3</v>
      </c>
      <c r="C544" s="34">
        <v>15.776355895302144</v>
      </c>
      <c r="D544" s="34">
        <v>14.676188280660575</v>
      </c>
      <c r="E544" s="34">
        <v>14.717444055001348</v>
      </c>
      <c r="F544" s="34">
        <v>14.732051014007945</v>
      </c>
      <c r="G544" s="34">
        <v>14.792807380105247</v>
      </c>
      <c r="H544" s="34">
        <v>14.465625945141102</v>
      </c>
      <c r="I544" s="34">
        <v>19.845556809934681</v>
      </c>
      <c r="J544" s="34">
        <v>15.891775933277197</v>
      </c>
      <c r="K544" s="34">
        <v>14.035004268813269</v>
      </c>
      <c r="L544" s="34">
        <v>12.268530465949821</v>
      </c>
      <c r="M544" s="34">
        <v>12.5530922742541</v>
      </c>
      <c r="N544" s="34">
        <v>12.087142491080757</v>
      </c>
      <c r="O544" s="34">
        <v>12.491686131218056</v>
      </c>
      <c r="P544" s="34">
        <v>12.534439103939576</v>
      </c>
      <c r="Q544" s="34">
        <v>13.003768873268745</v>
      </c>
      <c r="R544" s="34">
        <v>12.675408949574152</v>
      </c>
      <c r="S544" s="34">
        <v>12.515296671219804</v>
      </c>
      <c r="T544" s="35">
        <v>8.850235989370562</v>
      </c>
      <c r="U544" s="35">
        <v>9.3944350987102894</v>
      </c>
      <c r="V544" s="35">
        <v>9.2937649880095918</v>
      </c>
      <c r="W544" s="35">
        <v>9.7019383475180199</v>
      </c>
      <c r="X544" s="35">
        <v>8.1014605144112704</v>
      </c>
      <c r="Y544" s="29"/>
      <c r="Z544" s="29"/>
      <c r="AA544" s="36"/>
      <c r="AB544" s="6"/>
      <c r="AC544" s="6"/>
      <c r="AD544" s="61"/>
      <c r="AE544" s="61"/>
    </row>
    <row r="545" spans="1:31" ht="11.1" customHeight="1" x14ac:dyDescent="0.2">
      <c r="A545" s="15" t="s">
        <v>143</v>
      </c>
      <c r="B545" s="16" t="s">
        <v>2</v>
      </c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7"/>
      <c r="R545" s="37"/>
      <c r="S545" s="37"/>
      <c r="T545" s="33"/>
      <c r="U545" s="33"/>
      <c r="V545" s="35"/>
      <c r="W545" s="35"/>
      <c r="X545" s="35"/>
      <c r="Y545" s="29"/>
      <c r="Z545" s="29"/>
      <c r="AA545" s="36"/>
      <c r="AB545" s="6"/>
      <c r="AC545" s="6"/>
      <c r="AD545" s="61"/>
      <c r="AE545" s="61"/>
    </row>
    <row r="546" spans="1:31" ht="11.1" customHeight="1" x14ac:dyDescent="0.2">
      <c r="A546" s="15"/>
      <c r="B546" s="16"/>
      <c r="C546" s="33">
        <v>387939</v>
      </c>
      <c r="D546" s="33">
        <v>224978</v>
      </c>
      <c r="E546" s="33">
        <v>349269</v>
      </c>
      <c r="F546" s="33">
        <v>386169</v>
      </c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7"/>
      <c r="R546" s="37"/>
      <c r="S546" s="37"/>
      <c r="T546" s="33"/>
      <c r="U546" s="33"/>
      <c r="V546" s="33"/>
      <c r="W546" s="33"/>
      <c r="X546" s="33"/>
      <c r="Y546" s="29"/>
      <c r="Z546" s="29"/>
      <c r="AA546" s="36"/>
      <c r="AB546" s="6"/>
      <c r="AC546" s="6"/>
      <c r="AD546" s="61"/>
      <c r="AE546" s="61"/>
    </row>
    <row r="547" spans="1:31" ht="11.1" customHeight="1" x14ac:dyDescent="0.2">
      <c r="A547" s="15" t="s">
        <v>87</v>
      </c>
      <c r="B547" s="16" t="s">
        <v>2</v>
      </c>
      <c r="C547" s="33">
        <v>1695975.4</v>
      </c>
      <c r="D547" s="33">
        <v>1892104.4</v>
      </c>
      <c r="E547" s="33">
        <v>1949221.8</v>
      </c>
      <c r="F547" s="33">
        <v>2028846.2</v>
      </c>
      <c r="G547" s="33">
        <v>2058594</v>
      </c>
      <c r="H547" s="33">
        <v>1745688.4</v>
      </c>
      <c r="I547" s="33">
        <v>2019765</v>
      </c>
      <c r="J547" s="33">
        <v>1643412.6</v>
      </c>
      <c r="K547" s="33">
        <v>1466849.8</v>
      </c>
      <c r="L547" s="33">
        <v>1286344.8</v>
      </c>
      <c r="M547" s="33">
        <v>1330882.2</v>
      </c>
      <c r="N547" s="33">
        <v>1363399.4</v>
      </c>
      <c r="O547" s="33">
        <v>1133167</v>
      </c>
      <c r="P547" s="33">
        <v>1239813.6000000001</v>
      </c>
      <c r="Q547" s="33">
        <v>1172591.3999999999</v>
      </c>
      <c r="R547" s="33">
        <v>1196931.6000000001</v>
      </c>
      <c r="S547" s="33">
        <v>1458552.6</v>
      </c>
      <c r="T547" s="33">
        <v>1963941</v>
      </c>
      <c r="U547" s="33">
        <v>2044477</v>
      </c>
      <c r="V547" s="33">
        <v>1919718.3999999999</v>
      </c>
      <c r="W547" s="33">
        <v>2026938</v>
      </c>
      <c r="X547" s="33">
        <v>717470.8</v>
      </c>
      <c r="Y547" s="29"/>
      <c r="Z547" s="29"/>
      <c r="AA547" s="36"/>
      <c r="AB547" s="6"/>
      <c r="AC547" s="6"/>
      <c r="AD547" s="61"/>
      <c r="AE547" s="61"/>
    </row>
    <row r="548" spans="1:31" ht="11.1" customHeight="1" x14ac:dyDescent="0.2">
      <c r="A548" s="52" t="s">
        <v>88</v>
      </c>
      <c r="B548" s="16" t="s">
        <v>3</v>
      </c>
      <c r="C548" s="34">
        <v>41.027030819101064</v>
      </c>
      <c r="D548" s="34">
        <v>39.653457959594263</v>
      </c>
      <c r="E548" s="34">
        <v>40.42602816434038</v>
      </c>
      <c r="F548" s="34">
        <v>42.41785908425674</v>
      </c>
      <c r="G548" s="34">
        <v>43.858661610243516</v>
      </c>
      <c r="H548" s="34">
        <v>40.61346113579787</v>
      </c>
      <c r="I548" s="34">
        <v>40.717784856059993</v>
      </c>
      <c r="J548" s="34">
        <v>32.948646697942984</v>
      </c>
      <c r="K548" s="34">
        <v>29.817656624791642</v>
      </c>
      <c r="L548" s="34">
        <v>26.346027649769585</v>
      </c>
      <c r="M548" s="34">
        <v>26.296822762299939</v>
      </c>
      <c r="N548" s="34">
        <v>26.874014940965445</v>
      </c>
      <c r="O548" s="34">
        <v>26.205846303276982</v>
      </c>
      <c r="P548" s="34">
        <v>26.603158527165053</v>
      </c>
      <c r="Q548" s="34">
        <v>27.112566764549467</v>
      </c>
      <c r="R548" s="34">
        <v>26.968852237393541</v>
      </c>
      <c r="S548" s="34">
        <v>27.29174260426997</v>
      </c>
      <c r="T548" s="35">
        <v>38.946991631301316</v>
      </c>
      <c r="U548" s="35">
        <v>39.531999999999996</v>
      </c>
      <c r="V548" s="35">
        <v>39.686562474158599</v>
      </c>
      <c r="W548" s="35">
        <v>41.270065561754286</v>
      </c>
      <c r="X548" s="35">
        <v>46.366214294946367</v>
      </c>
      <c r="Y548" s="29"/>
      <c r="Z548" s="29"/>
      <c r="AA548" s="36"/>
      <c r="AB548" s="6"/>
      <c r="AC548" s="6"/>
      <c r="AD548" s="61"/>
      <c r="AE548" s="61"/>
    </row>
    <row r="549" spans="1:31" ht="11.1" customHeight="1" x14ac:dyDescent="0.2">
      <c r="A549" s="15"/>
      <c r="B549" s="16"/>
      <c r="C549" s="34"/>
      <c r="D549" s="34"/>
      <c r="E549" s="34"/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5"/>
      <c r="U549" s="35"/>
      <c r="V549" s="35"/>
      <c r="W549" s="35"/>
      <c r="X549" s="35"/>
      <c r="Y549" s="29"/>
      <c r="Z549" s="29"/>
      <c r="AA549" s="36"/>
      <c r="AB549" s="6"/>
      <c r="AC549" s="6"/>
      <c r="AD549" s="61"/>
      <c r="AE549" s="61"/>
    </row>
    <row r="550" spans="1:31" ht="11.1" customHeight="1" x14ac:dyDescent="0.2">
      <c r="A550" s="13" t="s">
        <v>54</v>
      </c>
      <c r="B550" s="16">
        <v>222111</v>
      </c>
      <c r="C550" s="34"/>
      <c r="D550" s="34"/>
      <c r="E550" s="34"/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5"/>
      <c r="U550" s="35"/>
      <c r="V550" s="35"/>
      <c r="W550" s="35"/>
      <c r="X550" s="35"/>
      <c r="Y550" s="35"/>
      <c r="Z550" s="35"/>
      <c r="AA550" s="35"/>
      <c r="AB550" s="35"/>
      <c r="AC550" s="6"/>
      <c r="AD550" s="61"/>
      <c r="AE550" s="61"/>
    </row>
    <row r="551" spans="1:31" ht="11.1" customHeight="1" x14ac:dyDescent="0.2">
      <c r="A551" s="55" t="s">
        <v>54</v>
      </c>
      <c r="B551" s="6" t="s">
        <v>5</v>
      </c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  <c r="R551" s="34"/>
      <c r="S551" s="42"/>
      <c r="T551" s="42"/>
      <c r="U551" s="42"/>
      <c r="V551" s="42"/>
      <c r="W551" s="42"/>
      <c r="X551" s="42"/>
      <c r="Y551" s="31"/>
      <c r="Z551" s="31"/>
      <c r="AA551" s="42"/>
      <c r="AB551" s="10"/>
      <c r="AC551" s="6"/>
      <c r="AD551" s="84"/>
      <c r="AE551" s="84"/>
    </row>
    <row r="552" spans="1:31" ht="11.1" customHeight="1" x14ac:dyDescent="0.2">
      <c r="A552" s="15" t="s">
        <v>80</v>
      </c>
      <c r="B552" s="16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5"/>
      <c r="U552" s="35"/>
      <c r="V552" s="33">
        <v>249</v>
      </c>
      <c r="W552" s="33">
        <v>785</v>
      </c>
      <c r="X552" s="33">
        <v>1530</v>
      </c>
      <c r="Y552" s="27">
        <v>899</v>
      </c>
      <c r="Z552" s="27">
        <v>483</v>
      </c>
      <c r="AA552" s="33">
        <v>989</v>
      </c>
      <c r="AB552" s="9">
        <v>667</v>
      </c>
      <c r="AC552" s="9">
        <v>528</v>
      </c>
      <c r="AD552" s="72">
        <v>432</v>
      </c>
      <c r="AE552" s="72">
        <v>617</v>
      </c>
    </row>
    <row r="553" spans="1:31" ht="11.1" customHeight="1" x14ac:dyDescent="0.2">
      <c r="A553" s="15" t="s">
        <v>81</v>
      </c>
      <c r="B553" s="16" t="s">
        <v>2</v>
      </c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42"/>
      <c r="P553" s="42"/>
      <c r="Q553" s="42"/>
      <c r="R553" s="42"/>
      <c r="S553" s="34"/>
      <c r="T553" s="35"/>
      <c r="U553" s="35"/>
      <c r="V553" s="33">
        <v>8</v>
      </c>
      <c r="W553" s="33">
        <v>24</v>
      </c>
      <c r="X553" s="33">
        <v>48</v>
      </c>
      <c r="Y553" s="27">
        <v>29</v>
      </c>
      <c r="Z553" s="27">
        <v>15</v>
      </c>
      <c r="AA553" s="33">
        <v>32</v>
      </c>
      <c r="AB553" s="9">
        <v>22</v>
      </c>
      <c r="AC553" s="9">
        <v>25</v>
      </c>
      <c r="AD553" s="64">
        <v>19</v>
      </c>
      <c r="AE553" s="64">
        <v>26</v>
      </c>
    </row>
    <row r="554" spans="1:31" ht="11.1" customHeight="1" x14ac:dyDescent="0.2">
      <c r="A554" s="52" t="s">
        <v>82</v>
      </c>
      <c r="B554" s="16" t="s">
        <v>3</v>
      </c>
      <c r="C554" s="34"/>
      <c r="D554" s="34"/>
      <c r="E554" s="34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5"/>
      <c r="U554" s="35"/>
      <c r="V554" s="35">
        <v>32.128514056224901</v>
      </c>
      <c r="W554" s="35">
        <v>30.573248407643312</v>
      </c>
      <c r="X554" s="35">
        <v>31.372549019607842</v>
      </c>
      <c r="Y554" s="28">
        <v>32.258064516129032</v>
      </c>
      <c r="Z554" s="28">
        <v>31.055900621118013</v>
      </c>
      <c r="AA554" s="28">
        <v>32.355915065722954</v>
      </c>
      <c r="AB554" s="48">
        <v>32.983508245877061</v>
      </c>
      <c r="AC554" s="49">
        <v>47.348484848484851</v>
      </c>
      <c r="AD554" s="65">
        <v>43.981481481481481</v>
      </c>
      <c r="AE554" s="65">
        <v>42.139384116693677</v>
      </c>
    </row>
    <row r="555" spans="1:31" ht="11.1" customHeight="1" x14ac:dyDescent="0.2">
      <c r="A555" s="15" t="s">
        <v>83</v>
      </c>
      <c r="B555" s="16" t="s">
        <v>2</v>
      </c>
      <c r="C555" s="34"/>
      <c r="D555" s="34"/>
      <c r="E555" s="34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5"/>
      <c r="U555" s="35"/>
      <c r="V555" s="33"/>
      <c r="W555" s="33"/>
      <c r="X555" s="33"/>
      <c r="Y555" s="27"/>
      <c r="Z555" s="27"/>
      <c r="AA555" s="33"/>
      <c r="AB555" s="9"/>
      <c r="AC555" s="9"/>
      <c r="AD555" s="64"/>
      <c r="AE555" s="64"/>
    </row>
    <row r="556" spans="1:31" ht="11.1" customHeight="1" x14ac:dyDescent="0.2">
      <c r="A556" s="52" t="s">
        <v>84</v>
      </c>
      <c r="B556" s="16" t="s">
        <v>3</v>
      </c>
      <c r="C556" s="34"/>
      <c r="D556" s="34"/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5"/>
      <c r="U556" s="35"/>
      <c r="V556" s="35"/>
      <c r="W556" s="35"/>
      <c r="X556" s="35"/>
      <c r="Y556" s="28"/>
      <c r="Z556" s="28"/>
      <c r="AA556" s="34"/>
      <c r="AB556" s="48"/>
      <c r="AC556" s="48"/>
      <c r="AD556" s="66"/>
      <c r="AE556" s="66"/>
    </row>
    <row r="557" spans="1:31" ht="11.1" customHeight="1" x14ac:dyDescent="0.2">
      <c r="A557" s="15" t="s">
        <v>85</v>
      </c>
      <c r="B557" s="16" t="s">
        <v>2</v>
      </c>
      <c r="C557" s="34"/>
      <c r="D557" s="34"/>
      <c r="E557" s="34"/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5"/>
      <c r="U557" s="35"/>
      <c r="V557" s="33"/>
      <c r="W557" s="33"/>
      <c r="X557" s="33"/>
      <c r="Y557" s="27"/>
      <c r="Z557" s="27"/>
      <c r="AA557" s="33"/>
      <c r="AB557" s="9"/>
      <c r="AC557" s="9"/>
      <c r="AD557" s="64"/>
      <c r="AE557" s="64"/>
    </row>
    <row r="558" spans="1:31" ht="11.1" customHeight="1" x14ac:dyDescent="0.2">
      <c r="A558" s="52" t="s">
        <v>86</v>
      </c>
      <c r="B558" s="16" t="s">
        <v>3</v>
      </c>
      <c r="C558" s="34"/>
      <c r="D558" s="34"/>
      <c r="E558" s="34"/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5"/>
      <c r="U558" s="35"/>
      <c r="V558" s="35"/>
      <c r="W558" s="35"/>
      <c r="X558" s="35"/>
      <c r="Y558" s="28"/>
      <c r="Z558" s="28"/>
      <c r="AA558" s="34"/>
      <c r="AB558" s="49"/>
      <c r="AC558" s="48"/>
      <c r="AD558" s="66"/>
      <c r="AE558" s="66"/>
    </row>
    <row r="559" spans="1:31" ht="11.1" customHeight="1" x14ac:dyDescent="0.2">
      <c r="A559" s="15" t="s">
        <v>143</v>
      </c>
      <c r="B559" s="16" t="s">
        <v>2</v>
      </c>
      <c r="C559" s="34"/>
      <c r="D559" s="34"/>
      <c r="E559" s="34"/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5"/>
      <c r="U559" s="35"/>
      <c r="V559" s="35"/>
      <c r="W559" s="35"/>
      <c r="X559" s="35"/>
      <c r="Y559" s="29"/>
      <c r="Z559" s="29"/>
      <c r="AA559" s="36"/>
      <c r="AB559" s="49"/>
      <c r="AC559" s="48"/>
      <c r="AD559" s="61"/>
      <c r="AE559" s="61"/>
    </row>
    <row r="560" spans="1:31" ht="11.1" customHeight="1" x14ac:dyDescent="0.2">
      <c r="A560" s="15"/>
      <c r="B560" s="16"/>
      <c r="C560" s="34"/>
      <c r="D560" s="34"/>
      <c r="E560" s="34"/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5"/>
      <c r="U560" s="35"/>
      <c r="V560" s="35"/>
      <c r="W560" s="35"/>
      <c r="X560" s="35"/>
      <c r="Y560" s="29"/>
      <c r="Z560" s="29"/>
      <c r="AA560" s="36"/>
      <c r="AB560" s="49"/>
      <c r="AC560" s="48"/>
      <c r="AD560" s="61"/>
      <c r="AE560" s="61"/>
    </row>
    <row r="561" spans="1:31" ht="11.1" customHeight="1" x14ac:dyDescent="0.2">
      <c r="A561" s="15" t="s">
        <v>87</v>
      </c>
      <c r="B561" s="16" t="s">
        <v>2</v>
      </c>
      <c r="C561" s="34"/>
      <c r="D561" s="34"/>
      <c r="E561" s="34"/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5"/>
      <c r="U561" s="35"/>
      <c r="V561" s="33">
        <v>28.8</v>
      </c>
      <c r="W561" s="33">
        <v>86.4</v>
      </c>
      <c r="X561" s="33">
        <v>172.8</v>
      </c>
      <c r="Y561" s="27">
        <v>104.4</v>
      </c>
      <c r="Z561" s="27">
        <v>54</v>
      </c>
      <c r="AA561" s="33">
        <v>115.2</v>
      </c>
      <c r="AB561" s="9">
        <v>79.2</v>
      </c>
      <c r="AC561" s="9">
        <v>90</v>
      </c>
      <c r="AD561" s="67">
        <v>68.400000000000006</v>
      </c>
      <c r="AE561" s="67">
        <f>3.6*AE553</f>
        <v>93.600000000000009</v>
      </c>
    </row>
    <row r="562" spans="1:31" ht="11.1" customHeight="1" x14ac:dyDescent="0.2">
      <c r="A562" s="52" t="s">
        <v>88</v>
      </c>
      <c r="B562" s="16" t="s">
        <v>3</v>
      </c>
      <c r="C562" s="34"/>
      <c r="D562" s="34"/>
      <c r="E562" s="34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5"/>
      <c r="U562" s="35"/>
      <c r="V562" s="35">
        <v>0.11566265060240964</v>
      </c>
      <c r="W562" s="35">
        <v>0.11006369426751593</v>
      </c>
      <c r="X562" s="35">
        <v>0.11294117647058824</v>
      </c>
      <c r="Y562" s="30">
        <v>0.11612903225806452</v>
      </c>
      <c r="Z562" s="30">
        <v>0.11180124223602485</v>
      </c>
      <c r="AA562" s="34">
        <v>0.11648129423660263</v>
      </c>
      <c r="AB562" s="48">
        <v>0.11874062968515743</v>
      </c>
      <c r="AC562" s="48">
        <v>0.17045454545454544</v>
      </c>
      <c r="AD562" s="65">
        <v>0.15833333333333335</v>
      </c>
      <c r="AE562" s="65">
        <f>AE561/AE552</f>
        <v>0.15170178282009725</v>
      </c>
    </row>
    <row r="563" spans="1:31" ht="11.1" customHeight="1" x14ac:dyDescent="0.2">
      <c r="A563" s="15"/>
      <c r="B563" s="16"/>
      <c r="C563" s="36"/>
      <c r="D563" s="36"/>
      <c r="E563" s="36"/>
      <c r="F563" s="36"/>
      <c r="G563" s="36"/>
      <c r="H563" s="36"/>
      <c r="I563" s="36"/>
      <c r="J563" s="36"/>
      <c r="K563" s="36"/>
      <c r="L563" s="36"/>
      <c r="M563" s="36"/>
      <c r="N563" s="36"/>
      <c r="O563" s="33"/>
      <c r="P563" s="36"/>
      <c r="Q563" s="36"/>
      <c r="R563" s="36"/>
      <c r="S563" s="36"/>
      <c r="T563" s="36"/>
      <c r="U563" s="36"/>
      <c r="V563" s="36"/>
      <c r="W563" s="36"/>
      <c r="X563" s="36"/>
      <c r="Y563" s="29"/>
      <c r="Z563" s="29"/>
      <c r="AA563" s="36"/>
      <c r="AB563" s="6"/>
      <c r="AC563" s="6"/>
      <c r="AD563" s="61"/>
      <c r="AE563" s="61"/>
    </row>
    <row r="564" spans="1:31" ht="11.1" customHeight="1" x14ac:dyDescent="0.2">
      <c r="A564" s="13" t="s">
        <v>55</v>
      </c>
      <c r="B564" s="16">
        <v>222112</v>
      </c>
      <c r="C564" s="36"/>
      <c r="D564" s="36"/>
      <c r="E564" s="36"/>
      <c r="F564" s="36"/>
      <c r="G564" s="36"/>
      <c r="H564" s="36"/>
      <c r="I564" s="36"/>
      <c r="J564" s="36"/>
      <c r="K564" s="36"/>
      <c r="L564" s="36"/>
      <c r="M564" s="36"/>
      <c r="N564" s="36"/>
      <c r="O564" s="33"/>
      <c r="P564" s="36"/>
      <c r="Q564" s="36"/>
      <c r="R564" s="33"/>
      <c r="S564" s="33"/>
      <c r="T564" s="36"/>
      <c r="U564" s="36"/>
      <c r="V564" s="36"/>
      <c r="W564" s="36"/>
      <c r="X564" s="36"/>
      <c r="Y564" s="29"/>
      <c r="Z564" s="29"/>
      <c r="AA564" s="36"/>
      <c r="AB564" s="6"/>
      <c r="AC564" s="6"/>
      <c r="AD564" s="61"/>
      <c r="AE564" s="61"/>
    </row>
    <row r="565" spans="1:31" ht="11.1" customHeight="1" x14ac:dyDescent="0.2">
      <c r="A565" s="53" t="s">
        <v>123</v>
      </c>
      <c r="B565" s="6" t="s">
        <v>5</v>
      </c>
      <c r="C565" s="36"/>
      <c r="D565" s="36"/>
      <c r="E565" s="36"/>
      <c r="F565" s="36"/>
      <c r="G565" s="36"/>
      <c r="H565" s="36"/>
      <c r="I565" s="36"/>
      <c r="J565" s="36"/>
      <c r="K565" s="36"/>
      <c r="L565" s="36"/>
      <c r="M565" s="36"/>
      <c r="N565" s="36"/>
      <c r="O565" s="33"/>
      <c r="P565" s="33"/>
      <c r="Q565" s="39"/>
      <c r="R565" s="33"/>
      <c r="S565" s="33"/>
      <c r="T565" s="36"/>
      <c r="U565" s="36"/>
      <c r="V565" s="36"/>
      <c r="W565" s="36"/>
      <c r="X565" s="36"/>
      <c r="Y565" s="29"/>
      <c r="Z565" s="29"/>
      <c r="AA565" s="36"/>
      <c r="AB565" s="6"/>
      <c r="AC565" s="6"/>
      <c r="AD565" s="84"/>
      <c r="AE565" s="84"/>
    </row>
    <row r="566" spans="1:31" ht="11.1" customHeight="1" x14ac:dyDescent="0.2">
      <c r="A566" s="15" t="s">
        <v>80</v>
      </c>
      <c r="B566" s="16"/>
      <c r="C566" s="33">
        <v>119184.79300000001</v>
      </c>
      <c r="D566" s="33">
        <v>143777.60579999999</v>
      </c>
      <c r="E566" s="33">
        <v>131018.85139999999</v>
      </c>
      <c r="F566" s="33">
        <v>124022.1936</v>
      </c>
      <c r="G566" s="33">
        <v>124318.83959999999</v>
      </c>
      <c r="H566" s="33">
        <v>110955.0105</v>
      </c>
      <c r="I566" s="33">
        <v>119382.132</v>
      </c>
      <c r="J566" s="33">
        <v>94978.441399999996</v>
      </c>
      <c r="K566" s="33">
        <v>99407.154999999999</v>
      </c>
      <c r="L566" s="33">
        <v>81792.167099999991</v>
      </c>
      <c r="M566" s="33">
        <v>68404.700799999991</v>
      </c>
      <c r="N566" s="33">
        <v>59774.120199999998</v>
      </c>
      <c r="O566" s="33">
        <v>54555.389199999998</v>
      </c>
      <c r="P566" s="33">
        <v>42437.91</v>
      </c>
      <c r="Q566" s="33">
        <v>57604.8367</v>
      </c>
      <c r="R566" s="33">
        <v>55173.424999999996</v>
      </c>
      <c r="S566" s="33">
        <v>47147.994999999995</v>
      </c>
      <c r="T566" s="33">
        <v>44755.29</v>
      </c>
      <c r="U566" s="33">
        <v>51533.711799999997</v>
      </c>
      <c r="V566" s="33">
        <v>60554.322499999995</v>
      </c>
      <c r="W566" s="33">
        <v>80839.639899999995</v>
      </c>
      <c r="X566" s="33">
        <v>131495.6643</v>
      </c>
      <c r="Y566" s="27">
        <v>119783.3806</v>
      </c>
      <c r="Z566" s="27">
        <v>105672.54449999999</v>
      </c>
      <c r="AA566" s="33">
        <v>107931.4613</v>
      </c>
      <c r="AB566" s="33">
        <v>92381</v>
      </c>
      <c r="AC566" s="9">
        <v>126093</v>
      </c>
      <c r="AD566" s="72">
        <v>165963</v>
      </c>
      <c r="AE566" s="72">
        <v>157383</v>
      </c>
    </row>
    <row r="567" spans="1:31" ht="11.1" customHeight="1" x14ac:dyDescent="0.2">
      <c r="A567" s="15" t="s">
        <v>81</v>
      </c>
      <c r="B567" s="16" t="s">
        <v>2</v>
      </c>
      <c r="C567" s="33">
        <v>16337</v>
      </c>
      <c r="D567" s="33">
        <v>18814</v>
      </c>
      <c r="E567" s="33">
        <v>18970</v>
      </c>
      <c r="F567" s="33">
        <v>14731</v>
      </c>
      <c r="G567" s="33">
        <v>12742</v>
      </c>
      <c r="H567" s="33">
        <v>16295</v>
      </c>
      <c r="I567" s="33">
        <v>18282</v>
      </c>
      <c r="J567" s="33">
        <v>14442</v>
      </c>
      <c r="K567" s="33">
        <v>14888</v>
      </c>
      <c r="L567" s="33">
        <v>18750</v>
      </c>
      <c r="M567" s="33">
        <v>14863</v>
      </c>
      <c r="N567" s="33">
        <v>12686</v>
      </c>
      <c r="O567" s="33">
        <v>9384</v>
      </c>
      <c r="P567" s="33">
        <v>10577</v>
      </c>
      <c r="Q567" s="33">
        <v>11337</v>
      </c>
      <c r="R567" s="33">
        <v>12372</v>
      </c>
      <c r="S567" s="33">
        <v>12631</v>
      </c>
      <c r="T567" s="36">
        <v>7349</v>
      </c>
      <c r="U567" s="33">
        <v>6182</v>
      </c>
      <c r="V567" s="33">
        <v>10358</v>
      </c>
      <c r="W567" s="33">
        <v>8679</v>
      </c>
      <c r="X567" s="33">
        <v>15390</v>
      </c>
      <c r="Y567" s="27">
        <v>17571</v>
      </c>
      <c r="Z567" s="27">
        <v>16237</v>
      </c>
      <c r="AA567" s="33">
        <v>18468</v>
      </c>
      <c r="AB567" s="33">
        <v>16655</v>
      </c>
      <c r="AC567" s="9">
        <v>15823</v>
      </c>
      <c r="AD567" s="64">
        <v>40032</v>
      </c>
      <c r="AE567" s="64">
        <v>33308.156949952638</v>
      </c>
    </row>
    <row r="568" spans="1:31" ht="11.1" customHeight="1" x14ac:dyDescent="0.2">
      <c r="A568" s="52" t="s">
        <v>82</v>
      </c>
      <c r="B568" s="16" t="s">
        <v>3</v>
      </c>
      <c r="C568" s="34">
        <v>137.07285626615132</v>
      </c>
      <c r="D568" s="34">
        <v>130.85487058513809</v>
      </c>
      <c r="E568" s="34">
        <v>144.78832471279017</v>
      </c>
      <c r="F568" s="34">
        <v>118.7771282897225</v>
      </c>
      <c r="G568" s="34">
        <v>102.49452167505592</v>
      </c>
      <c r="H568" s="34">
        <v>146.86132628503515</v>
      </c>
      <c r="I568" s="34">
        <v>153.13849479585437</v>
      </c>
      <c r="J568" s="34">
        <v>152.05555899972896</v>
      </c>
      <c r="K568" s="34">
        <v>149.76789145610294</v>
      </c>
      <c r="L568" s="34">
        <v>229.23955514072694</v>
      </c>
      <c r="M568" s="34">
        <v>217.280389010926</v>
      </c>
      <c r="N568" s="34">
        <v>212.23231655361113</v>
      </c>
      <c r="O568" s="34">
        <v>172.00867114334508</v>
      </c>
      <c r="P568" s="34">
        <v>249.23470547913408</v>
      </c>
      <c r="Q568" s="34">
        <v>196.80639073836659</v>
      </c>
      <c r="R568" s="34">
        <v>224.2383901307559</v>
      </c>
      <c r="S568" s="34">
        <v>267.90110586887101</v>
      </c>
      <c r="T568" s="34">
        <v>164.20405274996543</v>
      </c>
      <c r="U568" s="34">
        <v>119.96030916600888</v>
      </c>
      <c r="V568" s="34">
        <v>171.05302433199546</v>
      </c>
      <c r="W568" s="34">
        <v>107.36069594985914</v>
      </c>
      <c r="X568" s="34">
        <v>117.03807940685083</v>
      </c>
      <c r="Y568" s="28">
        <v>146.68979880168786</v>
      </c>
      <c r="Z568" s="28">
        <v>153.65391338712396</v>
      </c>
      <c r="AA568" s="28">
        <v>171.10858852051882</v>
      </c>
      <c r="AB568" s="28">
        <v>180.28598954330437</v>
      </c>
      <c r="AC568" s="49">
        <v>125.48674391124011</v>
      </c>
      <c r="AD568" s="65">
        <v>241.21039026771027</v>
      </c>
      <c r="AE568" s="65">
        <v>211.63757807356981</v>
      </c>
    </row>
    <row r="569" spans="1:31" ht="11.1" customHeight="1" x14ac:dyDescent="0.2">
      <c r="A569" s="15" t="s">
        <v>83</v>
      </c>
      <c r="B569" s="16" t="s">
        <v>2</v>
      </c>
      <c r="C569" s="33">
        <v>1881373</v>
      </c>
      <c r="D569" s="33">
        <v>2175329</v>
      </c>
      <c r="E569" s="33">
        <v>1719850</v>
      </c>
      <c r="F569" s="33">
        <v>1705129</v>
      </c>
      <c r="G569" s="33">
        <v>1516676</v>
      </c>
      <c r="H569" s="33">
        <v>1476109</v>
      </c>
      <c r="I569" s="33">
        <v>1170466</v>
      </c>
      <c r="J569" s="33">
        <v>1084773</v>
      </c>
      <c r="K569" s="33">
        <v>986050</v>
      </c>
      <c r="L569" s="33">
        <v>769959</v>
      </c>
      <c r="M569" s="33">
        <v>544793</v>
      </c>
      <c r="N569" s="33">
        <v>540035</v>
      </c>
      <c r="O569" s="33">
        <v>549974</v>
      </c>
      <c r="P569" s="33">
        <v>375993</v>
      </c>
      <c r="Q569" s="33">
        <v>560197</v>
      </c>
      <c r="R569" s="33">
        <v>447013</v>
      </c>
      <c r="S569" s="33">
        <v>462569</v>
      </c>
      <c r="T569" s="33">
        <v>494142</v>
      </c>
      <c r="U569" s="33">
        <v>565848</v>
      </c>
      <c r="V569" s="33">
        <v>360240</v>
      </c>
      <c r="W569" s="33">
        <v>435459</v>
      </c>
      <c r="X569" s="33">
        <v>443081</v>
      </c>
      <c r="Y569" s="27">
        <v>510468</v>
      </c>
      <c r="Z569" s="27">
        <v>431916</v>
      </c>
      <c r="AA569" s="33">
        <v>210764</v>
      </c>
      <c r="AB569" s="33">
        <v>208024</v>
      </c>
      <c r="AC569" s="9">
        <v>191296</v>
      </c>
      <c r="AD569" s="64">
        <v>201335</v>
      </c>
      <c r="AE569" s="64">
        <v>235411.1670814534</v>
      </c>
    </row>
    <row r="570" spans="1:31" ht="11.1" customHeight="1" x14ac:dyDescent="0.2">
      <c r="A570" s="52" t="s">
        <v>84</v>
      </c>
      <c r="B570" s="16" t="s">
        <v>3</v>
      </c>
      <c r="C570" s="34">
        <v>15.785344360165142</v>
      </c>
      <c r="D570" s="34">
        <v>15.129817942760598</v>
      </c>
      <c r="E570" s="34">
        <v>13.126736966646925</v>
      </c>
      <c r="F570" s="34">
        <v>13.74857959293505</v>
      </c>
      <c r="G570" s="34">
        <v>12.199888648252795</v>
      </c>
      <c r="H570" s="34">
        <v>13.303671401121628</v>
      </c>
      <c r="I570" s="34">
        <v>9.804365028428208</v>
      </c>
      <c r="J570" s="34">
        <v>11.421255013350851</v>
      </c>
      <c r="K570" s="34">
        <v>9.919306110309666</v>
      </c>
      <c r="L570" s="34">
        <v>9.4136031272852794</v>
      </c>
      <c r="M570" s="34">
        <v>7.9642625964091645</v>
      </c>
      <c r="N570" s="34">
        <v>9.0345955439089849</v>
      </c>
      <c r="O570" s="34">
        <v>10.081020556627246</v>
      </c>
      <c r="P570" s="35">
        <v>8.8598378195344676</v>
      </c>
      <c r="Q570" s="34">
        <v>9.7248257627644659</v>
      </c>
      <c r="R570" s="34">
        <v>8.1019621312253136</v>
      </c>
      <c r="S570" s="34">
        <v>9.8110004465725442</v>
      </c>
      <c r="T570" s="43">
        <v>11.040974150765194</v>
      </c>
      <c r="U570" s="34">
        <v>10.98015221950304</v>
      </c>
      <c r="V570" s="34">
        <v>5.9490385678082687</v>
      </c>
      <c r="W570" s="34">
        <v>5.3867013823746639</v>
      </c>
      <c r="X570" s="34">
        <v>3.3695483600823177</v>
      </c>
      <c r="Y570" s="28">
        <v>4.2615928640771719</v>
      </c>
      <c r="Z570" s="28">
        <v>4.0873057618102502</v>
      </c>
      <c r="AA570" s="28">
        <v>1.9527577729553081</v>
      </c>
      <c r="AB570" s="28">
        <v>2.2518050248427706</v>
      </c>
      <c r="AC570" s="48">
        <v>1.5171024561236548</v>
      </c>
      <c r="AD570" s="66">
        <v>1.2131318426396245</v>
      </c>
      <c r="AE570" s="66">
        <v>1.4957852314510043</v>
      </c>
    </row>
    <row r="571" spans="1:31" ht="11.1" customHeight="1" x14ac:dyDescent="0.2">
      <c r="A571" s="15" t="s">
        <v>85</v>
      </c>
      <c r="B571" s="16" t="s">
        <v>2</v>
      </c>
      <c r="C571" s="33">
        <v>0</v>
      </c>
      <c r="D571" s="33">
        <v>0</v>
      </c>
      <c r="E571" s="33">
        <v>0</v>
      </c>
      <c r="F571" s="33">
        <v>0</v>
      </c>
      <c r="G571" s="33">
        <v>233194</v>
      </c>
      <c r="H571" s="33">
        <v>192616</v>
      </c>
      <c r="I571" s="33">
        <v>308962</v>
      </c>
      <c r="J571" s="33">
        <v>346101</v>
      </c>
      <c r="K571" s="33">
        <v>211860</v>
      </c>
      <c r="L571" s="33">
        <v>168609</v>
      </c>
      <c r="M571" s="33">
        <v>264569</v>
      </c>
      <c r="N571" s="33">
        <v>247116</v>
      </c>
      <c r="O571" s="33">
        <v>211613</v>
      </c>
      <c r="P571" s="33">
        <v>196120</v>
      </c>
      <c r="Q571" s="33">
        <v>260348</v>
      </c>
      <c r="R571" s="33">
        <v>239092</v>
      </c>
      <c r="S571" s="33">
        <v>202277</v>
      </c>
      <c r="T571" s="40">
        <v>112610</v>
      </c>
      <c r="U571" s="33">
        <v>102349</v>
      </c>
      <c r="V571" s="33">
        <v>336642</v>
      </c>
      <c r="W571" s="33">
        <v>346044</v>
      </c>
      <c r="X571" s="33">
        <v>521062.26400000002</v>
      </c>
      <c r="Y571" s="27">
        <v>447894.288</v>
      </c>
      <c r="Z571" s="27">
        <v>405188.08799999999</v>
      </c>
      <c r="AA571" s="33">
        <v>683192.54099999997</v>
      </c>
      <c r="AB571" s="33">
        <v>598726</v>
      </c>
      <c r="AC571" s="9">
        <v>653454.30000000005</v>
      </c>
      <c r="AD571" s="64">
        <v>942482.10010000016</v>
      </c>
      <c r="AE571" s="64">
        <v>1045130.1629806843</v>
      </c>
    </row>
    <row r="572" spans="1:31" ht="11.1" customHeight="1" x14ac:dyDescent="0.2">
      <c r="A572" s="52" t="s">
        <v>86</v>
      </c>
      <c r="B572" s="16" t="s">
        <v>3</v>
      </c>
      <c r="C572" s="34">
        <v>0</v>
      </c>
      <c r="D572" s="34">
        <v>0</v>
      </c>
      <c r="E572" s="34">
        <v>0</v>
      </c>
      <c r="F572" s="34">
        <v>0</v>
      </c>
      <c r="G572" s="34">
        <v>1.875773621683644</v>
      </c>
      <c r="H572" s="34">
        <v>1.735982891912754</v>
      </c>
      <c r="I572" s="34">
        <v>2.5880087314909068</v>
      </c>
      <c r="J572" s="34">
        <v>3.6439953625097075</v>
      </c>
      <c r="K572" s="34">
        <v>2.1312349196594553</v>
      </c>
      <c r="L572" s="34">
        <v>2.0614321148118844</v>
      </c>
      <c r="M572" s="34">
        <v>3.8677020278699916</v>
      </c>
      <c r="N572" s="34">
        <v>4.1341637346257425</v>
      </c>
      <c r="O572" s="34">
        <v>3.8788651882626475</v>
      </c>
      <c r="P572" s="35">
        <v>4.621339740811929</v>
      </c>
      <c r="Q572" s="34">
        <v>4.5195510466571642</v>
      </c>
      <c r="R572" s="34">
        <v>4.3334630757470656</v>
      </c>
      <c r="S572" s="34">
        <v>4.2902566694511615</v>
      </c>
      <c r="T572" s="43">
        <v>2.5161271438527155</v>
      </c>
      <c r="U572" s="34">
        <v>1.9860591528359501</v>
      </c>
      <c r="V572" s="34">
        <v>5.5593388894739935</v>
      </c>
      <c r="W572" s="34">
        <v>4.2806227294933805</v>
      </c>
      <c r="X572" s="34">
        <v>3.9625813274818369</v>
      </c>
      <c r="Y572" s="28">
        <v>3.7392022645919543</v>
      </c>
      <c r="Z572" s="28">
        <v>3.834374291990291</v>
      </c>
      <c r="AA572" s="34">
        <v>6.3298739104535775</v>
      </c>
      <c r="AB572" s="34">
        <v>6.4810512984271655</v>
      </c>
      <c r="AC572" s="48">
        <v>5.1823201922390618</v>
      </c>
      <c r="AD572" s="66">
        <v>5.6788687846086185</v>
      </c>
      <c r="AE572" s="66">
        <v>6.6406801432218492</v>
      </c>
    </row>
    <row r="573" spans="1:31" ht="11.1" customHeight="1" x14ac:dyDescent="0.2">
      <c r="A573" s="15" t="s">
        <v>143</v>
      </c>
      <c r="B573" s="16" t="s">
        <v>2</v>
      </c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7"/>
      <c r="R573" s="37"/>
      <c r="S573" s="37"/>
      <c r="T573" s="36"/>
      <c r="U573" s="37"/>
      <c r="V573" s="37"/>
      <c r="W573" s="37"/>
      <c r="X573" s="37"/>
      <c r="Y573" s="29"/>
      <c r="Z573" s="29"/>
      <c r="AA573" s="36"/>
      <c r="AB573" s="36"/>
      <c r="AC573" s="48"/>
      <c r="AD573" s="61"/>
      <c r="AE573" s="61"/>
    </row>
    <row r="574" spans="1:31" ht="11.1" customHeight="1" x14ac:dyDescent="0.2">
      <c r="A574" s="15"/>
      <c r="B574" s="16"/>
      <c r="C574" s="33">
        <v>167160</v>
      </c>
      <c r="D574" s="33">
        <v>7657</v>
      </c>
      <c r="E574" s="33">
        <v>205649</v>
      </c>
      <c r="F574" s="33">
        <v>189855</v>
      </c>
      <c r="G574" s="33">
        <v>0</v>
      </c>
      <c r="H574" s="33">
        <v>0</v>
      </c>
      <c r="I574" s="33">
        <v>0</v>
      </c>
      <c r="J574" s="33">
        <v>0</v>
      </c>
      <c r="K574" s="33">
        <v>0</v>
      </c>
      <c r="L574" s="33">
        <v>0</v>
      </c>
      <c r="M574" s="33">
        <v>0</v>
      </c>
      <c r="N574" s="33">
        <v>0</v>
      </c>
      <c r="O574" s="33">
        <v>0</v>
      </c>
      <c r="P574" s="33">
        <v>0</v>
      </c>
      <c r="Q574" s="37">
        <v>0</v>
      </c>
      <c r="R574" s="37">
        <v>0</v>
      </c>
      <c r="S574" s="37">
        <v>0</v>
      </c>
      <c r="T574" s="36">
        <v>0</v>
      </c>
      <c r="U574" s="37">
        <v>0</v>
      </c>
      <c r="V574" s="37">
        <v>0</v>
      </c>
      <c r="W574" s="37">
        <v>0</v>
      </c>
      <c r="X574" s="37">
        <v>0</v>
      </c>
      <c r="Y574" s="29">
        <v>0</v>
      </c>
      <c r="Z574" s="29">
        <v>0</v>
      </c>
      <c r="AA574" s="36">
        <v>0</v>
      </c>
      <c r="AB574" s="36"/>
      <c r="AC574" s="48"/>
      <c r="AD574" s="61"/>
      <c r="AE574" s="61"/>
    </row>
    <row r="575" spans="1:31" ht="11.1" customHeight="1" x14ac:dyDescent="0.2">
      <c r="A575" s="15" t="s">
        <v>87</v>
      </c>
      <c r="B575" s="16" t="s">
        <v>2</v>
      </c>
      <c r="C575" s="33">
        <v>1940186.2</v>
      </c>
      <c r="D575" s="33">
        <v>2243059.4</v>
      </c>
      <c r="E575" s="33">
        <v>1788142</v>
      </c>
      <c r="F575" s="33">
        <v>1758160.6</v>
      </c>
      <c r="G575" s="33">
        <v>1795741.2</v>
      </c>
      <c r="H575" s="33">
        <v>1727387</v>
      </c>
      <c r="I575" s="33">
        <v>1545243.2</v>
      </c>
      <c r="J575" s="33">
        <v>1482865.2</v>
      </c>
      <c r="K575" s="33">
        <v>1251506.8</v>
      </c>
      <c r="L575" s="33">
        <v>1006068</v>
      </c>
      <c r="M575" s="33">
        <v>862868.8</v>
      </c>
      <c r="N575" s="33">
        <v>832820.6</v>
      </c>
      <c r="O575" s="33">
        <v>795369.4</v>
      </c>
      <c r="P575" s="33">
        <v>610190.19999999995</v>
      </c>
      <c r="Q575" s="33">
        <v>861358.2</v>
      </c>
      <c r="R575" s="33">
        <v>730644.2</v>
      </c>
      <c r="S575" s="33">
        <v>710317.6</v>
      </c>
      <c r="T575" s="33">
        <v>633208.4</v>
      </c>
      <c r="U575" s="33">
        <v>690452.2</v>
      </c>
      <c r="V575" s="33">
        <v>734170.8</v>
      </c>
      <c r="W575" s="33">
        <v>812747.4</v>
      </c>
      <c r="X575" s="33">
        <v>1019547.264</v>
      </c>
      <c r="Y575" s="27">
        <v>1021617.888</v>
      </c>
      <c r="Z575" s="9">
        <v>895557.28799999994</v>
      </c>
      <c r="AA575" s="9">
        <v>960441.34100000001</v>
      </c>
      <c r="AB575" s="9">
        <v>866708</v>
      </c>
      <c r="AC575" s="9">
        <v>901713.10000000021</v>
      </c>
      <c r="AD575" s="67">
        <v>1287932.3001000001</v>
      </c>
      <c r="AE575" s="67">
        <v>1400450.6950819672</v>
      </c>
    </row>
    <row r="576" spans="1:31" ht="11.1" customHeight="1" x14ac:dyDescent="0.2">
      <c r="A576" s="52" t="s">
        <v>88</v>
      </c>
      <c r="B576" s="16" t="s">
        <v>3</v>
      </c>
      <c r="C576" s="35">
        <v>16.278806642723286</v>
      </c>
      <c r="D576" s="35">
        <v>15.600895476867095</v>
      </c>
      <c r="E576" s="35">
        <v>13.64797493561297</v>
      </c>
      <c r="F576" s="35">
        <v>14.176177254778052</v>
      </c>
      <c r="G576" s="35">
        <v>14.444642547966641</v>
      </c>
      <c r="H576" s="35">
        <v>15.568355067660509</v>
      </c>
      <c r="I576" s="35">
        <v>12.94367234118419</v>
      </c>
      <c r="J576" s="35">
        <v>15.612650388259583</v>
      </c>
      <c r="K576" s="35">
        <v>12.589705439211091</v>
      </c>
      <c r="L576" s="35">
        <v>12.30029764060378</v>
      </c>
      <c r="M576" s="35">
        <v>12.614174024718491</v>
      </c>
      <c r="N576" s="35">
        <v>13.932795618127725</v>
      </c>
      <c r="O576" s="35">
        <v>14.579116961005935</v>
      </c>
      <c r="P576" s="35">
        <v>14.378422500071279</v>
      </c>
      <c r="Q576" s="35">
        <v>14.952879816079749</v>
      </c>
      <c r="R576" s="35">
        <v>13.2426834114431</v>
      </c>
      <c r="S576" s="35">
        <v>15.06570109715164</v>
      </c>
      <c r="T576" s="35">
        <v>14.148235884517785</v>
      </c>
      <c r="U576" s="34">
        <v>13.398068485336621</v>
      </c>
      <c r="V576" s="35">
        <v>12.124168344877447</v>
      </c>
      <c r="W576" s="35">
        <v>10.053822617287539</v>
      </c>
      <c r="X576" s="35">
        <v>7.7534667734288174</v>
      </c>
      <c r="Y576" s="30">
        <v>8.5288784043552024</v>
      </c>
      <c r="Z576" s="48">
        <v>8.4748341419941866</v>
      </c>
      <c r="AA576" s="48">
        <v>8.8986226020827548</v>
      </c>
      <c r="AB576" s="48">
        <v>9.3818858856258327</v>
      </c>
      <c r="AC576" s="48">
        <v>7.1511749264431828</v>
      </c>
      <c r="AD576" s="65">
        <v>7.7603580322119994</v>
      </c>
      <c r="AE576" s="65">
        <v>8.8983606557377044</v>
      </c>
    </row>
    <row r="577" spans="1:31" ht="11.1" customHeight="1" x14ac:dyDescent="0.2">
      <c r="A577" s="15"/>
      <c r="B577" s="16"/>
      <c r="C577" s="36"/>
      <c r="D577" s="36"/>
      <c r="E577" s="36"/>
      <c r="F577" s="36"/>
      <c r="G577" s="36"/>
      <c r="H577" s="36"/>
      <c r="I577" s="36"/>
      <c r="J577" s="36"/>
      <c r="K577" s="36"/>
      <c r="L577" s="36"/>
      <c r="M577" s="36"/>
      <c r="N577" s="36"/>
      <c r="O577" s="33"/>
      <c r="P577" s="36"/>
      <c r="Q577" s="36"/>
      <c r="R577" s="36"/>
      <c r="S577" s="36"/>
      <c r="T577" s="40"/>
      <c r="U577" s="40"/>
      <c r="V577" s="40"/>
      <c r="W577" s="40"/>
      <c r="X577" s="40"/>
      <c r="Y577" s="29"/>
      <c r="Z577" s="29"/>
      <c r="AA577" s="36"/>
      <c r="AB577" s="6"/>
      <c r="AC577" s="6"/>
      <c r="AD577" s="61"/>
      <c r="AE577" s="61"/>
    </row>
    <row r="578" spans="1:31" ht="11.1" customHeight="1" x14ac:dyDescent="0.2">
      <c r="A578" s="13" t="s">
        <v>33</v>
      </c>
      <c r="B578" s="16">
        <v>232001</v>
      </c>
      <c r="C578" s="36"/>
      <c r="D578" s="36"/>
      <c r="E578" s="36"/>
      <c r="F578" s="36"/>
      <c r="G578" s="36"/>
      <c r="H578" s="36"/>
      <c r="I578" s="36"/>
      <c r="J578" s="36"/>
      <c r="K578" s="36"/>
      <c r="L578" s="36"/>
      <c r="M578" s="36"/>
      <c r="N578" s="36"/>
      <c r="O578" s="33"/>
      <c r="P578" s="36"/>
      <c r="Q578" s="36"/>
      <c r="R578" s="33"/>
      <c r="S578" s="42"/>
      <c r="T578" s="42"/>
      <c r="U578" s="42"/>
      <c r="V578" s="42"/>
      <c r="W578" s="42"/>
      <c r="X578" s="42"/>
      <c r="Y578" s="29"/>
      <c r="Z578" s="29"/>
      <c r="AA578" s="36"/>
      <c r="AB578" s="6"/>
      <c r="AC578" s="6"/>
      <c r="AD578" s="61"/>
      <c r="AE578" s="61"/>
    </row>
    <row r="579" spans="1:31" ht="11.1" customHeight="1" x14ac:dyDescent="0.2">
      <c r="A579" s="53" t="s">
        <v>124</v>
      </c>
      <c r="B579" s="6" t="s">
        <v>5</v>
      </c>
      <c r="C579" s="36"/>
      <c r="D579" s="36"/>
      <c r="E579" s="36"/>
      <c r="F579" s="36"/>
      <c r="G579" s="36"/>
      <c r="H579" s="36"/>
      <c r="I579" s="36"/>
      <c r="J579" s="36"/>
      <c r="K579" s="36"/>
      <c r="L579" s="36"/>
      <c r="M579" s="36"/>
      <c r="N579" s="36"/>
      <c r="O579" s="33"/>
      <c r="P579" s="33"/>
      <c r="Q579" s="39"/>
      <c r="R579" s="33"/>
      <c r="S579" s="33"/>
      <c r="T579" s="40"/>
      <c r="U579" s="40"/>
      <c r="V579" s="40"/>
      <c r="W579" s="40"/>
      <c r="X579" s="40"/>
      <c r="Y579" s="29"/>
      <c r="Z579" s="29"/>
      <c r="AA579" s="36"/>
      <c r="AB579" s="6"/>
      <c r="AC579" s="6"/>
      <c r="AD579" s="84"/>
      <c r="AE579" s="84"/>
    </row>
    <row r="580" spans="1:31" ht="11.1" customHeight="1" x14ac:dyDescent="0.2">
      <c r="A580" s="15" t="s">
        <v>80</v>
      </c>
      <c r="B580" s="16"/>
      <c r="C580" s="33">
        <v>118327</v>
      </c>
      <c r="D580" s="33">
        <v>110286</v>
      </c>
      <c r="E580" s="33">
        <v>116388</v>
      </c>
      <c r="F580" s="33">
        <v>101958</v>
      </c>
      <c r="G580" s="33">
        <v>102660</v>
      </c>
      <c r="H580" s="33">
        <v>96061</v>
      </c>
      <c r="I580" s="33">
        <v>115311</v>
      </c>
      <c r="J580" s="33">
        <v>106548</v>
      </c>
      <c r="K580" s="33">
        <v>124714</v>
      </c>
      <c r="L580" s="33">
        <v>120038</v>
      </c>
      <c r="M580" s="33">
        <v>134277</v>
      </c>
      <c r="N580" s="33">
        <v>130995</v>
      </c>
      <c r="O580" s="33">
        <v>122722</v>
      </c>
      <c r="P580" s="33">
        <v>130067</v>
      </c>
      <c r="Q580" s="33">
        <v>158577</v>
      </c>
      <c r="R580" s="33">
        <v>202147</v>
      </c>
      <c r="S580" s="33">
        <v>290518</v>
      </c>
      <c r="T580" s="33">
        <v>295386</v>
      </c>
      <c r="U580" s="33">
        <v>293491</v>
      </c>
      <c r="V580" s="33">
        <v>267645</v>
      </c>
      <c r="W580" s="33">
        <v>291859</v>
      </c>
      <c r="X580" s="33">
        <v>273563</v>
      </c>
      <c r="Y580" s="27">
        <v>284077</v>
      </c>
      <c r="Z580" s="27">
        <v>268044</v>
      </c>
      <c r="AA580" s="33">
        <v>277989</v>
      </c>
      <c r="AB580" s="9">
        <v>295166</v>
      </c>
      <c r="AC580" s="9">
        <v>349572</v>
      </c>
      <c r="AD580" s="72">
        <v>286415</v>
      </c>
      <c r="AE580" s="72">
        <v>172482</v>
      </c>
    </row>
    <row r="581" spans="1:31" ht="11.1" customHeight="1" x14ac:dyDescent="0.2">
      <c r="A581" s="15" t="s">
        <v>81</v>
      </c>
      <c r="B581" s="16" t="s">
        <v>2</v>
      </c>
      <c r="C581" s="33">
        <v>96585</v>
      </c>
      <c r="D581" s="33">
        <v>93873</v>
      </c>
      <c r="E581" s="33">
        <v>96405</v>
      </c>
      <c r="F581" s="33">
        <v>84654</v>
      </c>
      <c r="G581" s="33">
        <v>84897</v>
      </c>
      <c r="H581" s="33">
        <v>78701</v>
      </c>
      <c r="I581" s="33">
        <v>88670</v>
      </c>
      <c r="J581" s="33">
        <v>82479</v>
      </c>
      <c r="K581" s="33">
        <v>83463</v>
      </c>
      <c r="L581" s="33">
        <v>78703</v>
      </c>
      <c r="M581" s="33">
        <v>87538</v>
      </c>
      <c r="N581" s="33">
        <v>81878</v>
      </c>
      <c r="O581" s="33">
        <v>65673</v>
      </c>
      <c r="P581" s="33">
        <v>76224</v>
      </c>
      <c r="Q581" s="33">
        <v>80508</v>
      </c>
      <c r="R581" s="33">
        <v>99238</v>
      </c>
      <c r="S581" s="33">
        <v>164984</v>
      </c>
      <c r="T581" s="33">
        <v>164852</v>
      </c>
      <c r="U581" s="33">
        <v>164313</v>
      </c>
      <c r="V581" s="33">
        <v>145937</v>
      </c>
      <c r="W581" s="33">
        <v>157780</v>
      </c>
      <c r="X581" s="33">
        <v>155274</v>
      </c>
      <c r="Y581" s="27">
        <v>156374</v>
      </c>
      <c r="Z581" s="27">
        <v>155290</v>
      </c>
      <c r="AA581" s="33">
        <v>160421</v>
      </c>
      <c r="AB581" s="9">
        <v>173590</v>
      </c>
      <c r="AC581" s="9">
        <v>187554</v>
      </c>
      <c r="AD581" s="64">
        <v>160299</v>
      </c>
      <c r="AE581" s="64">
        <v>131455.56340900858</v>
      </c>
    </row>
    <row r="582" spans="1:31" ht="11.1" customHeight="1" x14ac:dyDescent="0.2">
      <c r="A582" s="52" t="s">
        <v>82</v>
      </c>
      <c r="B582" s="16" t="s">
        <v>3</v>
      </c>
      <c r="C582" s="34">
        <v>816.25495449052198</v>
      </c>
      <c r="D582" s="34">
        <v>851.1778466895164</v>
      </c>
      <c r="E582" s="34">
        <v>828.30704196308898</v>
      </c>
      <c r="F582" s="34">
        <v>830.28305772965336</v>
      </c>
      <c r="G582" s="34">
        <v>826.97253068381065</v>
      </c>
      <c r="H582" s="34">
        <v>819.28149821467605</v>
      </c>
      <c r="I582" s="34">
        <v>768.96393232215485</v>
      </c>
      <c r="J582" s="34">
        <v>774.10181326725979</v>
      </c>
      <c r="K582" s="34">
        <v>669.23521016084806</v>
      </c>
      <c r="L582" s="34">
        <v>655.65071060830735</v>
      </c>
      <c r="M582" s="34">
        <v>651.92102891783406</v>
      </c>
      <c r="N582" s="34">
        <v>625.04675750982858</v>
      </c>
      <c r="O582" s="34">
        <v>535.13632437541764</v>
      </c>
      <c r="P582" s="34">
        <v>586.03642737973507</v>
      </c>
      <c r="Q582" s="34">
        <v>507.69027034185285</v>
      </c>
      <c r="R582" s="34">
        <v>490.91997407826977</v>
      </c>
      <c r="S582" s="34">
        <v>567.89596513813262</v>
      </c>
      <c r="T582" s="34">
        <v>558.09009228602577</v>
      </c>
      <c r="U582" s="34">
        <v>559.85703139108182</v>
      </c>
      <c r="V582" s="34">
        <v>545.26331521231486</v>
      </c>
      <c r="W582" s="34">
        <v>540.60351059929621</v>
      </c>
      <c r="X582" s="34">
        <v>567.598688419121</v>
      </c>
      <c r="Y582" s="28">
        <v>550.46343068956651</v>
      </c>
      <c r="Z582" s="28">
        <v>579.34518213427646</v>
      </c>
      <c r="AA582" s="28">
        <v>577.07679080826938</v>
      </c>
      <c r="AB582" s="48">
        <v>588.10974163690935</v>
      </c>
      <c r="AC582" s="49">
        <v>536.5246644468092</v>
      </c>
      <c r="AD582" s="65">
        <v>559.67389976083655</v>
      </c>
      <c r="AE582" s="65">
        <v>762.14076488566093</v>
      </c>
    </row>
    <row r="583" spans="1:31" ht="11.1" customHeight="1" x14ac:dyDescent="0.2">
      <c r="A583" s="15" t="s">
        <v>83</v>
      </c>
      <c r="B583" s="16" t="s">
        <v>2</v>
      </c>
      <c r="C583" s="33">
        <v>753388</v>
      </c>
      <c r="D583" s="33">
        <v>646607</v>
      </c>
      <c r="E583" s="33">
        <v>706242</v>
      </c>
      <c r="F583" s="33">
        <v>712123</v>
      </c>
      <c r="G583" s="33">
        <v>674604</v>
      </c>
      <c r="H583" s="33">
        <v>700931</v>
      </c>
      <c r="I583" s="33">
        <v>646027</v>
      </c>
      <c r="J583" s="33">
        <v>589437</v>
      </c>
      <c r="K583" s="33">
        <v>442740</v>
      </c>
      <c r="L583" s="33">
        <v>520125</v>
      </c>
      <c r="M583" s="33">
        <v>595196</v>
      </c>
      <c r="N583" s="33">
        <v>636517</v>
      </c>
      <c r="O583" s="33">
        <v>482946</v>
      </c>
      <c r="P583" s="33">
        <v>420815</v>
      </c>
      <c r="Q583" s="33">
        <v>576107</v>
      </c>
      <c r="R583" s="33">
        <v>696377</v>
      </c>
      <c r="S583" s="33">
        <v>4474157</v>
      </c>
      <c r="T583" s="33">
        <v>4036359</v>
      </c>
      <c r="U583" s="33">
        <v>3870751</v>
      </c>
      <c r="V583" s="33">
        <v>3650849</v>
      </c>
      <c r="W583" s="33">
        <v>3794511</v>
      </c>
      <c r="X583" s="33">
        <v>3862936</v>
      </c>
      <c r="Y583" s="27">
        <v>3737122</v>
      </c>
      <c r="Z583" s="27">
        <v>3558878</v>
      </c>
      <c r="AA583" s="33">
        <v>2953683</v>
      </c>
      <c r="AB583" s="9">
        <v>2952824</v>
      </c>
      <c r="AC583" s="9">
        <v>3060777</v>
      </c>
      <c r="AD583" s="64">
        <v>2300469</v>
      </c>
      <c r="AE583" s="64">
        <v>1603362.6783705989</v>
      </c>
    </row>
    <row r="584" spans="1:31" ht="11.1" customHeight="1" x14ac:dyDescent="0.2">
      <c r="A584" s="52" t="s">
        <v>84</v>
      </c>
      <c r="B584" s="16" t="s">
        <v>3</v>
      </c>
      <c r="C584" s="34">
        <v>6.3669999239395914</v>
      </c>
      <c r="D584" s="34">
        <v>5.8630016502547919</v>
      </c>
      <c r="E584" s="34">
        <v>6.0679967006907924</v>
      </c>
      <c r="F584" s="34">
        <v>6.9844739990976681</v>
      </c>
      <c r="G584" s="34">
        <v>6.5712448860315602</v>
      </c>
      <c r="H584" s="34">
        <v>7.2967281206733219</v>
      </c>
      <c r="I584" s="34">
        <v>5.6024750457458525</v>
      </c>
      <c r="J584" s="34">
        <v>5.5321263655817097</v>
      </c>
      <c r="K584" s="34">
        <v>3.5500424972336706</v>
      </c>
      <c r="L584" s="34">
        <v>4.3330028824205664</v>
      </c>
      <c r="M584" s="34">
        <v>4.4325982856334294</v>
      </c>
      <c r="N584" s="34">
        <v>4.8590938585442194</v>
      </c>
      <c r="O584" s="34">
        <v>3.9352846270432358</v>
      </c>
      <c r="P584" s="35">
        <v>3.2353710010994332</v>
      </c>
      <c r="Q584" s="35">
        <v>3.6329795619793539</v>
      </c>
      <c r="R584" s="35">
        <v>3.4449039560319967</v>
      </c>
      <c r="S584" s="35">
        <v>15.400618894526328</v>
      </c>
      <c r="T584" s="35">
        <v>13.664692978001666</v>
      </c>
      <c r="U584" s="35">
        <v>13.188653144389436</v>
      </c>
      <c r="V584" s="35">
        <v>13.640639653272059</v>
      </c>
      <c r="W584" s="35">
        <v>13.001178651335062</v>
      </c>
      <c r="X584" s="35">
        <v>14.120827743517946</v>
      </c>
      <c r="Y584" s="28">
        <v>13.155313524150142</v>
      </c>
      <c r="Z584" s="28">
        <v>13.277215681007595</v>
      </c>
      <c r="AA584" s="34">
        <v>10.625179414</v>
      </c>
      <c r="AB584" s="48">
        <v>10.003943543633074</v>
      </c>
      <c r="AC584" s="48">
        <v>8.7557842161271502</v>
      </c>
      <c r="AD584" s="66">
        <v>8.0319431594015676</v>
      </c>
      <c r="AE584" s="66">
        <v>9.2958261057420426</v>
      </c>
    </row>
    <row r="585" spans="1:31" ht="11.1" customHeight="1" x14ac:dyDescent="0.2">
      <c r="A585" s="15" t="s">
        <v>85</v>
      </c>
      <c r="B585" s="16" t="s">
        <v>2</v>
      </c>
      <c r="C585" s="33"/>
      <c r="D585" s="33"/>
      <c r="E585" s="33"/>
      <c r="F585" s="33"/>
      <c r="G585" s="33"/>
      <c r="H585" s="33"/>
      <c r="I585" s="33">
        <v>16325</v>
      </c>
      <c r="J585" s="33">
        <v>15730</v>
      </c>
      <c r="K585" s="33">
        <v>42189</v>
      </c>
      <c r="L585" s="33">
        <v>20550</v>
      </c>
      <c r="M585" s="33">
        <v>20620</v>
      </c>
      <c r="N585" s="33">
        <v>10544</v>
      </c>
      <c r="O585" s="33">
        <v>12605</v>
      </c>
      <c r="P585" s="33">
        <v>15827</v>
      </c>
      <c r="Q585" s="33">
        <v>30424</v>
      </c>
      <c r="R585" s="33">
        <v>34996</v>
      </c>
      <c r="S585" s="33">
        <v>3461064</v>
      </c>
      <c r="T585" s="33">
        <v>3450451</v>
      </c>
      <c r="U585" s="33">
        <v>3606220</v>
      </c>
      <c r="V585" s="33">
        <v>3333331</v>
      </c>
      <c r="W585" s="33">
        <v>3809179</v>
      </c>
      <c r="X585" s="33">
        <v>2972543</v>
      </c>
      <c r="Y585" s="27">
        <v>1864838</v>
      </c>
      <c r="Z585" s="27">
        <v>1717152.16</v>
      </c>
      <c r="AA585" s="33">
        <v>4204988.8320000004</v>
      </c>
      <c r="AB585" s="9">
        <v>4267493.8020000001</v>
      </c>
      <c r="AC585" s="9">
        <v>4563353.1749999998</v>
      </c>
      <c r="AD585" s="64">
        <v>3234302</v>
      </c>
      <c r="AE585" s="64">
        <v>1984260.2826108541</v>
      </c>
    </row>
    <row r="586" spans="1:31" ht="11.1" customHeight="1" x14ac:dyDescent="0.2">
      <c r="A586" s="52" t="s">
        <v>86</v>
      </c>
      <c r="B586" s="16" t="s">
        <v>3</v>
      </c>
      <c r="C586" s="34">
        <v>0</v>
      </c>
      <c r="D586" s="34">
        <v>0</v>
      </c>
      <c r="E586" s="34">
        <v>0</v>
      </c>
      <c r="F586" s="34">
        <v>0</v>
      </c>
      <c r="G586" s="34">
        <v>0</v>
      </c>
      <c r="H586" s="34">
        <v>0</v>
      </c>
      <c r="I586" s="34">
        <v>0.14157365732670776</v>
      </c>
      <c r="J586" s="34">
        <v>0.14763299170326988</v>
      </c>
      <c r="K586" s="34">
        <v>0.33828599836425743</v>
      </c>
      <c r="L586" s="34">
        <v>0.17119578800046653</v>
      </c>
      <c r="M586" s="34">
        <v>0.15356315675804494</v>
      </c>
      <c r="N586" s="34">
        <v>8.0491621817626632E-2</v>
      </c>
      <c r="O586" s="34">
        <v>0.10271182021153502</v>
      </c>
      <c r="P586" s="35">
        <v>0.12168344007319305</v>
      </c>
      <c r="Q586" s="35">
        <v>0.19185632216525725</v>
      </c>
      <c r="R586" s="35">
        <v>0.1731215402652525</v>
      </c>
      <c r="S586" s="35">
        <v>11.913423608864166</v>
      </c>
      <c r="T586" s="35">
        <v>11.681159567481194</v>
      </c>
      <c r="U586" s="35">
        <v>12.28732737971522</v>
      </c>
      <c r="V586" s="35">
        <v>12.454299538567879</v>
      </c>
      <c r="W586" s="35">
        <v>13.051435796052203</v>
      </c>
      <c r="X586" s="35">
        <v>10.866027203971298</v>
      </c>
      <c r="Y586" s="28">
        <v>6.5645511604248146</v>
      </c>
      <c r="Z586" s="28">
        <v>6.4062324096043932</v>
      </c>
      <c r="AA586" s="34">
        <v>15.126457637</v>
      </c>
      <c r="AB586" s="49">
        <v>14.457945027543824</v>
      </c>
      <c r="AC586" s="48">
        <v>13.054115246644468</v>
      </c>
      <c r="AD586" s="66">
        <v>11.29236248101531</v>
      </c>
      <c r="AE586" s="66">
        <v>11.504158594003167</v>
      </c>
    </row>
    <row r="587" spans="1:31" ht="11.1" customHeight="1" x14ac:dyDescent="0.2">
      <c r="A587" s="15" t="s">
        <v>143</v>
      </c>
      <c r="B587" s="16" t="s">
        <v>2</v>
      </c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7"/>
      <c r="R587" s="37"/>
      <c r="S587" s="37"/>
      <c r="T587" s="33"/>
      <c r="U587" s="33"/>
      <c r="V587" s="33"/>
      <c r="W587" s="33"/>
      <c r="X587" s="33"/>
      <c r="Y587" s="29"/>
      <c r="Z587" s="29"/>
      <c r="AA587" s="36"/>
      <c r="AB587" s="49"/>
      <c r="AC587" s="48"/>
      <c r="AD587" s="61"/>
      <c r="AE587" s="61"/>
    </row>
    <row r="588" spans="1:31" ht="11.1" customHeight="1" x14ac:dyDescent="0.2">
      <c r="A588" s="15"/>
      <c r="B588" s="16"/>
      <c r="C588" s="33">
        <v>69294</v>
      </c>
      <c r="D588" s="33"/>
      <c r="E588" s="33">
        <v>12540</v>
      </c>
      <c r="F588" s="33">
        <v>2970</v>
      </c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7"/>
      <c r="R588" s="37"/>
      <c r="S588" s="37"/>
      <c r="T588" s="33"/>
      <c r="U588" s="33"/>
      <c r="V588" s="33"/>
      <c r="W588" s="33"/>
      <c r="X588" s="33"/>
      <c r="Y588" s="29"/>
      <c r="Z588" s="29"/>
      <c r="AA588" s="36"/>
      <c r="AB588" s="49"/>
      <c r="AC588" s="48"/>
      <c r="AD588" s="61"/>
      <c r="AE588" s="61"/>
    </row>
    <row r="589" spans="1:31" ht="11.1" customHeight="1" x14ac:dyDescent="0.2">
      <c r="A589" s="15" t="s">
        <v>87</v>
      </c>
      <c r="B589" s="16" t="s">
        <v>2</v>
      </c>
      <c r="C589" s="33">
        <v>1101094</v>
      </c>
      <c r="D589" s="33">
        <v>984549.8</v>
      </c>
      <c r="E589" s="33">
        <v>1053300</v>
      </c>
      <c r="F589" s="33">
        <v>1016877.4</v>
      </c>
      <c r="G589" s="33">
        <v>980233.2</v>
      </c>
      <c r="H589" s="33">
        <v>984254.60000000009</v>
      </c>
      <c r="I589" s="33">
        <v>981564</v>
      </c>
      <c r="J589" s="33">
        <v>902091.4</v>
      </c>
      <c r="K589" s="33">
        <v>785395.8</v>
      </c>
      <c r="L589" s="33">
        <v>824005.8</v>
      </c>
      <c r="M589" s="33">
        <v>930952.8</v>
      </c>
      <c r="N589" s="33">
        <v>941821.8</v>
      </c>
      <c r="O589" s="33">
        <v>731973.8</v>
      </c>
      <c r="P589" s="33">
        <v>711048.4</v>
      </c>
      <c r="Q589" s="33">
        <v>896359.8</v>
      </c>
      <c r="R589" s="33">
        <v>1088629.8</v>
      </c>
      <c r="S589" s="33">
        <v>8529163.4000000004</v>
      </c>
      <c r="T589" s="33">
        <v>8080277.2000000002</v>
      </c>
      <c r="U589" s="33">
        <v>8068497.7999999998</v>
      </c>
      <c r="V589" s="33">
        <v>7509553.2000000002</v>
      </c>
      <c r="W589" s="33">
        <v>8171698</v>
      </c>
      <c r="X589" s="33">
        <v>7394465.4000000004</v>
      </c>
      <c r="Y589" s="27">
        <v>6164906.4000000004</v>
      </c>
      <c r="Z589" s="27">
        <v>5835074.1600000001</v>
      </c>
      <c r="AA589" s="33">
        <v>7736187.432</v>
      </c>
      <c r="AB589" s="9">
        <v>7845241.8020000001</v>
      </c>
      <c r="AC589" s="9">
        <v>8299324.5750000002</v>
      </c>
      <c r="AD589" s="67">
        <v>6111847.4000000004</v>
      </c>
      <c r="AE589" s="67">
        <v>4060862.9892538837</v>
      </c>
    </row>
    <row r="590" spans="1:31" ht="11.1" customHeight="1" x14ac:dyDescent="0.2">
      <c r="A590" s="52" t="s">
        <v>88</v>
      </c>
      <c r="B590" s="16" t="s">
        <v>3</v>
      </c>
      <c r="C590" s="35">
        <v>9.3055177601054702</v>
      </c>
      <c r="D590" s="35">
        <v>8.9272418983370514</v>
      </c>
      <c r="E590" s="35">
        <v>9.049902051757913</v>
      </c>
      <c r="F590" s="35">
        <v>9.9734930069244196</v>
      </c>
      <c r="G590" s="35">
        <v>9.5483459964932784</v>
      </c>
      <c r="H590" s="35">
        <v>10.246141514246156</v>
      </c>
      <c r="I590" s="35">
        <v>8.5123188594323178</v>
      </c>
      <c r="J590" s="35">
        <v>8.4665258850471155</v>
      </c>
      <c r="K590" s="35">
        <v>6.2975752521769817</v>
      </c>
      <c r="L590" s="35">
        <v>6.86454122861094</v>
      </c>
      <c r="M590" s="35">
        <v>6.9330771464956769</v>
      </c>
      <c r="N590" s="35">
        <v>7.1897538073972296</v>
      </c>
      <c r="O590" s="35">
        <v>5.9644872150062751</v>
      </c>
      <c r="P590" s="35">
        <v>5.4667855797396729</v>
      </c>
      <c r="Q590" s="35">
        <v>5.6525208573752819</v>
      </c>
      <c r="R590" s="35">
        <v>5.3853374029790206</v>
      </c>
      <c r="S590" s="35">
        <v>29.358467977887774</v>
      </c>
      <c r="T590" s="35">
        <v>27.354976877712552</v>
      </c>
      <c r="U590" s="35">
        <v>27.49146583711255</v>
      </c>
      <c r="V590" s="35">
        <v>28.057887126604271</v>
      </c>
      <c r="W590" s="35">
        <v>27.998787085544731</v>
      </c>
      <c r="X590" s="35">
        <v>27.030210225798079</v>
      </c>
      <c r="Y590" s="30">
        <v>21.701533035057398</v>
      </c>
      <c r="Z590" s="30">
        <v>21.769090746295387</v>
      </c>
      <c r="AA590" s="34">
        <v>27.829113497000002</v>
      </c>
      <c r="AB590" s="48">
        <v>26.579083641069772</v>
      </c>
      <c r="AC590" s="48">
        <v>23.74138825478013</v>
      </c>
      <c r="AD590" s="65">
        <v>21.339131679555891</v>
      </c>
      <c r="AE590" s="65">
        <v>23.543691453333587</v>
      </c>
    </row>
    <row r="591" spans="1:31" ht="11.1" customHeight="1" x14ac:dyDescent="0.2">
      <c r="A591" s="15"/>
      <c r="B591" s="16"/>
      <c r="C591" s="36"/>
      <c r="D591" s="36"/>
      <c r="E591" s="36"/>
      <c r="F591" s="36"/>
      <c r="G591" s="36"/>
      <c r="H591" s="36"/>
      <c r="I591" s="36"/>
      <c r="J591" s="36"/>
      <c r="K591" s="36"/>
      <c r="L591" s="36"/>
      <c r="M591" s="36"/>
      <c r="N591" s="36"/>
      <c r="O591" s="33"/>
      <c r="P591" s="36"/>
      <c r="Q591" s="36"/>
      <c r="R591" s="36"/>
      <c r="S591" s="36"/>
      <c r="T591" s="36"/>
      <c r="U591" s="36"/>
      <c r="V591" s="36"/>
      <c r="W591" s="36"/>
      <c r="X591" s="36"/>
      <c r="Y591" s="29"/>
      <c r="Z591" s="29"/>
      <c r="AA591" s="36"/>
      <c r="AB591" s="6"/>
      <c r="AC591" s="6"/>
      <c r="AD591" s="61"/>
      <c r="AE591" s="61"/>
    </row>
    <row r="592" spans="1:31" ht="11.1" customHeight="1" x14ac:dyDescent="0.2">
      <c r="A592" s="13" t="s">
        <v>56</v>
      </c>
      <c r="B592" s="16">
        <v>232140</v>
      </c>
      <c r="C592" s="36"/>
      <c r="D592" s="36"/>
      <c r="E592" s="36"/>
      <c r="F592" s="36"/>
      <c r="G592" s="36"/>
      <c r="H592" s="36"/>
      <c r="I592" s="36"/>
      <c r="J592" s="36"/>
      <c r="K592" s="36"/>
      <c r="L592" s="36"/>
      <c r="M592" s="36"/>
      <c r="N592" s="36"/>
      <c r="O592" s="33"/>
      <c r="P592" s="36"/>
      <c r="Q592" s="36"/>
      <c r="R592" s="33"/>
      <c r="S592" s="33"/>
      <c r="T592" s="33"/>
      <c r="U592" s="33"/>
      <c r="V592" s="33"/>
      <c r="W592" s="33"/>
      <c r="X592" s="33"/>
      <c r="Y592" s="29"/>
      <c r="Z592" s="29"/>
      <c r="AA592" s="36"/>
      <c r="AB592" s="6"/>
      <c r="AC592" s="6"/>
      <c r="AD592" s="61"/>
      <c r="AE592" s="61"/>
    </row>
    <row r="593" spans="1:31" ht="11.1" customHeight="1" x14ac:dyDescent="0.2">
      <c r="A593" s="53" t="s">
        <v>125</v>
      </c>
      <c r="B593" s="6" t="s">
        <v>5</v>
      </c>
      <c r="C593" s="36"/>
      <c r="D593" s="36"/>
      <c r="E593" s="36"/>
      <c r="F593" s="36"/>
      <c r="G593" s="36"/>
      <c r="H593" s="36"/>
      <c r="I593" s="36"/>
      <c r="J593" s="36"/>
      <c r="K593" s="36"/>
      <c r="L593" s="36"/>
      <c r="M593" s="36"/>
      <c r="N593" s="36"/>
      <c r="O593" s="33"/>
      <c r="P593" s="33"/>
      <c r="Q593" s="39"/>
      <c r="R593" s="33"/>
      <c r="S593" s="33"/>
      <c r="T593" s="33"/>
      <c r="U593" s="33"/>
      <c r="V593" s="33"/>
      <c r="W593" s="33"/>
      <c r="X593" s="33"/>
      <c r="Y593" s="29"/>
      <c r="Z593" s="29"/>
      <c r="AA593" s="36"/>
      <c r="AB593" s="9"/>
      <c r="AC593" s="6"/>
      <c r="AD593" s="84"/>
      <c r="AE593" s="84"/>
    </row>
    <row r="594" spans="1:31" ht="11.1" customHeight="1" x14ac:dyDescent="0.2">
      <c r="A594" s="15" t="s">
        <v>80</v>
      </c>
      <c r="B594" s="16"/>
      <c r="C594" s="33">
        <v>116620</v>
      </c>
      <c r="D594" s="33">
        <v>113417</v>
      </c>
      <c r="E594" s="33">
        <v>120882</v>
      </c>
      <c r="F594" s="33">
        <v>109790</v>
      </c>
      <c r="G594" s="33">
        <v>117836</v>
      </c>
      <c r="H594" s="33">
        <v>107358</v>
      </c>
      <c r="I594" s="33">
        <v>121645</v>
      </c>
      <c r="J594" s="33">
        <v>103160</v>
      </c>
      <c r="K594" s="33">
        <v>115121</v>
      </c>
      <c r="L594" s="33">
        <v>116529</v>
      </c>
      <c r="M594" s="33">
        <v>125948</v>
      </c>
      <c r="N594" s="33">
        <v>138333</v>
      </c>
      <c r="O594" s="33">
        <v>132404</v>
      </c>
      <c r="P594" s="33">
        <v>132599</v>
      </c>
      <c r="Q594" s="33">
        <v>130835</v>
      </c>
      <c r="R594" s="33">
        <v>179626</v>
      </c>
      <c r="S594" s="33">
        <v>235582</v>
      </c>
      <c r="T594" s="33">
        <v>238880</v>
      </c>
      <c r="U594" s="33">
        <v>235535</v>
      </c>
      <c r="V594" s="33">
        <v>196141</v>
      </c>
      <c r="W594" s="33">
        <v>215141</v>
      </c>
      <c r="X594" s="33">
        <v>218575</v>
      </c>
      <c r="Y594" s="27">
        <v>251553</v>
      </c>
      <c r="Z594" s="27">
        <v>228551</v>
      </c>
      <c r="AA594" s="33">
        <v>245252</v>
      </c>
      <c r="AB594" s="9">
        <v>319108</v>
      </c>
      <c r="AC594" s="9">
        <v>303238</v>
      </c>
      <c r="AD594" s="72">
        <v>286381</v>
      </c>
      <c r="AE594" s="72">
        <v>244534</v>
      </c>
    </row>
    <row r="595" spans="1:31" ht="11.1" customHeight="1" x14ac:dyDescent="0.2">
      <c r="A595" s="15" t="s">
        <v>81</v>
      </c>
      <c r="B595" s="16" t="s">
        <v>2</v>
      </c>
      <c r="C595" s="33">
        <v>76760</v>
      </c>
      <c r="D595" s="33">
        <v>73364</v>
      </c>
      <c r="E595" s="33">
        <v>77253</v>
      </c>
      <c r="F595" s="33">
        <v>71752</v>
      </c>
      <c r="G595" s="33">
        <v>78726</v>
      </c>
      <c r="H595" s="33">
        <v>70722</v>
      </c>
      <c r="I595" s="33">
        <v>74666</v>
      </c>
      <c r="J595" s="33">
        <v>64386</v>
      </c>
      <c r="K595" s="33">
        <v>60198</v>
      </c>
      <c r="L595" s="33">
        <v>59328</v>
      </c>
      <c r="M595" s="33">
        <v>62951</v>
      </c>
      <c r="N595" s="33">
        <v>65394</v>
      </c>
      <c r="O595" s="33">
        <v>55650</v>
      </c>
      <c r="P595" s="33">
        <v>59292</v>
      </c>
      <c r="Q595" s="33">
        <v>57476</v>
      </c>
      <c r="R595" s="33">
        <v>78849</v>
      </c>
      <c r="S595" s="33">
        <v>104731</v>
      </c>
      <c r="T595" s="33">
        <v>97002</v>
      </c>
      <c r="U595" s="33">
        <v>98381</v>
      </c>
      <c r="V595" s="33">
        <v>87628</v>
      </c>
      <c r="W595" s="33">
        <v>94702</v>
      </c>
      <c r="X595" s="33">
        <v>94822</v>
      </c>
      <c r="Y595" s="27">
        <v>115658</v>
      </c>
      <c r="Z595" s="27">
        <v>107024</v>
      </c>
      <c r="AA595" s="33">
        <v>96489</v>
      </c>
      <c r="AB595" s="9">
        <v>125751</v>
      </c>
      <c r="AC595" s="9">
        <v>136421</v>
      </c>
      <c r="AD595" s="64">
        <v>140190.29258327026</v>
      </c>
      <c r="AE595" s="64">
        <v>152852.74987105391</v>
      </c>
    </row>
    <row r="596" spans="1:31" ht="11.1" customHeight="1" x14ac:dyDescent="0.2">
      <c r="A596" s="52" t="s">
        <v>82</v>
      </c>
      <c r="B596" s="16" t="s">
        <v>3</v>
      </c>
      <c r="C596" s="34">
        <v>658.20613959869661</v>
      </c>
      <c r="D596" s="34">
        <v>646.85188287470135</v>
      </c>
      <c r="E596" s="34">
        <v>639.07777832927979</v>
      </c>
      <c r="F596" s="34">
        <v>653.53857364058661</v>
      </c>
      <c r="G596" s="34">
        <v>668.09803455650228</v>
      </c>
      <c r="H596" s="34">
        <v>658.74923154306157</v>
      </c>
      <c r="I596" s="34">
        <v>613.80245797196756</v>
      </c>
      <c r="J596" s="34">
        <v>624.13726250484683</v>
      </c>
      <c r="K596" s="34">
        <v>522.91067659245493</v>
      </c>
      <c r="L596" s="34">
        <v>509.12648353628708</v>
      </c>
      <c r="M596" s="34">
        <v>499.81738495252011</v>
      </c>
      <c r="N596" s="34">
        <v>472.72884994903603</v>
      </c>
      <c r="O596" s="34">
        <v>420.30452252197819</v>
      </c>
      <c r="P596" s="34">
        <v>447.15269345922667</v>
      </c>
      <c r="Q596" s="34">
        <v>439.30141017311882</v>
      </c>
      <c r="R596" s="34">
        <v>438.96206562524355</v>
      </c>
      <c r="S596" s="34">
        <v>444.56282738069973</v>
      </c>
      <c r="T596" s="35">
        <v>406.06999330207634</v>
      </c>
      <c r="U596" s="35">
        <v>417.69163818540767</v>
      </c>
      <c r="V596" s="35">
        <v>446.76023880779644</v>
      </c>
      <c r="W596" s="35">
        <v>440.18573865511456</v>
      </c>
      <c r="X596" s="35">
        <v>433.81905524419534</v>
      </c>
      <c r="Y596" s="28">
        <v>459.77587228138799</v>
      </c>
      <c r="Z596" s="28">
        <v>468.27185179675433</v>
      </c>
      <c r="AA596" s="28">
        <v>393.42798427739632</v>
      </c>
      <c r="AB596" s="48">
        <v>394.07034608972509</v>
      </c>
      <c r="AC596" s="49">
        <v>449.88095159577625</v>
      </c>
      <c r="AD596" s="65">
        <v>489.5237204397996</v>
      </c>
      <c r="AE596" s="65">
        <v>625.07769827939637</v>
      </c>
    </row>
    <row r="597" spans="1:31" ht="11.1" customHeight="1" x14ac:dyDescent="0.2">
      <c r="A597" s="15" t="s">
        <v>83</v>
      </c>
      <c r="B597" s="16" t="s">
        <v>2</v>
      </c>
      <c r="C597" s="33">
        <v>1299375</v>
      </c>
      <c r="D597" s="33">
        <v>1153247</v>
      </c>
      <c r="E597" s="33">
        <v>1239076</v>
      </c>
      <c r="F597" s="33">
        <v>1272791</v>
      </c>
      <c r="G597" s="33">
        <v>1300122</v>
      </c>
      <c r="H597" s="33">
        <v>1325379</v>
      </c>
      <c r="I597" s="33">
        <v>1159460</v>
      </c>
      <c r="J597" s="33">
        <v>1026380</v>
      </c>
      <c r="K597" s="33">
        <v>925507</v>
      </c>
      <c r="L597" s="33">
        <v>852349</v>
      </c>
      <c r="M597" s="33">
        <v>1052447</v>
      </c>
      <c r="N597" s="33">
        <v>1165922</v>
      </c>
      <c r="O597" s="33">
        <v>1127631</v>
      </c>
      <c r="P597" s="33">
        <v>1080710</v>
      </c>
      <c r="Q597" s="33">
        <v>768075</v>
      </c>
      <c r="R597" s="33">
        <v>1380332</v>
      </c>
      <c r="S597" s="33">
        <v>1711612</v>
      </c>
      <c r="T597" s="33">
        <v>2634705</v>
      </c>
      <c r="U597" s="33">
        <v>2735745</v>
      </c>
      <c r="V597" s="33">
        <v>2570124</v>
      </c>
      <c r="W597" s="33">
        <v>2734861</v>
      </c>
      <c r="X597" s="33">
        <v>3055117</v>
      </c>
      <c r="Y597" s="27">
        <v>3349158</v>
      </c>
      <c r="Z597" s="27">
        <v>3010469</v>
      </c>
      <c r="AA597" s="33">
        <v>2652396</v>
      </c>
      <c r="AB597" s="9">
        <v>3283920</v>
      </c>
      <c r="AC597" s="9">
        <v>2792727</v>
      </c>
      <c r="AD597" s="64">
        <v>2639343.5888527962</v>
      </c>
      <c r="AE597" s="64">
        <v>2116064.9580892175</v>
      </c>
    </row>
    <row r="598" spans="1:31" ht="11.1" customHeight="1" x14ac:dyDescent="0.2">
      <c r="A598" s="52" t="s">
        <v>84</v>
      </c>
      <c r="B598" s="16" t="s">
        <v>3</v>
      </c>
      <c r="C598" s="34">
        <v>11.141956782713086</v>
      </c>
      <c r="D598" s="34">
        <v>10.16820229771551</v>
      </c>
      <c r="E598" s="34">
        <v>10.250293674823382</v>
      </c>
      <c r="F598" s="34">
        <v>11.592959285909464</v>
      </c>
      <c r="G598" s="34">
        <v>11.033317492107676</v>
      </c>
      <c r="H598" s="34">
        <v>12.345414407868999</v>
      </c>
      <c r="I598" s="34">
        <v>9.5315056105881872</v>
      </c>
      <c r="J598" s="34">
        <v>9.9493989918573096</v>
      </c>
      <c r="K598" s="34">
        <v>8.0394280800201532</v>
      </c>
      <c r="L598" s="34">
        <v>7.3144796574243323</v>
      </c>
      <c r="M598" s="34">
        <v>8.3562025597865794</v>
      </c>
      <c r="N598" s="34">
        <v>8.4283721165593164</v>
      </c>
      <c r="O598" s="34">
        <v>8.5165931542853688</v>
      </c>
      <c r="P598" s="35">
        <v>8.1502122942103643</v>
      </c>
      <c r="Q598" s="34">
        <v>5.8705621584438417</v>
      </c>
      <c r="R598" s="34">
        <v>7.6844777482101696</v>
      </c>
      <c r="S598" s="34">
        <v>7.2654617076007506</v>
      </c>
      <c r="T598" s="35">
        <v>11.02940807099799</v>
      </c>
      <c r="U598" s="35">
        <v>11.615025367779735</v>
      </c>
      <c r="V598" s="35">
        <v>13.103451088757577</v>
      </c>
      <c r="W598" s="35">
        <v>12.711947048679702</v>
      </c>
      <c r="X598" s="35">
        <v>13.977431087727325</v>
      </c>
      <c r="Y598" s="28">
        <v>13.31392589235668</v>
      </c>
      <c r="Z598" s="28">
        <v>13.171979120633907</v>
      </c>
      <c r="AA598" s="34">
        <v>10.814982141</v>
      </c>
      <c r="AB598" s="48">
        <v>10.290935984055555</v>
      </c>
      <c r="AC598" s="48">
        <v>9.2096867806805207</v>
      </c>
      <c r="AD598" s="66">
        <v>9.2161965662973326</v>
      </c>
      <c r="AE598" s="66">
        <v>8.6534590612725335</v>
      </c>
    </row>
    <row r="599" spans="1:31" ht="11.1" customHeight="1" x14ac:dyDescent="0.2">
      <c r="A599" s="15" t="s">
        <v>85</v>
      </c>
      <c r="B599" s="16" t="s">
        <v>2</v>
      </c>
      <c r="C599" s="33"/>
      <c r="D599" s="33"/>
      <c r="E599" s="33"/>
      <c r="F599" s="33"/>
      <c r="G599" s="33"/>
      <c r="H599" s="33"/>
      <c r="I599" s="33"/>
      <c r="J599" s="33"/>
      <c r="K599" s="33">
        <v>42189</v>
      </c>
      <c r="L599" s="33">
        <v>18972</v>
      </c>
      <c r="M599" s="33">
        <v>26750</v>
      </c>
      <c r="N599" s="33">
        <v>17284</v>
      </c>
      <c r="O599" s="33">
        <v>11466</v>
      </c>
      <c r="P599" s="33">
        <v>27631</v>
      </c>
      <c r="Q599" s="33">
        <v>37921</v>
      </c>
      <c r="R599" s="33">
        <v>42565</v>
      </c>
      <c r="S599" s="33">
        <v>40850</v>
      </c>
      <c r="T599" s="33">
        <v>2488582.2000000002</v>
      </c>
      <c r="U599" s="33">
        <v>2486699</v>
      </c>
      <c r="V599" s="33">
        <v>2287515</v>
      </c>
      <c r="W599" s="33">
        <v>2667263</v>
      </c>
      <c r="X599" s="33">
        <v>2266526</v>
      </c>
      <c r="Y599" s="27">
        <v>1647385</v>
      </c>
      <c r="Z599" s="27">
        <v>1416281.656</v>
      </c>
      <c r="AA599" s="33">
        <v>3672313.2779999999</v>
      </c>
      <c r="AB599" s="9">
        <v>3861190.6379999998</v>
      </c>
      <c r="AC599" s="9">
        <v>4313998.1550000003</v>
      </c>
      <c r="AD599" s="64">
        <v>3918782.2852405207</v>
      </c>
      <c r="AE599" s="64">
        <v>2872778.925150543</v>
      </c>
    </row>
    <row r="600" spans="1:31" ht="11.1" customHeight="1" x14ac:dyDescent="0.2">
      <c r="A600" s="52" t="s">
        <v>86</v>
      </c>
      <c r="B600" s="16" t="s">
        <v>3</v>
      </c>
      <c r="C600" s="34">
        <v>0</v>
      </c>
      <c r="D600" s="34">
        <v>0</v>
      </c>
      <c r="E600" s="34">
        <v>0</v>
      </c>
      <c r="F600" s="34">
        <v>0</v>
      </c>
      <c r="G600" s="34">
        <v>0</v>
      </c>
      <c r="H600" s="34">
        <v>0</v>
      </c>
      <c r="I600" s="34">
        <v>0</v>
      </c>
      <c r="J600" s="34">
        <v>0</v>
      </c>
      <c r="K600" s="34">
        <v>0.36647527384230505</v>
      </c>
      <c r="L600" s="34">
        <v>0.16280925778132482</v>
      </c>
      <c r="M600" s="34">
        <v>0.2123892400038111</v>
      </c>
      <c r="N600" s="34">
        <v>0.12494487938525153</v>
      </c>
      <c r="O600" s="34">
        <v>8.6598592187547202E-2</v>
      </c>
      <c r="P600" s="35">
        <v>0.20838015369648338</v>
      </c>
      <c r="Q600" s="34">
        <v>0.28983834600833108</v>
      </c>
      <c r="R600" s="34">
        <v>0.23696458196474898</v>
      </c>
      <c r="S600" s="34">
        <v>0.17340034467828611</v>
      </c>
      <c r="T600" s="35">
        <v>10.417708472873411</v>
      </c>
      <c r="U600" s="35">
        <v>10.557662343176174</v>
      </c>
      <c r="V600" s="35">
        <v>11.662604962756385</v>
      </c>
      <c r="W600" s="35">
        <v>12.39774380522541</v>
      </c>
      <c r="X600" s="35">
        <v>10.369557360173854</v>
      </c>
      <c r="Y600" s="28">
        <v>6.5488584910535748</v>
      </c>
      <c r="Z600" s="28">
        <v>6.1967860827561463</v>
      </c>
      <c r="AA600" s="34">
        <v>14.973632337</v>
      </c>
      <c r="AB600" s="49">
        <v>12.09994935257029</v>
      </c>
      <c r="AC600" s="48">
        <v>14.226443107394193</v>
      </c>
      <c r="AD600" s="66">
        <v>13.683806835092135</v>
      </c>
      <c r="AE600" s="66">
        <v>11.747973390819039</v>
      </c>
    </row>
    <row r="601" spans="1:31" ht="11.1" customHeight="1" x14ac:dyDescent="0.2">
      <c r="A601" s="15" t="s">
        <v>143</v>
      </c>
      <c r="B601" s="16" t="s">
        <v>2</v>
      </c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7"/>
      <c r="R601" s="37"/>
      <c r="S601" s="37"/>
      <c r="T601" s="33"/>
      <c r="U601" s="33"/>
      <c r="V601" s="33"/>
      <c r="W601" s="33"/>
      <c r="X601" s="33"/>
      <c r="Y601" s="29"/>
      <c r="Z601" s="29"/>
      <c r="AA601" s="36"/>
      <c r="AB601" s="49"/>
      <c r="AC601" s="48"/>
      <c r="AD601" s="61"/>
      <c r="AE601" s="61"/>
    </row>
    <row r="602" spans="1:31" ht="11.1" customHeight="1" x14ac:dyDescent="0.2">
      <c r="A602" s="15"/>
      <c r="B602" s="16"/>
      <c r="C602" s="33">
        <v>67112</v>
      </c>
      <c r="D602" s="33"/>
      <c r="E602" s="33">
        <v>53240</v>
      </c>
      <c r="F602" s="33">
        <v>43893</v>
      </c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7"/>
      <c r="R602" s="37"/>
      <c r="S602" s="37"/>
      <c r="T602" s="33"/>
      <c r="U602" s="33"/>
      <c r="V602" s="33"/>
      <c r="W602" s="33"/>
      <c r="X602" s="33"/>
      <c r="Y602" s="29"/>
      <c r="Z602" s="29"/>
      <c r="AA602" s="36"/>
      <c r="AB602" s="49"/>
      <c r="AC602" s="48"/>
      <c r="AD602" s="61"/>
      <c r="AE602" s="61"/>
    </row>
    <row r="603" spans="1:31" ht="11.1" customHeight="1" x14ac:dyDescent="0.2">
      <c r="A603" s="15" t="s">
        <v>87</v>
      </c>
      <c r="B603" s="16" t="s">
        <v>2</v>
      </c>
      <c r="C603" s="33">
        <v>1575711</v>
      </c>
      <c r="D603" s="33">
        <v>1417357.4</v>
      </c>
      <c r="E603" s="33">
        <v>1517186.8</v>
      </c>
      <c r="F603" s="33">
        <v>1531098.2</v>
      </c>
      <c r="G603" s="33">
        <v>1583535.6</v>
      </c>
      <c r="H603" s="33">
        <v>1579978.2</v>
      </c>
      <c r="I603" s="33">
        <v>1428257.6</v>
      </c>
      <c r="J603" s="33">
        <v>1258169.6000000001</v>
      </c>
      <c r="K603" s="33">
        <v>1184408.8</v>
      </c>
      <c r="L603" s="33">
        <v>1084901.8</v>
      </c>
      <c r="M603" s="33">
        <v>1305820.6000000001</v>
      </c>
      <c r="N603" s="33">
        <v>1418624.4</v>
      </c>
      <c r="O603" s="33">
        <v>1339437</v>
      </c>
      <c r="P603" s="33">
        <v>1321792.2</v>
      </c>
      <c r="Q603" s="33">
        <v>1012909.6</v>
      </c>
      <c r="R603" s="33">
        <v>1706753.4</v>
      </c>
      <c r="S603" s="33">
        <v>2129493.6</v>
      </c>
      <c r="T603" s="33">
        <v>5472494.4000000004</v>
      </c>
      <c r="U603" s="33">
        <v>5576615.5999999996</v>
      </c>
      <c r="V603" s="33">
        <v>5173099.8</v>
      </c>
      <c r="W603" s="33">
        <v>5743051</v>
      </c>
      <c r="X603" s="33">
        <v>5663002.2000000002</v>
      </c>
      <c r="Y603" s="27">
        <v>5412911.7999999998</v>
      </c>
      <c r="Z603" s="27">
        <v>4812037.0559999999</v>
      </c>
      <c r="AA603" s="33">
        <v>6672069.6780000003</v>
      </c>
      <c r="AB603" s="9">
        <v>7597814.2379999999</v>
      </c>
      <c r="AC603" s="9">
        <v>7597840.7549999999</v>
      </c>
      <c r="AD603" s="67">
        <v>7062810.92739309</v>
      </c>
      <c r="AE603" s="67">
        <v>5539113.7827755548</v>
      </c>
    </row>
    <row r="604" spans="1:31" ht="11.1" customHeight="1" x14ac:dyDescent="0.2">
      <c r="A604" s="52" t="s">
        <v>88</v>
      </c>
      <c r="B604" s="16" t="s">
        <v>3</v>
      </c>
      <c r="C604" s="34">
        <v>13.511498885268393</v>
      </c>
      <c r="D604" s="34">
        <v>12.496869076064433</v>
      </c>
      <c r="E604" s="34">
        <v>12.550973676808789</v>
      </c>
      <c r="F604" s="34">
        <v>13.945698151015575</v>
      </c>
      <c r="G604" s="34">
        <v>13.438470416511084</v>
      </c>
      <c r="H604" s="34">
        <v>14.716911641424019</v>
      </c>
      <c r="I604" s="34">
        <v>11.741194459287271</v>
      </c>
      <c r="J604" s="34">
        <v>12.196293136874759</v>
      </c>
      <c r="K604" s="34">
        <v>10.288381789595295</v>
      </c>
      <c r="L604" s="34">
        <v>9.3101442559362901</v>
      </c>
      <c r="M604" s="34">
        <v>10.367934385619463</v>
      </c>
      <c r="N604" s="34">
        <v>10.255140855761098</v>
      </c>
      <c r="O604" s="34">
        <v>10.116288027552038</v>
      </c>
      <c r="P604" s="35">
        <v>9.9683421443600633</v>
      </c>
      <c r="Q604" s="34">
        <v>7.7418855810754001</v>
      </c>
      <c r="R604" s="34">
        <v>9.5017057664257951</v>
      </c>
      <c r="S604" s="34">
        <v>9.0392882308495555</v>
      </c>
      <c r="T604" s="35">
        <v>22.908968519758876</v>
      </c>
      <c r="U604" s="35">
        <v>23.676377608423376</v>
      </c>
      <c r="V604" s="35">
        <v>26.374392911222028</v>
      </c>
      <c r="W604" s="35">
        <v>26.694358583440629</v>
      </c>
      <c r="X604" s="35">
        <v>25.908737046780281</v>
      </c>
      <c r="Y604" s="30">
        <v>21.517977523623252</v>
      </c>
      <c r="Z604" s="30">
        <v>21.054543869858367</v>
      </c>
      <c r="AA604" s="34">
        <v>27.204955221999999</v>
      </c>
      <c r="AB604" s="48">
        <v>23.809538582548853</v>
      </c>
      <c r="AC604" s="48">
        <v>25.055701313819508</v>
      </c>
      <c r="AD604" s="65">
        <v>24.662288794972746</v>
      </c>
      <c r="AE604" s="65">
        <v>22.651712165897401</v>
      </c>
    </row>
    <row r="605" spans="1:31" ht="11.1" customHeight="1" x14ac:dyDescent="0.2">
      <c r="A605" s="15"/>
      <c r="B605" s="16"/>
      <c r="C605" s="36"/>
      <c r="D605" s="36"/>
      <c r="E605" s="36"/>
      <c r="F605" s="36"/>
      <c r="G605" s="36"/>
      <c r="H605" s="36"/>
      <c r="I605" s="36"/>
      <c r="J605" s="36"/>
      <c r="K605" s="36"/>
      <c r="L605" s="36"/>
      <c r="M605" s="36"/>
      <c r="N605" s="36"/>
      <c r="O605" s="33"/>
      <c r="P605" s="36"/>
      <c r="Q605" s="36"/>
      <c r="R605" s="36"/>
      <c r="S605" s="36"/>
      <c r="T605" s="36"/>
      <c r="U605" s="36"/>
      <c r="V605" s="36"/>
      <c r="W605" s="36"/>
      <c r="X605" s="36"/>
      <c r="Y605" s="29"/>
      <c r="Z605" s="29"/>
      <c r="AA605" s="36"/>
      <c r="AB605" s="6"/>
      <c r="AC605" s="6"/>
      <c r="AD605" s="61"/>
      <c r="AE605" s="61"/>
    </row>
    <row r="606" spans="1:31" ht="11.1" customHeight="1" x14ac:dyDescent="0.2">
      <c r="A606" s="13" t="s">
        <v>34</v>
      </c>
      <c r="B606" s="16">
        <v>232212</v>
      </c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M606" s="36"/>
      <c r="N606" s="36"/>
      <c r="O606" s="33"/>
      <c r="P606" s="36"/>
      <c r="Q606" s="36"/>
      <c r="R606" s="33"/>
      <c r="S606" s="33"/>
      <c r="T606" s="33"/>
      <c r="U606" s="33"/>
      <c r="V606" s="33"/>
      <c r="W606" s="33"/>
      <c r="X606" s="33"/>
      <c r="Y606" s="29"/>
      <c r="Z606" s="29"/>
      <c r="AA606" s="36"/>
      <c r="AB606" s="6"/>
      <c r="AC606" s="6"/>
      <c r="AD606" s="61"/>
      <c r="AE606" s="61"/>
    </row>
    <row r="607" spans="1:31" ht="11.1" customHeight="1" x14ac:dyDescent="0.2">
      <c r="A607" s="53" t="s">
        <v>126</v>
      </c>
      <c r="B607" s="6" t="s">
        <v>5</v>
      </c>
      <c r="C607" s="36"/>
      <c r="D607" s="36"/>
      <c r="E607" s="36"/>
      <c r="F607" s="36"/>
      <c r="G607" s="36"/>
      <c r="H607" s="36"/>
      <c r="I607" s="36"/>
      <c r="J607" s="36"/>
      <c r="K607" s="36"/>
      <c r="L607" s="36"/>
      <c r="M607" s="36"/>
      <c r="N607" s="36"/>
      <c r="O607" s="33"/>
      <c r="P607" s="33"/>
      <c r="Q607" s="39"/>
      <c r="R607" s="33"/>
      <c r="S607" s="33"/>
      <c r="T607" s="33"/>
      <c r="U607" s="33"/>
      <c r="V607" s="33"/>
      <c r="W607" s="33"/>
      <c r="X607" s="33"/>
      <c r="Y607" s="29"/>
      <c r="Z607" s="29"/>
      <c r="AA607" s="36"/>
      <c r="AB607" s="6"/>
      <c r="AC607" s="6"/>
      <c r="AD607" s="84"/>
      <c r="AE607" s="84"/>
    </row>
    <row r="608" spans="1:31" ht="11.1" customHeight="1" x14ac:dyDescent="0.2">
      <c r="A608" s="15" t="s">
        <v>80</v>
      </c>
      <c r="B608" s="16"/>
      <c r="C608" s="33">
        <v>123117</v>
      </c>
      <c r="D608" s="33">
        <v>121959</v>
      </c>
      <c r="E608" s="33">
        <v>119602</v>
      </c>
      <c r="F608" s="33">
        <v>121900</v>
      </c>
      <c r="G608" s="33">
        <v>125700</v>
      </c>
      <c r="H608" s="33">
        <v>136567</v>
      </c>
      <c r="I608" s="33">
        <v>137041</v>
      </c>
      <c r="J608" s="33">
        <v>89446</v>
      </c>
      <c r="K608" s="33">
        <v>123750</v>
      </c>
      <c r="L608" s="33">
        <v>128142</v>
      </c>
      <c r="M608" s="33">
        <v>118735</v>
      </c>
      <c r="N608" s="33">
        <v>127820</v>
      </c>
      <c r="O608" s="33">
        <v>125434</v>
      </c>
      <c r="P608" s="33">
        <v>112041</v>
      </c>
      <c r="Q608" s="33">
        <v>56746</v>
      </c>
      <c r="R608" s="33">
        <v>98346</v>
      </c>
      <c r="S608" s="33">
        <v>117617</v>
      </c>
      <c r="T608" s="33">
        <v>121578</v>
      </c>
      <c r="U608" s="33">
        <v>121538</v>
      </c>
      <c r="V608" s="33">
        <v>120404</v>
      </c>
      <c r="W608" s="33">
        <v>124033</v>
      </c>
      <c r="X608" s="33">
        <v>117239</v>
      </c>
      <c r="Y608" s="27">
        <v>110391</v>
      </c>
      <c r="Z608" s="27">
        <v>98900</v>
      </c>
      <c r="AA608" s="33">
        <v>94084</v>
      </c>
      <c r="AB608" s="9">
        <v>101334</v>
      </c>
      <c r="AC608" s="9">
        <v>130290</v>
      </c>
      <c r="AD608" s="72">
        <v>100573</v>
      </c>
      <c r="AE608" s="72">
        <v>68056</v>
      </c>
    </row>
    <row r="609" spans="1:31" ht="11.1" customHeight="1" x14ac:dyDescent="0.2">
      <c r="A609" s="15" t="s">
        <v>81</v>
      </c>
      <c r="B609" s="16" t="s">
        <v>2</v>
      </c>
      <c r="C609" s="33">
        <v>21397</v>
      </c>
      <c r="D609" s="33">
        <v>21158</v>
      </c>
      <c r="E609" s="33">
        <v>20784</v>
      </c>
      <c r="F609" s="33">
        <v>21061</v>
      </c>
      <c r="G609" s="33">
        <v>21748</v>
      </c>
      <c r="H609" s="33">
        <v>21822</v>
      </c>
      <c r="I609" s="33">
        <v>27063</v>
      </c>
      <c r="J609" s="33">
        <v>15389</v>
      </c>
      <c r="K609" s="33">
        <v>20650</v>
      </c>
      <c r="L609" s="33">
        <v>21202</v>
      </c>
      <c r="M609" s="33">
        <v>21150</v>
      </c>
      <c r="N609" s="33">
        <v>21320</v>
      </c>
      <c r="O609" s="33">
        <v>20369</v>
      </c>
      <c r="P609" s="33">
        <v>19173</v>
      </c>
      <c r="Q609" s="33">
        <v>9798</v>
      </c>
      <c r="R609" s="33">
        <v>16121</v>
      </c>
      <c r="S609" s="33">
        <v>17990</v>
      </c>
      <c r="T609" s="33">
        <v>19863</v>
      </c>
      <c r="U609" s="33">
        <v>19980</v>
      </c>
      <c r="V609" s="33">
        <v>19984</v>
      </c>
      <c r="W609" s="33">
        <v>19713</v>
      </c>
      <c r="X609" s="33">
        <v>18755</v>
      </c>
      <c r="Y609" s="27">
        <v>18175</v>
      </c>
      <c r="Z609" s="27">
        <v>15986</v>
      </c>
      <c r="AA609" s="33">
        <v>17052</v>
      </c>
      <c r="AB609" s="9">
        <v>16460</v>
      </c>
      <c r="AC609" s="9">
        <v>17840</v>
      </c>
      <c r="AD609" s="64">
        <v>12721</v>
      </c>
      <c r="AE609" s="64">
        <v>10092</v>
      </c>
    </row>
    <row r="610" spans="1:31" ht="11.1" customHeight="1" x14ac:dyDescent="0.2">
      <c r="A610" s="52" t="s">
        <v>82</v>
      </c>
      <c r="B610" s="16" t="s">
        <v>3</v>
      </c>
      <c r="C610" s="34">
        <v>173.79403331790087</v>
      </c>
      <c r="D610" s="34">
        <v>173.48453168687837</v>
      </c>
      <c r="E610" s="34">
        <v>173.77635825487869</v>
      </c>
      <c r="F610" s="34">
        <v>172.77276456111568</v>
      </c>
      <c r="G610" s="34">
        <v>173.0151153540175</v>
      </c>
      <c r="H610" s="34">
        <v>159.78970029362875</v>
      </c>
      <c r="I610" s="34">
        <v>197.48104581840471</v>
      </c>
      <c r="J610" s="34">
        <v>172.04793953893969</v>
      </c>
      <c r="K610" s="34">
        <v>166.86868686868686</v>
      </c>
      <c r="L610" s="34">
        <v>165.45707106179083</v>
      </c>
      <c r="M610" s="34">
        <v>178.1277635069693</v>
      </c>
      <c r="N610" s="34">
        <v>166.79705836332343</v>
      </c>
      <c r="O610" s="34">
        <v>162.38818821053303</v>
      </c>
      <c r="P610" s="34">
        <v>171.1248560794709</v>
      </c>
      <c r="Q610" s="34">
        <v>172.66415253938604</v>
      </c>
      <c r="R610" s="34">
        <v>163.92125760071585</v>
      </c>
      <c r="S610" s="34">
        <v>152.95407976738056</v>
      </c>
      <c r="T610" s="35">
        <v>163.37659773972265</v>
      </c>
      <c r="U610" s="35">
        <v>164.39302934061774</v>
      </c>
      <c r="V610" s="35">
        <v>165.97455234045381</v>
      </c>
      <c r="W610" s="35">
        <v>158.93350963050156</v>
      </c>
      <c r="X610" s="35">
        <v>159.97236414503706</v>
      </c>
      <c r="Y610" s="28">
        <v>164.64204509425588</v>
      </c>
      <c r="Z610" s="28">
        <v>161.63801820020223</v>
      </c>
      <c r="AA610" s="28">
        <v>181.24229412014796</v>
      </c>
      <c r="AB610" s="48">
        <v>162.43314188722442</v>
      </c>
      <c r="AC610" s="49">
        <v>136.92532043902065</v>
      </c>
      <c r="AD610" s="65">
        <v>126.48523957722252</v>
      </c>
      <c r="AE610" s="65">
        <v>148.28964382273421</v>
      </c>
    </row>
    <row r="611" spans="1:31" ht="11.1" customHeight="1" x14ac:dyDescent="0.2">
      <c r="A611" s="15" t="s">
        <v>83</v>
      </c>
      <c r="B611" s="16" t="s">
        <v>2</v>
      </c>
      <c r="C611" s="33">
        <v>445013</v>
      </c>
      <c r="D611" s="33">
        <v>448440</v>
      </c>
      <c r="E611" s="33">
        <v>453145</v>
      </c>
      <c r="F611" s="33">
        <v>476221</v>
      </c>
      <c r="G611" s="33">
        <v>502981</v>
      </c>
      <c r="H611" s="33">
        <v>473418</v>
      </c>
      <c r="I611" s="33">
        <v>507624</v>
      </c>
      <c r="J611" s="33">
        <v>338453</v>
      </c>
      <c r="K611" s="33">
        <v>422602</v>
      </c>
      <c r="L611" s="33">
        <v>395714</v>
      </c>
      <c r="M611" s="33">
        <v>393787</v>
      </c>
      <c r="N611" s="33">
        <v>405959</v>
      </c>
      <c r="O611" s="33">
        <v>414525</v>
      </c>
      <c r="P611" s="33">
        <v>369098</v>
      </c>
      <c r="Q611" s="33">
        <v>186243</v>
      </c>
      <c r="R611" s="33">
        <v>360037</v>
      </c>
      <c r="S611" s="33">
        <v>395496</v>
      </c>
      <c r="T611" s="33">
        <v>382313</v>
      </c>
      <c r="U611" s="33">
        <v>377813</v>
      </c>
      <c r="V611" s="33">
        <v>366616</v>
      </c>
      <c r="W611" s="33">
        <v>371332</v>
      </c>
      <c r="X611" s="33">
        <v>0</v>
      </c>
      <c r="Y611" s="27">
        <v>339597</v>
      </c>
      <c r="Z611" s="27">
        <v>314424</v>
      </c>
      <c r="AA611" s="33">
        <v>305326</v>
      </c>
      <c r="AB611" s="9">
        <v>305744</v>
      </c>
      <c r="AC611" s="9">
        <v>353886</v>
      </c>
      <c r="AD611" s="64">
        <v>288349</v>
      </c>
      <c r="AE611" s="64">
        <v>226555</v>
      </c>
    </row>
    <row r="612" spans="1:31" ht="11.1" customHeight="1" x14ac:dyDescent="0.2">
      <c r="A612" s="52" t="s">
        <v>84</v>
      </c>
      <c r="B612" s="16" t="s">
        <v>3</v>
      </c>
      <c r="C612" s="34">
        <v>3.6145536359722867</v>
      </c>
      <c r="D612" s="34">
        <v>3.6769734090964996</v>
      </c>
      <c r="E612" s="34">
        <v>3.7887744352101134</v>
      </c>
      <c r="F612" s="34">
        <v>3.9066529942575881</v>
      </c>
      <c r="G612" s="34">
        <v>4.0014399363564044</v>
      </c>
      <c r="H612" s="34">
        <v>3.4665622002387106</v>
      </c>
      <c r="I612" s="34">
        <v>3.704176122474296</v>
      </c>
      <c r="J612" s="34">
        <v>3.7838807772287191</v>
      </c>
      <c r="K612" s="34">
        <v>3.4149656565656565</v>
      </c>
      <c r="L612" s="34">
        <v>3.0880897754054097</v>
      </c>
      <c r="M612" s="34">
        <v>3.3165199814713437</v>
      </c>
      <c r="N612" s="34">
        <v>3.1760209669848223</v>
      </c>
      <c r="O612" s="34">
        <v>3.3047259913580049</v>
      </c>
      <c r="P612" s="35">
        <v>3.2943119036781177</v>
      </c>
      <c r="Q612" s="34">
        <v>3.2820463116343004</v>
      </c>
      <c r="R612" s="34">
        <v>3.6609216439916215</v>
      </c>
      <c r="S612" s="34">
        <v>3.3625751379477458</v>
      </c>
      <c r="T612" s="35">
        <v>3.1445903041668721</v>
      </c>
      <c r="U612" s="35">
        <v>3.109</v>
      </c>
      <c r="V612" s="35">
        <v>3.0448822298262517</v>
      </c>
      <c r="W612" s="35">
        <v>2.9938161618279007</v>
      </c>
      <c r="X612" s="35">
        <v>0</v>
      </c>
      <c r="Y612" s="28">
        <v>3.0763105687963694</v>
      </c>
      <c r="Z612" s="28">
        <v>3.1792113245702729</v>
      </c>
      <c r="AA612" s="34">
        <v>3.2452489259999999</v>
      </c>
      <c r="AB612" s="48">
        <v>3.0171906763771292</v>
      </c>
      <c r="AC612" s="48">
        <v>2.7161409164172232</v>
      </c>
      <c r="AD612" s="66">
        <v>2.86706173625128</v>
      </c>
      <c r="AE612" s="66">
        <v>3.3289496884918304</v>
      </c>
    </row>
    <row r="613" spans="1:31" ht="11.1" customHeight="1" x14ac:dyDescent="0.2">
      <c r="A613" s="15" t="s">
        <v>85</v>
      </c>
      <c r="B613" s="16" t="s">
        <v>2</v>
      </c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7"/>
      <c r="R613" s="33"/>
      <c r="S613" s="33"/>
      <c r="T613" s="33"/>
      <c r="U613" s="33"/>
      <c r="V613" s="33"/>
      <c r="W613" s="33"/>
      <c r="X613" s="33">
        <v>430313</v>
      </c>
      <c r="Y613" s="27"/>
      <c r="Z613" s="27"/>
      <c r="AA613" s="33"/>
      <c r="AB613" s="9"/>
      <c r="AC613" s="9"/>
      <c r="AD613" s="64"/>
      <c r="AE613" s="64"/>
    </row>
    <row r="614" spans="1:31" ht="11.1" customHeight="1" x14ac:dyDescent="0.2">
      <c r="A614" s="52" t="s">
        <v>86</v>
      </c>
      <c r="B614" s="16" t="s">
        <v>3</v>
      </c>
      <c r="C614" s="34"/>
      <c r="D614" s="34"/>
      <c r="E614" s="34"/>
      <c r="F614" s="34"/>
      <c r="G614" s="34"/>
      <c r="H614" s="34"/>
      <c r="I614" s="34"/>
      <c r="J614" s="34"/>
      <c r="K614" s="34"/>
      <c r="L614" s="34"/>
      <c r="M614" s="34"/>
      <c r="N614" s="34"/>
      <c r="O614" s="33"/>
      <c r="P614" s="35"/>
      <c r="Q614" s="34"/>
      <c r="R614" s="34"/>
      <c r="S614" s="34"/>
      <c r="T614" s="35"/>
      <c r="U614" s="35"/>
      <c r="V614" s="35"/>
      <c r="W614" s="35"/>
      <c r="X614" s="35">
        <v>3.6703912520577622</v>
      </c>
      <c r="Y614" s="28"/>
      <c r="Z614" s="28"/>
      <c r="AA614" s="34"/>
      <c r="AB614" s="49"/>
      <c r="AC614" s="48"/>
      <c r="AD614" s="66"/>
      <c r="AE614" s="66"/>
    </row>
    <row r="615" spans="1:31" ht="11.1" customHeight="1" x14ac:dyDescent="0.2">
      <c r="A615" s="15" t="s">
        <v>143</v>
      </c>
      <c r="B615" s="16" t="s">
        <v>2</v>
      </c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7"/>
      <c r="R615" s="37"/>
      <c r="S615" s="37"/>
      <c r="T615" s="33"/>
      <c r="U615" s="33"/>
      <c r="V615" s="33"/>
      <c r="W615" s="33"/>
      <c r="X615" s="33"/>
      <c r="Y615" s="29"/>
      <c r="Z615" s="29"/>
      <c r="AA615" s="36"/>
      <c r="AB615" s="49"/>
      <c r="AC615" s="48"/>
      <c r="AD615" s="61"/>
      <c r="AE615" s="61"/>
    </row>
    <row r="616" spans="1:31" ht="11.1" customHeight="1" x14ac:dyDescent="0.2">
      <c r="A616" s="15"/>
      <c r="B616" s="16"/>
      <c r="C616" s="36"/>
      <c r="D616" s="36"/>
      <c r="E616" s="36"/>
      <c r="F616" s="36"/>
      <c r="G616" s="36"/>
      <c r="H616" s="36"/>
      <c r="I616" s="36"/>
      <c r="J616" s="36"/>
      <c r="K616" s="36"/>
      <c r="L616" s="36"/>
      <c r="M616" s="36"/>
      <c r="N616" s="36"/>
      <c r="O616" s="33"/>
      <c r="P616" s="33"/>
      <c r="Q616" s="37"/>
      <c r="R616" s="37"/>
      <c r="S616" s="37"/>
      <c r="T616" s="33"/>
      <c r="U616" s="33"/>
      <c r="V616" s="33"/>
      <c r="W616" s="33"/>
      <c r="X616" s="33"/>
      <c r="Y616" s="29"/>
      <c r="Z616" s="29"/>
      <c r="AA616" s="36"/>
      <c r="AB616" s="49"/>
      <c r="AC616" s="48"/>
      <c r="AD616" s="61"/>
      <c r="AE616" s="61"/>
    </row>
    <row r="617" spans="1:31" ht="11.1" customHeight="1" x14ac:dyDescent="0.2">
      <c r="A617" s="15" t="s">
        <v>87</v>
      </c>
      <c r="B617" s="16" t="s">
        <v>2</v>
      </c>
      <c r="C617" s="33">
        <v>522042.2</v>
      </c>
      <c r="D617" s="33">
        <v>524608.80000000005</v>
      </c>
      <c r="E617" s="33">
        <v>527967.4</v>
      </c>
      <c r="F617" s="33">
        <v>552040.6</v>
      </c>
      <c r="G617" s="33">
        <v>581273.80000000005</v>
      </c>
      <c r="H617" s="33">
        <v>551977.19999999995</v>
      </c>
      <c r="I617" s="33">
        <v>605050.80000000005</v>
      </c>
      <c r="J617" s="33">
        <v>393853.4</v>
      </c>
      <c r="K617" s="33">
        <v>496942</v>
      </c>
      <c r="L617" s="33">
        <v>472041.2</v>
      </c>
      <c r="M617" s="33">
        <v>469927</v>
      </c>
      <c r="N617" s="33">
        <v>482711</v>
      </c>
      <c r="O617" s="33">
        <v>487853.4</v>
      </c>
      <c r="P617" s="33">
        <v>438120.8</v>
      </c>
      <c r="Q617" s="33">
        <v>221515.8</v>
      </c>
      <c r="R617" s="33">
        <v>418072.6</v>
      </c>
      <c r="S617" s="33">
        <v>460260</v>
      </c>
      <c r="T617" s="33">
        <v>453820</v>
      </c>
      <c r="U617" s="33">
        <v>449741</v>
      </c>
      <c r="V617" s="33">
        <v>438558.4</v>
      </c>
      <c r="W617" s="33">
        <v>442298.8</v>
      </c>
      <c r="X617" s="33">
        <v>497831</v>
      </c>
      <c r="Y617" s="27">
        <v>405027</v>
      </c>
      <c r="Z617" s="27">
        <v>371973.6</v>
      </c>
      <c r="AA617" s="33">
        <v>366713.2</v>
      </c>
      <c r="AB617" s="9">
        <v>365000</v>
      </c>
      <c r="AC617" s="9">
        <v>418110</v>
      </c>
      <c r="AD617" s="67">
        <v>334144.59999999998</v>
      </c>
      <c r="AE617" s="67">
        <f>AE611+3.6*AE609</f>
        <v>262886.2</v>
      </c>
    </row>
    <row r="618" spans="1:31" ht="11.1" customHeight="1" x14ac:dyDescent="0.2">
      <c r="A618" s="52" t="s">
        <v>88</v>
      </c>
      <c r="B618" s="16" t="s">
        <v>3</v>
      </c>
      <c r="C618" s="34">
        <v>4.2402121559167298</v>
      </c>
      <c r="D618" s="34">
        <v>4.3015177231692618</v>
      </c>
      <c r="E618" s="34">
        <v>4.4143693249276774</v>
      </c>
      <c r="F618" s="34">
        <v>4.5286349466776041</v>
      </c>
      <c r="G618" s="34">
        <v>4.6242943516308674</v>
      </c>
      <c r="H618" s="34">
        <v>4.0418051212957735</v>
      </c>
      <c r="I618" s="34">
        <v>4.4151078874205529</v>
      </c>
      <c r="J618" s="34">
        <v>4.4032533595689021</v>
      </c>
      <c r="K618" s="34">
        <v>4.0156929292929293</v>
      </c>
      <c r="L618" s="34">
        <v>3.6837352312278568</v>
      </c>
      <c r="M618" s="34">
        <v>3.9577799300964331</v>
      </c>
      <c r="N618" s="34">
        <v>3.7764903770927867</v>
      </c>
      <c r="O618" s="34">
        <v>3.889323468915924</v>
      </c>
      <c r="P618" s="35">
        <v>3.910361385564213</v>
      </c>
      <c r="Q618" s="34">
        <v>3.9036372607760899</v>
      </c>
      <c r="R618" s="34">
        <v>4.2510381713541978</v>
      </c>
      <c r="S618" s="34">
        <v>3.9132098251103158</v>
      </c>
      <c r="T618" s="35">
        <v>3.7327477010643375</v>
      </c>
      <c r="U618" s="35">
        <v>3.7</v>
      </c>
      <c r="V618" s="35">
        <v>3.6423906182518855</v>
      </c>
      <c r="W618" s="35">
        <v>3.565976796497706</v>
      </c>
      <c r="X618" s="35">
        <v>4.2462917629798955</v>
      </c>
      <c r="Y618" s="30">
        <v>3.6690219311356902</v>
      </c>
      <c r="Z618" s="30">
        <v>3.7611081900910008</v>
      </c>
      <c r="AA618" s="34">
        <v>3.897721185</v>
      </c>
      <c r="AB618" s="48">
        <v>3.6019499871711371</v>
      </c>
      <c r="AC618" s="48">
        <v>3.2090720699976973</v>
      </c>
      <c r="AD618" s="65">
        <v>3.3224085987292811</v>
      </c>
      <c r="AE618" s="65">
        <f>AE617/AE608</f>
        <v>3.8627924062536736</v>
      </c>
    </row>
    <row r="619" spans="1:31" ht="11.1" customHeight="1" x14ac:dyDescent="0.2">
      <c r="A619" s="15"/>
      <c r="B619" s="16"/>
      <c r="C619" s="36"/>
      <c r="D619" s="36"/>
      <c r="E619" s="36"/>
      <c r="F619" s="36"/>
      <c r="G619" s="36"/>
      <c r="H619" s="36"/>
      <c r="I619" s="36"/>
      <c r="J619" s="36"/>
      <c r="K619" s="36"/>
      <c r="L619" s="36"/>
      <c r="M619" s="36"/>
      <c r="N619" s="36"/>
      <c r="O619" s="33"/>
      <c r="P619" s="36"/>
      <c r="Q619" s="36"/>
      <c r="R619" s="36"/>
      <c r="S619" s="36"/>
      <c r="T619" s="36"/>
      <c r="U619" s="36"/>
      <c r="V619" s="36"/>
      <c r="W619" s="36"/>
      <c r="X619" s="36"/>
      <c r="Y619" s="29"/>
      <c r="Z619" s="29"/>
      <c r="AA619" s="36"/>
      <c r="AB619" s="6"/>
      <c r="AC619" s="6"/>
      <c r="AD619" s="61"/>
      <c r="AE619" s="61"/>
    </row>
    <row r="620" spans="1:31" ht="11.1" customHeight="1" x14ac:dyDescent="0.2">
      <c r="A620" s="13" t="s">
        <v>35</v>
      </c>
      <c r="B620" s="16">
        <v>232250</v>
      </c>
      <c r="C620" s="36"/>
      <c r="D620" s="36"/>
      <c r="E620" s="36"/>
      <c r="F620" s="36"/>
      <c r="G620" s="36"/>
      <c r="H620" s="36"/>
      <c r="I620" s="36"/>
      <c r="J620" s="36"/>
      <c r="K620" s="36"/>
      <c r="L620" s="36"/>
      <c r="M620" s="36"/>
      <c r="N620" s="36"/>
      <c r="O620" s="33"/>
      <c r="P620" s="36"/>
      <c r="Q620" s="36"/>
      <c r="R620" s="33"/>
      <c r="S620" s="33"/>
      <c r="T620" s="33"/>
      <c r="U620" s="33"/>
      <c r="V620" s="33"/>
      <c r="W620" s="33"/>
      <c r="X620" s="33"/>
      <c r="Y620" s="29"/>
      <c r="Z620" s="29"/>
      <c r="AA620" s="36"/>
      <c r="AB620" s="6"/>
      <c r="AC620" s="6"/>
      <c r="AD620" s="61"/>
      <c r="AE620" s="61"/>
    </row>
    <row r="621" spans="1:31" ht="11.1" customHeight="1" x14ac:dyDescent="0.2">
      <c r="A621" s="53" t="s">
        <v>127</v>
      </c>
      <c r="B621" s="6" t="s">
        <v>5</v>
      </c>
      <c r="C621" s="36"/>
      <c r="D621" s="36"/>
      <c r="E621" s="36"/>
      <c r="F621" s="36"/>
      <c r="G621" s="36"/>
      <c r="H621" s="36"/>
      <c r="I621" s="36"/>
      <c r="J621" s="36"/>
      <c r="K621" s="36"/>
      <c r="L621" s="36"/>
      <c r="M621" s="36"/>
      <c r="N621" s="36"/>
      <c r="O621" s="33"/>
      <c r="P621" s="33"/>
      <c r="Q621" s="39"/>
      <c r="R621" s="33"/>
      <c r="S621" s="33"/>
      <c r="T621" s="33"/>
      <c r="U621" s="33"/>
      <c r="V621" s="33"/>
      <c r="W621" s="33"/>
      <c r="X621" s="33"/>
      <c r="Y621" s="29"/>
      <c r="Z621" s="29"/>
      <c r="AA621" s="36"/>
      <c r="AB621" s="6"/>
      <c r="AC621" s="6"/>
      <c r="AD621" s="84"/>
      <c r="AE621" s="84"/>
    </row>
    <row r="622" spans="1:31" ht="11.1" customHeight="1" x14ac:dyDescent="0.2">
      <c r="A622" s="15" t="s">
        <v>80</v>
      </c>
      <c r="B622" s="16"/>
      <c r="C622" s="33">
        <v>73705</v>
      </c>
      <c r="D622" s="33">
        <v>77120</v>
      </c>
      <c r="E622" s="33">
        <v>83217</v>
      </c>
      <c r="F622" s="33">
        <v>62576</v>
      </c>
      <c r="G622" s="33">
        <v>73313</v>
      </c>
      <c r="H622" s="33">
        <v>64339</v>
      </c>
      <c r="I622" s="33">
        <v>77608</v>
      </c>
      <c r="J622" s="33">
        <v>70216</v>
      </c>
      <c r="K622" s="33">
        <v>78935</v>
      </c>
      <c r="L622" s="33">
        <v>78136</v>
      </c>
      <c r="M622" s="33">
        <v>84864</v>
      </c>
      <c r="N622" s="33">
        <v>100705</v>
      </c>
      <c r="O622" s="33">
        <v>113109</v>
      </c>
      <c r="P622" s="33">
        <v>123149</v>
      </c>
      <c r="Q622" s="33">
        <v>118782</v>
      </c>
      <c r="R622" s="33">
        <v>121571</v>
      </c>
      <c r="S622" s="33">
        <v>142864</v>
      </c>
      <c r="T622" s="33">
        <v>146953</v>
      </c>
      <c r="U622" s="33">
        <v>145815</v>
      </c>
      <c r="V622" s="33">
        <v>155500</v>
      </c>
      <c r="W622" s="33">
        <v>160264</v>
      </c>
      <c r="X622" s="33">
        <v>165874</v>
      </c>
      <c r="Y622" s="27">
        <v>260884</v>
      </c>
      <c r="Z622" s="27">
        <v>301082</v>
      </c>
      <c r="AA622" s="33">
        <v>185263</v>
      </c>
      <c r="AB622" s="9">
        <v>168202</v>
      </c>
      <c r="AC622" s="9">
        <v>185352</v>
      </c>
      <c r="AD622" s="72">
        <v>176038</v>
      </c>
      <c r="AE622" s="72">
        <v>174020</v>
      </c>
    </row>
    <row r="623" spans="1:31" ht="11.1" customHeight="1" x14ac:dyDescent="0.2">
      <c r="A623" s="15" t="s">
        <v>81</v>
      </c>
      <c r="B623" s="16" t="s">
        <v>2</v>
      </c>
      <c r="C623" s="33">
        <v>23834</v>
      </c>
      <c r="D623" s="33">
        <v>25603</v>
      </c>
      <c r="E623" s="33">
        <v>26429</v>
      </c>
      <c r="F623" s="33">
        <v>20279</v>
      </c>
      <c r="G623" s="33">
        <v>22494</v>
      </c>
      <c r="H623" s="33">
        <v>20670</v>
      </c>
      <c r="I623" s="33">
        <v>22370</v>
      </c>
      <c r="J623" s="33">
        <v>23130</v>
      </c>
      <c r="K623" s="33">
        <v>24129</v>
      </c>
      <c r="L623" s="33">
        <v>28697</v>
      </c>
      <c r="M623" s="33">
        <v>31710</v>
      </c>
      <c r="N623" s="33">
        <v>20448</v>
      </c>
      <c r="O623" s="33">
        <v>29819</v>
      </c>
      <c r="P623" s="33">
        <v>21527</v>
      </c>
      <c r="Q623" s="33">
        <v>21235</v>
      </c>
      <c r="R623" s="33">
        <v>20273</v>
      </c>
      <c r="S623" s="33">
        <v>38980</v>
      </c>
      <c r="T623" s="33">
        <v>50453</v>
      </c>
      <c r="U623" s="33">
        <v>47528</v>
      </c>
      <c r="V623" s="33">
        <v>44495</v>
      </c>
      <c r="W623" s="33">
        <v>47756</v>
      </c>
      <c r="X623" s="33">
        <v>43416</v>
      </c>
      <c r="Y623" s="27">
        <v>54112</v>
      </c>
      <c r="Z623" s="27">
        <v>51737</v>
      </c>
      <c r="AA623" s="33">
        <v>56099</v>
      </c>
      <c r="AB623" s="9">
        <v>51182</v>
      </c>
      <c r="AC623" s="9">
        <v>55759</v>
      </c>
      <c r="AD623" s="64">
        <v>51177</v>
      </c>
      <c r="AE623" s="64">
        <v>52871</v>
      </c>
    </row>
    <row r="624" spans="1:31" ht="11.1" customHeight="1" x14ac:dyDescent="0.2">
      <c r="A624" s="52" t="s">
        <v>82</v>
      </c>
      <c r="B624" s="16" t="s">
        <v>3</v>
      </c>
      <c r="C624" s="34">
        <v>323.37019198154809</v>
      </c>
      <c r="D624" s="34">
        <v>331.98910788381744</v>
      </c>
      <c r="E624" s="34">
        <v>317.59135753511902</v>
      </c>
      <c r="F624" s="34">
        <v>324.06993096394785</v>
      </c>
      <c r="G624" s="34">
        <v>306.82143685294557</v>
      </c>
      <c r="H624" s="34">
        <v>321.26703865462628</v>
      </c>
      <c r="I624" s="34">
        <v>288.2434800536027</v>
      </c>
      <c r="J624" s="34">
        <v>329.41209980631197</v>
      </c>
      <c r="K624" s="34">
        <v>305.68189016279217</v>
      </c>
      <c r="L624" s="34">
        <v>367.2698883997133</v>
      </c>
      <c r="M624" s="34">
        <v>373.65667420814481</v>
      </c>
      <c r="N624" s="34">
        <v>203.04850801846979</v>
      </c>
      <c r="O624" s="34">
        <v>263.63065715371897</v>
      </c>
      <c r="P624" s="34">
        <v>174.80450511169397</v>
      </c>
      <c r="Q624" s="34">
        <v>178.7728780454951</v>
      </c>
      <c r="R624" s="34">
        <v>166.75851971276043</v>
      </c>
      <c r="S624" s="34">
        <v>272.84690334863927</v>
      </c>
      <c r="T624" s="35">
        <v>343.32745843909277</v>
      </c>
      <c r="U624" s="35">
        <v>325.94726194150121</v>
      </c>
      <c r="V624" s="35">
        <v>286.14147909967846</v>
      </c>
      <c r="W624" s="35">
        <v>297.98332750960913</v>
      </c>
      <c r="X624" s="35">
        <v>261.74083943234024</v>
      </c>
      <c r="Y624" s="28">
        <v>207.41785621195626</v>
      </c>
      <c r="Z624" s="28">
        <v>171.83690821769486</v>
      </c>
      <c r="AA624" s="28">
        <v>302.80736034718211</v>
      </c>
      <c r="AB624" s="48">
        <v>304.28889073851678</v>
      </c>
      <c r="AC624" s="49">
        <v>300.82761448487202</v>
      </c>
      <c r="AD624" s="65">
        <v>290.71564094116042</v>
      </c>
      <c r="AE624" s="65">
        <v>303.82139983909894</v>
      </c>
    </row>
    <row r="625" spans="1:31" ht="11.1" customHeight="1" x14ac:dyDescent="0.2">
      <c r="A625" s="15" t="s">
        <v>83</v>
      </c>
      <c r="B625" s="16" t="s">
        <v>2</v>
      </c>
      <c r="C625" s="33">
        <v>1680320</v>
      </c>
      <c r="D625" s="33">
        <v>1621074</v>
      </c>
      <c r="E625" s="33">
        <v>1848520</v>
      </c>
      <c r="F625" s="33">
        <v>1612710</v>
      </c>
      <c r="G625" s="33">
        <v>1646363</v>
      </c>
      <c r="H625" s="33">
        <v>1482602</v>
      </c>
      <c r="I625" s="33">
        <v>1759988</v>
      </c>
      <c r="J625" s="33">
        <v>1691257</v>
      </c>
      <c r="K625" s="33">
        <v>1917265</v>
      </c>
      <c r="L625" s="33">
        <v>1904652</v>
      </c>
      <c r="M625" s="33">
        <v>2016432</v>
      </c>
      <c r="N625" s="33">
        <v>2074478</v>
      </c>
      <c r="O625" s="33">
        <v>2323415</v>
      </c>
      <c r="P625" s="33">
        <v>2484400</v>
      </c>
      <c r="Q625" s="33">
        <v>2301210</v>
      </c>
      <c r="R625" s="33">
        <v>2183260</v>
      </c>
      <c r="S625" s="33">
        <v>2228678</v>
      </c>
      <c r="T625" s="33">
        <v>1214448</v>
      </c>
      <c r="U625" s="33">
        <v>1317183</v>
      </c>
      <c r="V625" s="33">
        <v>1156945</v>
      </c>
      <c r="W625" s="33">
        <v>1339479</v>
      </c>
      <c r="X625" s="33">
        <v>1136292</v>
      </c>
      <c r="Y625" s="27">
        <v>1244092</v>
      </c>
      <c r="Z625" s="27">
        <v>1194729</v>
      </c>
      <c r="AA625" s="33">
        <v>1380105</v>
      </c>
      <c r="AB625" s="9">
        <v>1200704</v>
      </c>
      <c r="AC625" s="9">
        <v>1432577</v>
      </c>
      <c r="AD625" s="64">
        <v>1176806</v>
      </c>
      <c r="AE625" s="64">
        <v>1242833</v>
      </c>
    </row>
    <row r="626" spans="1:31" ht="11.1" customHeight="1" x14ac:dyDescent="0.2">
      <c r="A626" s="52" t="s">
        <v>84</v>
      </c>
      <c r="B626" s="16" t="s">
        <v>3</v>
      </c>
      <c r="C626" s="34">
        <v>22.797910589512245</v>
      </c>
      <c r="D626" s="34">
        <v>21.02015041493776</v>
      </c>
      <c r="E626" s="34">
        <v>22.213249696576419</v>
      </c>
      <c r="F626" s="34">
        <v>25.772021222193814</v>
      </c>
      <c r="G626" s="34">
        <v>22.456631156820755</v>
      </c>
      <c r="H626" s="34">
        <v>23.043597196101899</v>
      </c>
      <c r="I626" s="34">
        <v>22.677919802082261</v>
      </c>
      <c r="J626" s="34">
        <v>24.086490258630512</v>
      </c>
      <c r="K626" s="34">
        <v>24.289161968708431</v>
      </c>
      <c r="L626" s="34">
        <v>24.376113443227194</v>
      </c>
      <c r="M626" s="34">
        <v>23.760746606334841</v>
      </c>
      <c r="N626" s="34">
        <v>20.599553150290454</v>
      </c>
      <c r="O626" s="34">
        <v>20.541380438338241</v>
      </c>
      <c r="P626" s="35">
        <v>20.173935638941444</v>
      </c>
      <c r="Q626" s="34">
        <v>19.373389907561751</v>
      </c>
      <c r="R626" s="34">
        <v>17.958723708779232</v>
      </c>
      <c r="S626" s="34">
        <v>15.599997200134393</v>
      </c>
      <c r="T626" s="35">
        <v>8.2641933135084003</v>
      </c>
      <c r="U626" s="35">
        <v>9.033247608270754</v>
      </c>
      <c r="V626" s="35">
        <v>7.4401607717041802</v>
      </c>
      <c r="W626" s="35">
        <v>8.3579531273398899</v>
      </c>
      <c r="X626" s="35">
        <v>6.8503321798473538</v>
      </c>
      <c r="Y626" s="28">
        <v>4.7687554621977588</v>
      </c>
      <c r="Z626" s="28">
        <v>3.9681183199261332</v>
      </c>
      <c r="AA626" s="34">
        <v>7.449436747</v>
      </c>
      <c r="AB626" s="48">
        <v>7.1384644653452396</v>
      </c>
      <c r="AC626" s="48">
        <v>7.728953558634382</v>
      </c>
      <c r="AD626" s="66">
        <v>6.6849543848487256</v>
      </c>
      <c r="AE626" s="66">
        <v>7.1418974830479254</v>
      </c>
    </row>
    <row r="627" spans="1:31" ht="11.1" customHeight="1" x14ac:dyDescent="0.2">
      <c r="A627" s="15" t="s">
        <v>85</v>
      </c>
      <c r="B627" s="16" t="s">
        <v>2</v>
      </c>
      <c r="C627" s="33"/>
      <c r="D627" s="33"/>
      <c r="E627" s="33"/>
      <c r="F627" s="33"/>
      <c r="G627" s="33"/>
      <c r="H627" s="33"/>
      <c r="I627" s="33"/>
      <c r="J627" s="33"/>
      <c r="K627" s="33"/>
      <c r="L627" s="33">
        <v>56817</v>
      </c>
      <c r="M627" s="33">
        <v>117183</v>
      </c>
      <c r="N627" s="33">
        <v>96399</v>
      </c>
      <c r="O627" s="33">
        <v>51121</v>
      </c>
      <c r="P627" s="33">
        <v>62610</v>
      </c>
      <c r="Q627" s="33">
        <v>61513</v>
      </c>
      <c r="R627" s="33">
        <v>55154</v>
      </c>
      <c r="S627" s="33">
        <v>95716</v>
      </c>
      <c r="T627" s="33">
        <v>379756</v>
      </c>
      <c r="U627" s="33">
        <v>416418</v>
      </c>
      <c r="V627" s="33">
        <v>458705</v>
      </c>
      <c r="W627" s="33">
        <v>516634</v>
      </c>
      <c r="X627" s="33">
        <v>397414</v>
      </c>
      <c r="Y627" s="27">
        <v>462626.571</v>
      </c>
      <c r="Z627" s="27">
        <v>442655.4</v>
      </c>
      <c r="AA627" s="33">
        <v>445121.25599999999</v>
      </c>
      <c r="AB627" s="9">
        <v>445669.22399999999</v>
      </c>
      <c r="AC627" s="9">
        <v>449422.2</v>
      </c>
      <c r="AD627" s="64">
        <v>365974</v>
      </c>
      <c r="AE627" s="64">
        <v>372301.2</v>
      </c>
    </row>
    <row r="628" spans="1:31" ht="11.1" customHeight="1" x14ac:dyDescent="0.2">
      <c r="A628" s="52" t="s">
        <v>86</v>
      </c>
      <c r="B628" s="16" t="s">
        <v>3</v>
      </c>
      <c r="C628" s="34">
        <v>0</v>
      </c>
      <c r="D628" s="34">
        <v>0</v>
      </c>
      <c r="E628" s="34">
        <v>0</v>
      </c>
      <c r="F628" s="34">
        <v>0</v>
      </c>
      <c r="G628" s="34">
        <v>0</v>
      </c>
      <c r="H628" s="34">
        <v>0</v>
      </c>
      <c r="I628" s="34">
        <v>0</v>
      </c>
      <c r="J628" s="34">
        <v>0</v>
      </c>
      <c r="K628" s="34">
        <v>0</v>
      </c>
      <c r="L628" s="34">
        <v>0.72715521654551041</v>
      </c>
      <c r="M628" s="34">
        <v>1.3808328619909502</v>
      </c>
      <c r="N628" s="34">
        <v>0.95724144779305897</v>
      </c>
      <c r="O628" s="34">
        <v>0.45196226648630966</v>
      </c>
      <c r="P628" s="34">
        <v>0.50840851326441949</v>
      </c>
      <c r="Q628" s="34">
        <v>0.51786465962856321</v>
      </c>
      <c r="R628" s="34">
        <v>0.45367727500802002</v>
      </c>
      <c r="S628" s="34">
        <v>0.66997984096763352</v>
      </c>
      <c r="T628" s="35">
        <v>2.5842003906010764</v>
      </c>
      <c r="U628" s="35">
        <v>2.8559999999999999</v>
      </c>
      <c r="V628" s="35">
        <v>2.949871382636656</v>
      </c>
      <c r="W628" s="35">
        <v>3.2236434882443969</v>
      </c>
      <c r="X628" s="35">
        <v>2.3958787995707587</v>
      </c>
      <c r="Y628" s="28">
        <v>1.7733037326934575</v>
      </c>
      <c r="Z628" s="28">
        <v>1.4702154230408992</v>
      </c>
      <c r="AA628" s="34">
        <v>2.402645191</v>
      </c>
      <c r="AB628" s="49">
        <v>2.6496071628161375</v>
      </c>
      <c r="AC628" s="48">
        <v>2.4246957141007379</v>
      </c>
      <c r="AD628" s="66">
        <v>2.0789488633136028</v>
      </c>
      <c r="AE628" s="66">
        <v>2.139416159062177</v>
      </c>
    </row>
    <row r="629" spans="1:31" ht="11.1" customHeight="1" x14ac:dyDescent="0.2">
      <c r="A629" s="15" t="s">
        <v>143</v>
      </c>
      <c r="B629" s="16" t="s">
        <v>2</v>
      </c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7"/>
      <c r="R629" s="37"/>
      <c r="S629" s="37"/>
      <c r="T629" s="33"/>
      <c r="U629" s="33"/>
      <c r="V629" s="33"/>
      <c r="W629" s="33"/>
      <c r="X629" s="33"/>
      <c r="Y629" s="29"/>
      <c r="Z629" s="29"/>
      <c r="AA629" s="36"/>
      <c r="AB629" s="49"/>
      <c r="AC629" s="48"/>
      <c r="AD629" s="61"/>
      <c r="AE629" s="61"/>
    </row>
    <row r="630" spans="1:31" ht="11.1" customHeight="1" x14ac:dyDescent="0.2">
      <c r="A630" s="15"/>
      <c r="B630" s="16"/>
      <c r="C630" s="36"/>
      <c r="D630" s="36"/>
      <c r="E630" s="36"/>
      <c r="F630" s="36"/>
      <c r="G630" s="36"/>
      <c r="H630" s="36"/>
      <c r="I630" s="36"/>
      <c r="J630" s="36"/>
      <c r="K630" s="36"/>
      <c r="L630" s="36"/>
      <c r="M630" s="36"/>
      <c r="N630" s="36"/>
      <c r="O630" s="33"/>
      <c r="P630" s="33"/>
      <c r="Q630" s="37"/>
      <c r="R630" s="37"/>
      <c r="S630" s="37"/>
      <c r="T630" s="33"/>
      <c r="U630" s="33"/>
      <c r="V630" s="33"/>
      <c r="W630" s="33"/>
      <c r="X630" s="33"/>
      <c r="Y630" s="29"/>
      <c r="Z630" s="29"/>
      <c r="AA630" s="36"/>
      <c r="AB630" s="49"/>
      <c r="AC630" s="48"/>
      <c r="AD630" s="61"/>
      <c r="AE630" s="61"/>
    </row>
    <row r="631" spans="1:31" ht="11.1" customHeight="1" x14ac:dyDescent="0.2">
      <c r="A631" s="15" t="s">
        <v>87</v>
      </c>
      <c r="B631" s="16" t="s">
        <v>2</v>
      </c>
      <c r="C631" s="33">
        <v>1766122.4</v>
      </c>
      <c r="D631" s="33">
        <v>1713244.8</v>
      </c>
      <c r="E631" s="33">
        <v>1943664.4</v>
      </c>
      <c r="F631" s="33">
        <v>1685714.4</v>
      </c>
      <c r="G631" s="33">
        <v>1727341.4</v>
      </c>
      <c r="H631" s="33">
        <v>1557014</v>
      </c>
      <c r="I631" s="33">
        <v>1840520</v>
      </c>
      <c r="J631" s="33">
        <v>1774525</v>
      </c>
      <c r="K631" s="33">
        <v>2004129.4</v>
      </c>
      <c r="L631" s="33">
        <v>2064778.2</v>
      </c>
      <c r="M631" s="33">
        <v>2247771</v>
      </c>
      <c r="N631" s="33">
        <v>2244489.7999999998</v>
      </c>
      <c r="O631" s="33">
        <v>2481884.4</v>
      </c>
      <c r="P631" s="33">
        <v>2624507.2000000002</v>
      </c>
      <c r="Q631" s="33">
        <v>2439169</v>
      </c>
      <c r="R631" s="33">
        <v>2311396.7999999998</v>
      </c>
      <c r="S631" s="33">
        <v>2464722</v>
      </c>
      <c r="T631" s="33">
        <v>1775835</v>
      </c>
      <c r="U631" s="33">
        <v>1904702</v>
      </c>
      <c r="V631" s="33">
        <v>1775832</v>
      </c>
      <c r="W631" s="33">
        <v>2028034.6</v>
      </c>
      <c r="X631" s="33">
        <v>1690003.6</v>
      </c>
      <c r="Y631" s="27">
        <v>1901521.7709999999</v>
      </c>
      <c r="Z631" s="27">
        <v>1823637.6</v>
      </c>
      <c r="AA631" s="33">
        <v>2027182.656</v>
      </c>
      <c r="AB631" s="9">
        <v>1830628.4240000001</v>
      </c>
      <c r="AC631" s="9">
        <v>2082731.6</v>
      </c>
      <c r="AD631" s="67">
        <v>1727017.2</v>
      </c>
      <c r="AE631" s="67">
        <v>1805469.7999999998</v>
      </c>
    </row>
    <row r="632" spans="1:31" ht="11.1" customHeight="1" x14ac:dyDescent="0.2">
      <c r="A632" s="52" t="s">
        <v>88</v>
      </c>
      <c r="B632" s="16" t="s">
        <v>3</v>
      </c>
      <c r="C632" s="34">
        <v>23.962043280645815</v>
      </c>
      <c r="D632" s="34">
        <v>22.215311203319501</v>
      </c>
      <c r="E632" s="34">
        <v>23.356578583702849</v>
      </c>
      <c r="F632" s="34">
        <v>26.938672973664023</v>
      </c>
      <c r="G632" s="34">
        <v>23.561188329491358</v>
      </c>
      <c r="H632" s="34">
        <v>24.200158535258552</v>
      </c>
      <c r="I632" s="34">
        <v>23.715596330275229</v>
      </c>
      <c r="J632" s="34">
        <v>25.272373817933236</v>
      </c>
      <c r="K632" s="34">
        <v>25.389616773294481</v>
      </c>
      <c r="L632" s="34">
        <v>26.425440258011673</v>
      </c>
      <c r="M632" s="34">
        <v>26.486743495475114</v>
      </c>
      <c r="N632" s="34">
        <v>22.287769226950001</v>
      </c>
      <c r="O632" s="34">
        <v>21.942413070577938</v>
      </c>
      <c r="P632" s="35">
        <v>21.068033033154961</v>
      </c>
      <c r="Q632" s="34">
        <v>20.534836928154096</v>
      </c>
      <c r="R632" s="34">
        <v>19.012731654753189</v>
      </c>
      <c r="S632" s="34">
        <v>17.252225893157128</v>
      </c>
      <c r="T632" s="35">
        <v>12.084373915469572</v>
      </c>
      <c r="U632" s="35">
        <v>13.061999999999999</v>
      </c>
      <c r="V632" s="35">
        <v>11.420141479099678</v>
      </c>
      <c r="W632" s="35">
        <v>12.654336594618879</v>
      </c>
      <c r="X632" s="35">
        <v>10.188478001374538</v>
      </c>
      <c r="Y632" s="30">
        <v>7.2887634772542587</v>
      </c>
      <c r="Z632" s="30">
        <v>6.0569466125507336</v>
      </c>
      <c r="AA632" s="34">
        <v>10.942188435</v>
      </c>
      <c r="AB632" s="48">
        <v>10.883511634820039</v>
      </c>
      <c r="AC632" s="48">
        <v>11.23662868488066</v>
      </c>
      <c r="AD632" s="65">
        <v>9.810479555550506</v>
      </c>
      <c r="AE632" s="65">
        <v>10.375070681530858</v>
      </c>
    </row>
    <row r="633" spans="1:31" ht="11.1" customHeight="1" x14ac:dyDescent="0.2">
      <c r="A633" s="15"/>
      <c r="B633" s="16"/>
      <c r="C633" s="36"/>
      <c r="D633" s="36"/>
      <c r="E633" s="36"/>
      <c r="F633" s="36"/>
      <c r="G633" s="36"/>
      <c r="H633" s="36"/>
      <c r="I633" s="36"/>
      <c r="J633" s="36"/>
      <c r="K633" s="36"/>
      <c r="L633" s="36"/>
      <c r="M633" s="36"/>
      <c r="N633" s="36"/>
      <c r="O633" s="33"/>
      <c r="P633" s="36"/>
      <c r="Q633" s="36"/>
      <c r="R633" s="36"/>
      <c r="S633" s="36"/>
      <c r="T633" s="36"/>
      <c r="U633" s="36"/>
      <c r="V633" s="36"/>
      <c r="W633" s="36"/>
      <c r="X633" s="36"/>
      <c r="Y633" s="29"/>
      <c r="Z633" s="29"/>
      <c r="AA633" s="36"/>
      <c r="AB633" s="6"/>
      <c r="AC633" s="6"/>
      <c r="AD633" s="61"/>
      <c r="AE633" s="61"/>
    </row>
    <row r="634" spans="1:31" ht="11.1" customHeight="1" x14ac:dyDescent="0.2">
      <c r="A634" s="13" t="s">
        <v>36</v>
      </c>
      <c r="B634" s="16">
        <v>271211</v>
      </c>
      <c r="C634" s="36"/>
      <c r="D634" s="36"/>
      <c r="E634" s="36"/>
      <c r="F634" s="36"/>
      <c r="G634" s="36"/>
      <c r="H634" s="36"/>
      <c r="I634" s="36"/>
      <c r="J634" s="36"/>
      <c r="K634" s="36"/>
      <c r="L634" s="36"/>
      <c r="M634" s="36"/>
      <c r="N634" s="36"/>
      <c r="O634" s="33"/>
      <c r="P634" s="36"/>
      <c r="Q634" s="36"/>
      <c r="R634" s="33"/>
      <c r="S634" s="33"/>
      <c r="T634" s="33"/>
      <c r="U634" s="33"/>
      <c r="V634" s="33"/>
      <c r="W634" s="33"/>
      <c r="X634" s="33"/>
      <c r="Y634" s="29"/>
      <c r="Z634" s="29"/>
      <c r="AA634" s="36"/>
      <c r="AB634" s="6"/>
      <c r="AC634" s="6"/>
      <c r="AD634" s="61"/>
      <c r="AE634" s="61"/>
    </row>
    <row r="635" spans="1:31" ht="11.1" customHeight="1" x14ac:dyDescent="0.2">
      <c r="A635" s="53" t="s">
        <v>128</v>
      </c>
      <c r="B635" s="6" t="s">
        <v>5</v>
      </c>
      <c r="C635" s="36"/>
      <c r="D635" s="36"/>
      <c r="E635" s="36"/>
      <c r="F635" s="36"/>
      <c r="G635" s="36"/>
      <c r="H635" s="36"/>
      <c r="I635" s="36"/>
      <c r="J635" s="36"/>
      <c r="K635" s="36"/>
      <c r="L635" s="36"/>
      <c r="M635" s="36"/>
      <c r="N635" s="36"/>
      <c r="O635" s="33"/>
      <c r="P635" s="33"/>
      <c r="Q635" s="39"/>
      <c r="R635" s="33"/>
      <c r="S635" s="33"/>
      <c r="T635" s="33"/>
      <c r="U635" s="33"/>
      <c r="V635" s="33"/>
      <c r="W635" s="33"/>
      <c r="X635" s="33"/>
      <c r="Y635" s="29"/>
      <c r="Z635" s="29"/>
      <c r="AA635" s="36"/>
      <c r="AB635" s="6"/>
      <c r="AC635" s="6"/>
      <c r="AD635" s="84"/>
      <c r="AE635" s="84"/>
    </row>
    <row r="636" spans="1:31" ht="11.1" customHeight="1" x14ac:dyDescent="0.2">
      <c r="A636" s="15" t="s">
        <v>80</v>
      </c>
      <c r="B636" s="16"/>
      <c r="C636" s="33">
        <v>76845</v>
      </c>
      <c r="D636" s="33">
        <v>75388</v>
      </c>
      <c r="E636" s="33">
        <v>69138</v>
      </c>
      <c r="F636" s="33">
        <v>54322</v>
      </c>
      <c r="G636" s="33">
        <v>70014</v>
      </c>
      <c r="H636" s="33">
        <v>51791</v>
      </c>
      <c r="I636" s="33">
        <v>71596</v>
      </c>
      <c r="J636" s="33">
        <v>89078</v>
      </c>
      <c r="K636" s="33">
        <v>75871</v>
      </c>
      <c r="L636" s="33">
        <v>87551</v>
      </c>
      <c r="M636" s="33">
        <v>93923</v>
      </c>
      <c r="N636" s="33">
        <v>75850</v>
      </c>
      <c r="O636" s="33">
        <v>81511</v>
      </c>
      <c r="P636" s="33">
        <v>92106</v>
      </c>
      <c r="Q636" s="33">
        <v>78568</v>
      </c>
      <c r="R636" s="33">
        <v>78337</v>
      </c>
      <c r="S636" s="33">
        <v>91624</v>
      </c>
      <c r="T636" s="33">
        <v>83456</v>
      </c>
      <c r="U636" s="33">
        <v>82512</v>
      </c>
      <c r="V636" s="33">
        <v>82663</v>
      </c>
      <c r="W636" s="33">
        <v>92002</v>
      </c>
      <c r="X636" s="33">
        <v>83488</v>
      </c>
      <c r="Y636" s="27">
        <v>179064</v>
      </c>
      <c r="Z636" s="27">
        <v>188166</v>
      </c>
      <c r="AA636" s="33">
        <v>199931</v>
      </c>
      <c r="AB636" s="9">
        <v>349387</v>
      </c>
      <c r="AC636" s="9">
        <v>359887</v>
      </c>
      <c r="AD636" s="72">
        <v>324800</v>
      </c>
      <c r="AE636" s="72">
        <v>337007</v>
      </c>
    </row>
    <row r="637" spans="1:31" ht="11.1" customHeight="1" x14ac:dyDescent="0.2">
      <c r="A637" s="15" t="s">
        <v>81</v>
      </c>
      <c r="B637" s="16" t="s">
        <v>2</v>
      </c>
      <c r="C637" s="33">
        <v>16389</v>
      </c>
      <c r="D637" s="33">
        <v>14778</v>
      </c>
      <c r="E637" s="33">
        <v>14588</v>
      </c>
      <c r="F637" s="33">
        <v>11677</v>
      </c>
      <c r="G637" s="33">
        <v>13514</v>
      </c>
      <c r="H637" s="33">
        <v>12593</v>
      </c>
      <c r="I637" s="33">
        <v>14886</v>
      </c>
      <c r="J637" s="33">
        <v>26803</v>
      </c>
      <c r="K637" s="33">
        <v>18696</v>
      </c>
      <c r="L637" s="33">
        <v>35322</v>
      </c>
      <c r="M637" s="33">
        <v>38263</v>
      </c>
      <c r="N637" s="33">
        <v>20221</v>
      </c>
      <c r="O637" s="33">
        <v>34762</v>
      </c>
      <c r="P637" s="33">
        <v>30516</v>
      </c>
      <c r="Q637" s="33">
        <v>48434</v>
      </c>
      <c r="R637" s="33">
        <v>46910</v>
      </c>
      <c r="S637" s="33">
        <v>35068</v>
      </c>
      <c r="T637" s="33">
        <v>36238</v>
      </c>
      <c r="U637" s="33">
        <v>38177</v>
      </c>
      <c r="V637" s="33">
        <v>34605</v>
      </c>
      <c r="W637" s="33">
        <v>37925</v>
      </c>
      <c r="X637" s="33">
        <v>35787</v>
      </c>
      <c r="Y637" s="27">
        <v>33712</v>
      </c>
      <c r="Z637" s="27">
        <v>28841</v>
      </c>
      <c r="AA637" s="33">
        <v>30057</v>
      </c>
      <c r="AB637" s="9">
        <v>60048</v>
      </c>
      <c r="AC637" s="9">
        <v>63889</v>
      </c>
      <c r="AD637" s="64">
        <v>65865</v>
      </c>
      <c r="AE637" s="64">
        <v>69235</v>
      </c>
    </row>
    <row r="638" spans="1:31" ht="11.1" customHeight="1" x14ac:dyDescent="0.2">
      <c r="A638" s="52" t="s">
        <v>82</v>
      </c>
      <c r="B638" s="16" t="s">
        <v>3</v>
      </c>
      <c r="C638" s="34">
        <v>213.27347257466329</v>
      </c>
      <c r="D638" s="34">
        <v>196.02589271502094</v>
      </c>
      <c r="E638" s="34">
        <v>210.99829326853541</v>
      </c>
      <c r="F638" s="34">
        <v>214.95894849232354</v>
      </c>
      <c r="G638" s="34">
        <v>193.018539149313</v>
      </c>
      <c r="H638" s="34">
        <v>243.15035430866368</v>
      </c>
      <c r="I638" s="34">
        <v>207.91664338789877</v>
      </c>
      <c r="J638" s="34">
        <v>300.89359886840748</v>
      </c>
      <c r="K638" s="34">
        <v>246.4182625772693</v>
      </c>
      <c r="L638" s="34">
        <v>403.44484928784368</v>
      </c>
      <c r="M638" s="34">
        <v>407.38690203677481</v>
      </c>
      <c r="N638" s="34">
        <v>266.59195781147002</v>
      </c>
      <c r="O638" s="34">
        <v>426.47004698752318</v>
      </c>
      <c r="P638" s="34">
        <v>331.31392091720409</v>
      </c>
      <c r="Q638" s="34">
        <v>616.45962732919259</v>
      </c>
      <c r="R638" s="34">
        <v>598.82303381543841</v>
      </c>
      <c r="S638" s="34">
        <v>382.7381472103379</v>
      </c>
      <c r="T638" s="35">
        <v>434.21683282208591</v>
      </c>
      <c r="U638" s="35">
        <v>462.68421562924181</v>
      </c>
      <c r="V638" s="35">
        <v>418.62743912028355</v>
      </c>
      <c r="W638" s="35">
        <v>412.21929958044393</v>
      </c>
      <c r="X638" s="35">
        <v>428.64842851667305</v>
      </c>
      <c r="Y638" s="28">
        <v>188.267881874637</v>
      </c>
      <c r="Z638" s="28">
        <v>153.27423657834041</v>
      </c>
      <c r="AA638" s="28">
        <v>150.3368662188455</v>
      </c>
      <c r="AB638" s="48">
        <v>171.86672658112639</v>
      </c>
      <c r="AC638" s="49">
        <v>177.52516762205914</v>
      </c>
      <c r="AD638" s="65">
        <v>202.7863300492611</v>
      </c>
      <c r="AE638" s="65">
        <v>205.44083654048728</v>
      </c>
    </row>
    <row r="639" spans="1:31" ht="11.1" customHeight="1" x14ac:dyDescent="0.2">
      <c r="A639" s="15" t="s">
        <v>83</v>
      </c>
      <c r="B639" s="16" t="s">
        <v>2</v>
      </c>
      <c r="C639" s="33">
        <v>585389</v>
      </c>
      <c r="D639" s="33">
        <v>553623</v>
      </c>
      <c r="E639" s="33">
        <v>566973</v>
      </c>
      <c r="F639" s="33">
        <v>459846</v>
      </c>
      <c r="G639" s="33">
        <v>507504</v>
      </c>
      <c r="H639" s="33">
        <v>526606</v>
      </c>
      <c r="I639" s="33">
        <v>620028</v>
      </c>
      <c r="J639" s="33">
        <v>623841</v>
      </c>
      <c r="K639" s="33">
        <v>607561</v>
      </c>
      <c r="L639" s="33">
        <v>1295546</v>
      </c>
      <c r="M639" s="33">
        <v>1299113</v>
      </c>
      <c r="N639" s="33">
        <v>1588615</v>
      </c>
      <c r="O639" s="33">
        <v>1699818</v>
      </c>
      <c r="P639" s="33">
        <v>2305897</v>
      </c>
      <c r="Q639" s="33">
        <v>1392859</v>
      </c>
      <c r="R639" s="33">
        <v>1619451</v>
      </c>
      <c r="S639" s="33">
        <v>1750391</v>
      </c>
      <c r="T639" s="33">
        <v>1620809</v>
      </c>
      <c r="U639" s="33">
        <v>1446120</v>
      </c>
      <c r="V639" s="33">
        <v>1519250</v>
      </c>
      <c r="W639" s="33">
        <v>1690979</v>
      </c>
      <c r="X639" s="33">
        <v>1568461</v>
      </c>
      <c r="Y639" s="27">
        <v>1367897</v>
      </c>
      <c r="Z639" s="27">
        <v>1001908</v>
      </c>
      <c r="AA639" s="33">
        <v>1041979</v>
      </c>
      <c r="AB639" s="9">
        <v>2048250</v>
      </c>
      <c r="AC639" s="9">
        <v>2099789</v>
      </c>
      <c r="AD639" s="64">
        <v>2036730</v>
      </c>
      <c r="AE639" s="64">
        <v>2045932</v>
      </c>
    </row>
    <row r="640" spans="1:31" ht="11.1" customHeight="1" x14ac:dyDescent="0.2">
      <c r="A640" s="52" t="s">
        <v>84</v>
      </c>
      <c r="B640" s="16" t="s">
        <v>3</v>
      </c>
      <c r="C640" s="34">
        <v>7.6177890558917305</v>
      </c>
      <c r="D640" s="34">
        <v>7.3436488565819493</v>
      </c>
      <c r="E640" s="34">
        <v>8.2005988023952092</v>
      </c>
      <c r="F640" s="34">
        <v>8.465189057840286</v>
      </c>
      <c r="G640" s="34">
        <v>7.248607421372868</v>
      </c>
      <c r="H640" s="34">
        <v>10.167905620667684</v>
      </c>
      <c r="I640" s="34">
        <v>8.6600927426113188</v>
      </c>
      <c r="J640" s="34">
        <v>7.0033117043489979</v>
      </c>
      <c r="K640" s="34">
        <v>8.0078158980374585</v>
      </c>
      <c r="L640" s="34">
        <v>14.797615104339185</v>
      </c>
      <c r="M640" s="34">
        <v>13.831681270828232</v>
      </c>
      <c r="N640" s="34">
        <v>20.944166117336849</v>
      </c>
      <c r="O640" s="34">
        <v>20.853847946902871</v>
      </c>
      <c r="P640" s="35">
        <v>25.035252860834255</v>
      </c>
      <c r="Q640" s="34">
        <v>17.728069952143365</v>
      </c>
      <c r="R640" s="34">
        <v>20.672874886707429</v>
      </c>
      <c r="S640" s="34">
        <v>19.104066620099537</v>
      </c>
      <c r="T640" s="35">
        <v>19.42112011119632</v>
      </c>
      <c r="U640" s="35">
        <v>17.526</v>
      </c>
      <c r="V640" s="35">
        <v>18.378839384004937</v>
      </c>
      <c r="W640" s="35">
        <v>18.379806960718245</v>
      </c>
      <c r="X640" s="35">
        <v>18.786663951705634</v>
      </c>
      <c r="Y640" s="28">
        <v>7.6391513648751284</v>
      </c>
      <c r="Z640" s="28">
        <v>5.324596367037616</v>
      </c>
      <c r="AA640" s="34">
        <v>5.2116930339999996</v>
      </c>
      <c r="AB640" s="48">
        <v>5.862410450302959</v>
      </c>
      <c r="AC640" s="48">
        <v>5.8345786316260382</v>
      </c>
      <c r="AD640" s="66">
        <v>6.2707204433497541</v>
      </c>
      <c r="AE640" s="66">
        <v>6.0708887352488228</v>
      </c>
    </row>
    <row r="641" spans="1:31" ht="11.1" customHeight="1" x14ac:dyDescent="0.2">
      <c r="A641" s="15" t="s">
        <v>85</v>
      </c>
      <c r="B641" s="16" t="s">
        <v>2</v>
      </c>
      <c r="C641" s="33"/>
      <c r="D641" s="33"/>
      <c r="E641" s="33"/>
      <c r="F641" s="33"/>
      <c r="G641" s="33"/>
      <c r="H641" s="33"/>
      <c r="I641" s="33"/>
      <c r="J641" s="33"/>
      <c r="K641" s="33"/>
      <c r="L641" s="33">
        <v>15609</v>
      </c>
      <c r="M641" s="33">
        <v>37587</v>
      </c>
      <c r="N641" s="33">
        <v>11414</v>
      </c>
      <c r="O641" s="33">
        <v>76246</v>
      </c>
      <c r="P641" s="33">
        <v>56600</v>
      </c>
      <c r="Q641" s="33">
        <v>58052</v>
      </c>
      <c r="R641" s="33">
        <v>68840</v>
      </c>
      <c r="S641" s="33">
        <v>39521</v>
      </c>
      <c r="T641" s="33">
        <v>91981</v>
      </c>
      <c r="U641" s="33">
        <v>98085</v>
      </c>
      <c r="V641" s="33">
        <v>79570</v>
      </c>
      <c r="W641" s="33"/>
      <c r="X641" s="33">
        <v>80757</v>
      </c>
      <c r="Y641" s="27">
        <v>95620.415999999997</v>
      </c>
      <c r="Z641" s="27">
        <v>99524.687999999995</v>
      </c>
      <c r="AA641" s="33">
        <v>91339.415999999997</v>
      </c>
      <c r="AB641" s="9">
        <v>93154.559999999998</v>
      </c>
      <c r="AC641" s="9">
        <v>344425</v>
      </c>
      <c r="AD641" s="64">
        <v>73975</v>
      </c>
      <c r="AE641" s="64">
        <v>76608</v>
      </c>
    </row>
    <row r="642" spans="1:31" ht="11.1" customHeight="1" x14ac:dyDescent="0.2">
      <c r="A642" s="52" t="s">
        <v>86</v>
      </c>
      <c r="B642" s="16" t="s">
        <v>3</v>
      </c>
      <c r="C642" s="34">
        <v>0</v>
      </c>
      <c r="D642" s="34">
        <v>0</v>
      </c>
      <c r="E642" s="34">
        <v>0</v>
      </c>
      <c r="F642" s="34">
        <v>0</v>
      </c>
      <c r="G642" s="34">
        <v>0</v>
      </c>
      <c r="H642" s="34">
        <v>0</v>
      </c>
      <c r="I642" s="34">
        <v>0</v>
      </c>
      <c r="J642" s="34">
        <v>0</v>
      </c>
      <c r="K642" s="34">
        <v>0</v>
      </c>
      <c r="L642" s="34">
        <v>0.17828465694281048</v>
      </c>
      <c r="M642" s="34">
        <v>0.40018951694473132</v>
      </c>
      <c r="N642" s="34">
        <v>0.15048121292023731</v>
      </c>
      <c r="O642" s="34">
        <v>0.93540749101348286</v>
      </c>
      <c r="P642" s="35">
        <v>0.61450936963932856</v>
      </c>
      <c r="Q642" s="34">
        <v>0.73887587822014056</v>
      </c>
      <c r="R642" s="34">
        <v>0.87876737684619022</v>
      </c>
      <c r="S642" s="34">
        <v>0.43133895049332055</v>
      </c>
      <c r="T642" s="35">
        <v>1.1021496357361964</v>
      </c>
      <c r="U642" s="35">
        <v>1.1890000000000001</v>
      </c>
      <c r="V642" s="35">
        <v>0.9625830177951441</v>
      </c>
      <c r="W642" s="35"/>
      <c r="X642" s="35">
        <v>0.96728871215024914</v>
      </c>
      <c r="Y642" s="28">
        <v>0.53400134030290847</v>
      </c>
      <c r="Z642" s="28">
        <v>0.52891961353273176</v>
      </c>
      <c r="AA642" s="34">
        <v>0.45685469499999998</v>
      </c>
      <c r="AB642" s="49">
        <v>0.26662285660313634</v>
      </c>
      <c r="AC642" s="48">
        <v>0.95703651423919178</v>
      </c>
      <c r="AD642" s="66">
        <v>0.22775554187192118</v>
      </c>
      <c r="AE642" s="66">
        <v>0.22731872038266268</v>
      </c>
    </row>
    <row r="643" spans="1:31" ht="11.1" customHeight="1" x14ac:dyDescent="0.2">
      <c r="A643" s="15" t="s">
        <v>143</v>
      </c>
      <c r="B643" s="16" t="s">
        <v>2</v>
      </c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7"/>
      <c r="R643" s="37"/>
      <c r="S643" s="37"/>
      <c r="T643" s="33"/>
      <c r="U643" s="33"/>
      <c r="V643" s="33"/>
      <c r="W643" s="33"/>
      <c r="X643" s="33"/>
      <c r="Y643" s="29"/>
      <c r="Z643" s="29"/>
      <c r="AA643" s="36"/>
      <c r="AB643" s="49"/>
      <c r="AC643" s="48"/>
      <c r="AD643" s="61"/>
      <c r="AE643" s="61"/>
    </row>
    <row r="644" spans="1:31" ht="11.1" customHeight="1" x14ac:dyDescent="0.2">
      <c r="A644" s="15"/>
      <c r="B644" s="16"/>
      <c r="C644" s="36"/>
      <c r="D644" s="36"/>
      <c r="E644" s="36"/>
      <c r="F644" s="36"/>
      <c r="G644" s="36"/>
      <c r="H644" s="36"/>
      <c r="I644" s="36"/>
      <c r="J644" s="36"/>
      <c r="K644" s="36"/>
      <c r="L644" s="36"/>
      <c r="M644" s="36"/>
      <c r="N644" s="36"/>
      <c r="O644" s="33"/>
      <c r="P644" s="33"/>
      <c r="Q644" s="37"/>
      <c r="R644" s="37"/>
      <c r="S644" s="37"/>
      <c r="T644" s="33"/>
      <c r="U644" s="33"/>
      <c r="V644" s="33"/>
      <c r="W644" s="33"/>
      <c r="X644" s="33"/>
      <c r="Y644" s="29"/>
      <c r="Z644" s="29"/>
      <c r="AA644" s="36"/>
      <c r="AB644" s="49"/>
      <c r="AC644" s="48"/>
      <c r="AD644" s="61"/>
      <c r="AE644" s="61"/>
    </row>
    <row r="645" spans="1:31" ht="11.1" customHeight="1" x14ac:dyDescent="0.2">
      <c r="A645" s="15" t="s">
        <v>87</v>
      </c>
      <c r="B645" s="16" t="s">
        <v>2</v>
      </c>
      <c r="C645" s="33">
        <v>644389.4</v>
      </c>
      <c r="D645" s="33">
        <v>606823.80000000005</v>
      </c>
      <c r="E645" s="33">
        <v>619489.80000000005</v>
      </c>
      <c r="F645" s="33">
        <v>501883.2</v>
      </c>
      <c r="G645" s="33">
        <v>556154.4</v>
      </c>
      <c r="H645" s="33">
        <v>571940.80000000005</v>
      </c>
      <c r="I645" s="33">
        <v>673617.6</v>
      </c>
      <c r="J645" s="33">
        <v>720331.8</v>
      </c>
      <c r="K645" s="33">
        <v>674866.6</v>
      </c>
      <c r="L645" s="33">
        <v>1438314.2</v>
      </c>
      <c r="M645" s="33">
        <v>1474446.8</v>
      </c>
      <c r="N645" s="33">
        <v>1672824.6</v>
      </c>
      <c r="O645" s="33">
        <v>1901207.2</v>
      </c>
      <c r="P645" s="33">
        <v>2472354.6</v>
      </c>
      <c r="Q645" s="33">
        <v>1625273.4</v>
      </c>
      <c r="R645" s="33">
        <v>1857167</v>
      </c>
      <c r="S645" s="33">
        <v>1916156.8</v>
      </c>
      <c r="T645" s="33">
        <v>1843247</v>
      </c>
      <c r="U645" s="33">
        <v>1681642</v>
      </c>
      <c r="V645" s="33">
        <v>1723398</v>
      </c>
      <c r="W645" s="33">
        <v>1827509</v>
      </c>
      <c r="X645" s="33">
        <v>1778051.2</v>
      </c>
      <c r="Y645" s="27">
        <v>1584880.6159999999</v>
      </c>
      <c r="Z645" s="27">
        <v>1205260.2879999999</v>
      </c>
      <c r="AA645" s="33">
        <v>1241523.6159999999</v>
      </c>
      <c r="AB645" s="9">
        <v>2357577.36</v>
      </c>
      <c r="AC645" s="9">
        <v>2674214.4</v>
      </c>
      <c r="AD645" s="67">
        <v>2347819</v>
      </c>
      <c r="AE645" s="67">
        <v>2371786</v>
      </c>
    </row>
    <row r="646" spans="1:31" ht="11.1" customHeight="1" x14ac:dyDescent="0.2">
      <c r="A646" s="52" t="s">
        <v>88</v>
      </c>
      <c r="B646" s="16" t="s">
        <v>3</v>
      </c>
      <c r="C646" s="34">
        <v>8.3855735571605177</v>
      </c>
      <c r="D646" s="34">
        <v>8.0493420703560261</v>
      </c>
      <c r="E646" s="34">
        <v>8.9601926581619384</v>
      </c>
      <c r="F646" s="34">
        <v>9.2390412724126509</v>
      </c>
      <c r="G646" s="34">
        <v>7.9434741623103955</v>
      </c>
      <c r="H646" s="34">
        <v>11.043246896178873</v>
      </c>
      <c r="I646" s="34">
        <v>9.4085926588077538</v>
      </c>
      <c r="J646" s="34">
        <v>8.0865286602752651</v>
      </c>
      <c r="K646" s="34">
        <v>8.8949216433156284</v>
      </c>
      <c r="L646" s="34">
        <v>16.428301218718232</v>
      </c>
      <c r="M646" s="34">
        <v>15.698463635105353</v>
      </c>
      <c r="N646" s="34">
        <v>22.054378378378381</v>
      </c>
      <c r="O646" s="34">
        <v>23.324547607071437</v>
      </c>
      <c r="P646" s="35">
        <v>26.842492345775522</v>
      </c>
      <c r="Q646" s="34">
        <v>20.6862004887486</v>
      </c>
      <c r="R646" s="34">
        <v>23.7074051852892</v>
      </c>
      <c r="S646" s="34">
        <v>20.913262900550073</v>
      </c>
      <c r="T646" s="35">
        <v>22.086452741564418</v>
      </c>
      <c r="U646" s="35">
        <v>20.381</v>
      </c>
      <c r="V646" s="35">
        <v>20.848481182633101</v>
      </c>
      <c r="W646" s="35">
        <v>19.863796439207842</v>
      </c>
      <c r="X646" s="35">
        <v>21.297087006515905</v>
      </c>
      <c r="Y646" s="30">
        <v>8.8509170799267292</v>
      </c>
      <c r="Z646" s="30">
        <v>6.4053032322523729</v>
      </c>
      <c r="AA646" s="34">
        <v>6.2097604469999998</v>
      </c>
      <c r="AB646" s="48">
        <v>6.74775352259815</v>
      </c>
      <c r="AC646" s="48">
        <v>7.4307057493046429</v>
      </c>
      <c r="AD646" s="65">
        <v>7.2285067733990145</v>
      </c>
      <c r="AE646" s="65">
        <v>7.0377944671772399</v>
      </c>
    </row>
    <row r="647" spans="1:31" ht="11.1" customHeight="1" x14ac:dyDescent="0.2">
      <c r="A647" s="15"/>
      <c r="B647" s="16"/>
      <c r="C647" s="36"/>
      <c r="D647" s="36"/>
      <c r="E647" s="36"/>
      <c r="F647" s="36"/>
      <c r="G647" s="36"/>
      <c r="H647" s="36"/>
      <c r="I647" s="36"/>
      <c r="J647" s="36"/>
      <c r="K647" s="36"/>
      <c r="L647" s="36"/>
      <c r="M647" s="36"/>
      <c r="N647" s="36"/>
      <c r="O647" s="33"/>
      <c r="P647" s="36"/>
      <c r="Q647" s="36"/>
      <c r="R647" s="36"/>
      <c r="S647" s="36"/>
      <c r="T647" s="36"/>
      <c r="U647" s="36"/>
      <c r="V647" s="36"/>
      <c r="W647" s="36"/>
      <c r="X647" s="36"/>
      <c r="Y647" s="29"/>
      <c r="Z647" s="29"/>
      <c r="AA647" s="36"/>
      <c r="AB647" s="6"/>
      <c r="AC647" s="6"/>
      <c r="AD647" s="61"/>
      <c r="AE647" s="61"/>
    </row>
    <row r="648" spans="1:31" ht="11.1" customHeight="1" x14ac:dyDescent="0.2">
      <c r="A648" s="13" t="s">
        <v>37</v>
      </c>
      <c r="B648" s="16">
        <v>585101</v>
      </c>
      <c r="C648" s="36"/>
      <c r="D648" s="36"/>
      <c r="E648" s="36"/>
      <c r="F648" s="36"/>
      <c r="G648" s="36"/>
      <c r="H648" s="36"/>
      <c r="I648" s="36"/>
      <c r="J648" s="36"/>
      <c r="K648" s="36"/>
      <c r="L648" s="36"/>
      <c r="M648" s="36"/>
      <c r="N648" s="36"/>
      <c r="O648" s="33"/>
      <c r="P648" s="36"/>
      <c r="Q648" s="36"/>
      <c r="R648" s="33"/>
      <c r="S648" s="33"/>
      <c r="T648" s="33"/>
      <c r="U648" s="33"/>
      <c r="V648" s="33"/>
      <c r="W648" s="33"/>
      <c r="X648" s="33"/>
      <c r="Y648" s="29"/>
      <c r="Z648" s="29"/>
      <c r="AA648" s="36"/>
      <c r="AB648" s="6"/>
      <c r="AC648" s="6"/>
      <c r="AD648" s="61"/>
      <c r="AE648" s="61"/>
    </row>
    <row r="649" spans="1:31" ht="11.1" customHeight="1" x14ac:dyDescent="0.2">
      <c r="A649" s="53" t="s">
        <v>129</v>
      </c>
      <c r="B649" s="6" t="s">
        <v>5</v>
      </c>
      <c r="C649" s="36"/>
      <c r="D649" s="36"/>
      <c r="E649" s="36"/>
      <c r="F649" s="36"/>
      <c r="G649" s="36"/>
      <c r="H649" s="36"/>
      <c r="I649" s="36"/>
      <c r="J649" s="36"/>
      <c r="K649" s="36"/>
      <c r="L649" s="36"/>
      <c r="M649" s="36"/>
      <c r="N649" s="36"/>
      <c r="O649" s="33"/>
      <c r="P649" s="33"/>
      <c r="Q649" s="39"/>
      <c r="R649" s="33"/>
      <c r="S649" s="33"/>
      <c r="T649" s="33"/>
      <c r="U649" s="33"/>
      <c r="V649" s="33"/>
      <c r="W649" s="33"/>
      <c r="X649" s="33"/>
      <c r="Y649" s="29"/>
      <c r="Z649" s="29"/>
      <c r="AA649" s="36"/>
      <c r="AB649" s="6"/>
      <c r="AC649" s="6"/>
      <c r="AD649" s="84"/>
      <c r="AE649" s="84"/>
    </row>
    <row r="650" spans="1:31" ht="11.1" customHeight="1" x14ac:dyDescent="0.2">
      <c r="A650" s="15" t="s">
        <v>80</v>
      </c>
      <c r="B650" s="16"/>
      <c r="C650" s="33">
        <v>4503938</v>
      </c>
      <c r="D650" s="33">
        <v>3452447</v>
      </c>
      <c r="E650" s="33">
        <v>2687651</v>
      </c>
      <c r="F650" s="33">
        <v>1377637</v>
      </c>
      <c r="G650" s="33">
        <v>7906939</v>
      </c>
      <c r="H650" s="33">
        <v>3051148</v>
      </c>
      <c r="I650" s="33">
        <v>3241162</v>
      </c>
      <c r="J650" s="33">
        <v>3342813</v>
      </c>
      <c r="K650" s="33">
        <v>3661959</v>
      </c>
      <c r="L650" s="33">
        <v>3000301</v>
      </c>
      <c r="M650" s="33">
        <v>3065737</v>
      </c>
      <c r="N650" s="33">
        <v>2833923</v>
      </c>
      <c r="O650" s="33">
        <v>2879543</v>
      </c>
      <c r="P650" s="33">
        <v>2448730</v>
      </c>
      <c r="Q650" s="33">
        <v>2102304</v>
      </c>
      <c r="R650" s="33">
        <v>2166166</v>
      </c>
      <c r="S650" s="33">
        <v>2382388</v>
      </c>
      <c r="T650" s="33">
        <v>2434167</v>
      </c>
      <c r="U650" s="33">
        <v>2667471</v>
      </c>
      <c r="V650" s="33">
        <v>3127530</v>
      </c>
      <c r="W650" s="33">
        <v>3137828</v>
      </c>
      <c r="X650" s="33">
        <v>2923183</v>
      </c>
      <c r="Y650" s="27">
        <v>2748455</v>
      </c>
      <c r="Z650" s="27">
        <v>3132272</v>
      </c>
      <c r="AA650" s="33">
        <v>2837621</v>
      </c>
      <c r="AB650" s="9">
        <v>2523316</v>
      </c>
      <c r="AC650" s="9">
        <v>2791875</v>
      </c>
      <c r="AD650" s="72">
        <v>2920247</v>
      </c>
      <c r="AE650" s="72">
        <v>3188396</v>
      </c>
    </row>
    <row r="651" spans="1:31" ht="11.1" customHeight="1" x14ac:dyDescent="0.2">
      <c r="A651" s="15" t="s">
        <v>81</v>
      </c>
      <c r="B651" s="16" t="s">
        <v>2</v>
      </c>
      <c r="C651" s="33">
        <v>373827</v>
      </c>
      <c r="D651" s="33">
        <v>296676</v>
      </c>
      <c r="E651" s="33">
        <v>236900</v>
      </c>
      <c r="F651" s="33">
        <v>113672</v>
      </c>
      <c r="G651" s="33">
        <v>769371</v>
      </c>
      <c r="H651" s="33">
        <v>290724</v>
      </c>
      <c r="I651" s="33">
        <v>293347</v>
      </c>
      <c r="J651" s="33">
        <v>284469</v>
      </c>
      <c r="K651" s="33">
        <v>298475</v>
      </c>
      <c r="L651" s="33">
        <v>238154</v>
      </c>
      <c r="M651" s="33">
        <v>158421</v>
      </c>
      <c r="N651" s="33">
        <v>154171</v>
      </c>
      <c r="O651" s="33">
        <v>112115</v>
      </c>
      <c r="P651" s="33">
        <v>93782</v>
      </c>
      <c r="Q651" s="33">
        <v>84735</v>
      </c>
      <c r="R651" s="33">
        <v>89307</v>
      </c>
      <c r="S651" s="33">
        <v>105508</v>
      </c>
      <c r="T651" s="33">
        <v>108846</v>
      </c>
      <c r="U651" s="33">
        <v>115506</v>
      </c>
      <c r="V651" s="33">
        <v>132656</v>
      </c>
      <c r="W651" s="33">
        <v>132464</v>
      </c>
      <c r="X651" s="33">
        <v>125201</v>
      </c>
      <c r="Y651" s="27">
        <v>171734</v>
      </c>
      <c r="Z651" s="27">
        <v>140550</v>
      </c>
      <c r="AA651" s="33">
        <v>145622</v>
      </c>
      <c r="AB651" s="9">
        <v>149579</v>
      </c>
      <c r="AC651" s="9">
        <v>176844</v>
      </c>
      <c r="AD651" s="64">
        <v>183881</v>
      </c>
      <c r="AE651" s="64">
        <v>184775</v>
      </c>
    </row>
    <row r="652" spans="1:31" ht="11.1" customHeight="1" x14ac:dyDescent="0.2">
      <c r="A652" s="52" t="s">
        <v>82</v>
      </c>
      <c r="B652" s="16" t="s">
        <v>3</v>
      </c>
      <c r="C652" s="34">
        <v>83.000032416076778</v>
      </c>
      <c r="D652" s="34">
        <v>85.932093961181735</v>
      </c>
      <c r="E652" s="34">
        <v>88.143884752893882</v>
      </c>
      <c r="F652" s="34">
        <v>82.51230186181121</v>
      </c>
      <c r="G652" s="34">
        <v>97.303267421185367</v>
      </c>
      <c r="H652" s="34">
        <v>95.283480185163086</v>
      </c>
      <c r="I652" s="34">
        <v>90.506738015563556</v>
      </c>
      <c r="J652" s="34">
        <v>85.098687841647134</v>
      </c>
      <c r="K652" s="34">
        <v>81.506920203093486</v>
      </c>
      <c r="L652" s="34">
        <v>79.376702537512074</v>
      </c>
      <c r="M652" s="34">
        <v>51.674687032840716</v>
      </c>
      <c r="N652" s="34">
        <v>54.401972107216743</v>
      </c>
      <c r="O652" s="34">
        <v>38.934997671505513</v>
      </c>
      <c r="P652" s="34">
        <v>38.298219893577489</v>
      </c>
      <c r="Q652" s="34">
        <v>40.305778802685055</v>
      </c>
      <c r="R652" s="34">
        <v>41.228142256872282</v>
      </c>
      <c r="S652" s="34">
        <v>44.28665691734512</v>
      </c>
      <c r="T652" s="35">
        <v>44.715913082380958</v>
      </c>
      <c r="U652" s="35">
        <v>43.301689128016761</v>
      </c>
      <c r="V652" s="35">
        <v>42.415580346151756</v>
      </c>
      <c r="W652" s="35">
        <v>42.215188340469908</v>
      </c>
      <c r="X652" s="35">
        <v>42.95887902846065</v>
      </c>
      <c r="Y652" s="28">
        <v>62.483831825516518</v>
      </c>
      <c r="Z652" s="28">
        <v>44.871582033744197</v>
      </c>
      <c r="AA652" s="28">
        <v>51.31834025756082</v>
      </c>
      <c r="AB652" s="48">
        <v>59.278742733767785</v>
      </c>
      <c r="AC652" s="49">
        <v>63.342377434519811</v>
      </c>
      <c r="AD652" s="65">
        <v>62.967618834982112</v>
      </c>
      <c r="AE652" s="65">
        <v>57.952337162636006</v>
      </c>
    </row>
    <row r="653" spans="1:31" ht="11.1" customHeight="1" x14ac:dyDescent="0.2">
      <c r="A653" s="15" t="s">
        <v>83</v>
      </c>
      <c r="B653" s="16" t="s">
        <v>2</v>
      </c>
      <c r="C653" s="33"/>
      <c r="D653" s="33"/>
      <c r="E653" s="33">
        <v>4760</v>
      </c>
      <c r="F653" s="33"/>
      <c r="G653" s="33"/>
      <c r="H653" s="33">
        <v>14934</v>
      </c>
      <c r="I653" s="33">
        <v>37400</v>
      </c>
      <c r="J653" s="33">
        <v>27105</v>
      </c>
      <c r="K653" s="33">
        <v>28885</v>
      </c>
      <c r="L653" s="33">
        <v>23600</v>
      </c>
      <c r="M653" s="33">
        <v>21300</v>
      </c>
      <c r="N653" s="33">
        <v>18095</v>
      </c>
      <c r="O653" s="33">
        <v>6750</v>
      </c>
      <c r="P653" s="33">
        <v>25003</v>
      </c>
      <c r="Q653" s="33">
        <v>21250</v>
      </c>
      <c r="R653" s="33">
        <v>21679</v>
      </c>
      <c r="S653" s="33">
        <v>21293</v>
      </c>
      <c r="T653" s="33">
        <v>568</v>
      </c>
      <c r="U653" s="33">
        <v>0</v>
      </c>
      <c r="V653" s="33">
        <v>0</v>
      </c>
      <c r="W653" s="33">
        <v>0</v>
      </c>
      <c r="X653" s="33">
        <v>0</v>
      </c>
      <c r="Y653" s="27">
        <v>0</v>
      </c>
      <c r="Z653" s="27">
        <v>0</v>
      </c>
      <c r="AA653" s="33">
        <v>0</v>
      </c>
      <c r="AB653" s="9">
        <v>0</v>
      </c>
      <c r="AC653" s="9">
        <v>0</v>
      </c>
      <c r="AD653" s="64">
        <v>0</v>
      </c>
      <c r="AE653" s="64">
        <v>2657</v>
      </c>
    </row>
    <row r="654" spans="1:31" ht="11.1" customHeight="1" x14ac:dyDescent="0.2">
      <c r="A654" s="52" t="s">
        <v>84</v>
      </c>
      <c r="B654" s="16" t="s">
        <v>3</v>
      </c>
      <c r="C654" s="34">
        <v>0</v>
      </c>
      <c r="D654" s="34">
        <v>0</v>
      </c>
      <c r="E654" s="34">
        <v>1.7710632816537563E-3</v>
      </c>
      <c r="F654" s="34">
        <v>0</v>
      </c>
      <c r="G654" s="34">
        <v>0</v>
      </c>
      <c r="H654" s="34">
        <v>4.8945511656596141E-3</v>
      </c>
      <c r="I654" s="34">
        <v>1.1539071481153981E-2</v>
      </c>
      <c r="J654" s="34">
        <v>8.1084404063284429E-3</v>
      </c>
      <c r="K654" s="34">
        <v>7.8878545609057885E-3</v>
      </c>
      <c r="L654" s="34">
        <v>7.8658774569618176E-3</v>
      </c>
      <c r="M654" s="34">
        <v>6.9477584019764253E-3</v>
      </c>
      <c r="N654" s="34">
        <v>6.3851417275628168E-3</v>
      </c>
      <c r="O654" s="34">
        <v>2.3441219665759462E-3</v>
      </c>
      <c r="P654" s="34">
        <v>1.0210598963544367E-2</v>
      </c>
      <c r="Q654" s="34">
        <v>1.0107957745406944E-2</v>
      </c>
      <c r="R654" s="34">
        <v>1.0008004926676903E-2</v>
      </c>
      <c r="S654" s="34">
        <v>8.9376709419288543E-3</v>
      </c>
      <c r="T654" s="35">
        <v>2.3334471299627348E-4</v>
      </c>
      <c r="U654" s="35">
        <v>0</v>
      </c>
      <c r="V654" s="35">
        <v>0</v>
      </c>
      <c r="W654" s="35">
        <v>0</v>
      </c>
      <c r="X654" s="35">
        <v>0</v>
      </c>
      <c r="Y654" s="28">
        <v>0</v>
      </c>
      <c r="Z654" s="28">
        <v>0</v>
      </c>
      <c r="AA654" s="34">
        <v>0</v>
      </c>
      <c r="AB654" s="48">
        <v>0</v>
      </c>
      <c r="AC654" s="48">
        <v>0</v>
      </c>
      <c r="AD654" s="66">
        <v>0</v>
      </c>
      <c r="AE654" s="66">
        <v>8.3333437879109119E-4</v>
      </c>
    </row>
    <row r="655" spans="1:31" ht="11.1" customHeight="1" x14ac:dyDescent="0.2">
      <c r="A655" s="15" t="s">
        <v>85</v>
      </c>
      <c r="B655" s="16" t="s">
        <v>2</v>
      </c>
      <c r="C655" s="33">
        <v>18928761</v>
      </c>
      <c r="D655" s="33">
        <v>12918155</v>
      </c>
      <c r="E655" s="33">
        <v>10644312</v>
      </c>
      <c r="F655" s="33">
        <v>5876400</v>
      </c>
      <c r="G655" s="33">
        <v>31316964</v>
      </c>
      <c r="H655" s="33">
        <v>11527497</v>
      </c>
      <c r="I655" s="33">
        <v>12096326</v>
      </c>
      <c r="J655" s="33">
        <v>11985425</v>
      </c>
      <c r="K655" s="33">
        <v>12241089</v>
      </c>
      <c r="L655" s="33">
        <v>12063138</v>
      </c>
      <c r="M655" s="33">
        <v>10029778</v>
      </c>
      <c r="N655" s="33">
        <v>9172598</v>
      </c>
      <c r="O655" s="33">
        <v>9435223</v>
      </c>
      <c r="P655" s="33">
        <v>8013493</v>
      </c>
      <c r="Q655" s="33">
        <v>6871680</v>
      </c>
      <c r="R655" s="33">
        <v>7019242</v>
      </c>
      <c r="S655" s="33">
        <v>7936075</v>
      </c>
      <c r="T655" s="33">
        <v>8339008</v>
      </c>
      <c r="U655" s="33">
        <v>9207429</v>
      </c>
      <c r="V655" s="33">
        <v>10621104</v>
      </c>
      <c r="W655" s="33">
        <v>10733331</v>
      </c>
      <c r="X655" s="33">
        <v>12229930</v>
      </c>
      <c r="Y655" s="27">
        <v>9800656</v>
      </c>
      <c r="Z655" s="27">
        <v>11238802</v>
      </c>
      <c r="AA655" s="33">
        <v>10809958</v>
      </c>
      <c r="AB655" s="9">
        <v>8937898</v>
      </c>
      <c r="AC655" s="80">
        <v>9848130.0199999996</v>
      </c>
      <c r="AD655" s="64">
        <v>10432101</v>
      </c>
      <c r="AE655" s="64">
        <v>11257146.708999999</v>
      </c>
    </row>
    <row r="656" spans="1:31" ht="11.1" customHeight="1" x14ac:dyDescent="0.2">
      <c r="A656" s="52" t="s">
        <v>86</v>
      </c>
      <c r="B656" s="16" t="s">
        <v>3</v>
      </c>
      <c r="C656" s="34">
        <v>4.2027134920596154</v>
      </c>
      <c r="D656" s="34">
        <v>3.7417388304585124</v>
      </c>
      <c r="E656" s="34">
        <v>3.9604517104341301</v>
      </c>
      <c r="F656" s="34">
        <v>4.2655648766692531</v>
      </c>
      <c r="G656" s="34">
        <v>3.9606937653117091</v>
      </c>
      <c r="H656" s="34">
        <v>3.7780851666323625</v>
      </c>
      <c r="I656" s="34">
        <v>3.7320954645278452</v>
      </c>
      <c r="J656" s="34">
        <v>3.5854308930831609</v>
      </c>
      <c r="K656" s="34">
        <v>3.3427706317847905</v>
      </c>
      <c r="L656" s="34">
        <v>4.0206425955262493</v>
      </c>
      <c r="M656" s="34">
        <v>3.2715715666412351</v>
      </c>
      <c r="N656" s="34">
        <v>3.2367139121281698</v>
      </c>
      <c r="O656" s="34">
        <v>3.2766390361248297</v>
      </c>
      <c r="P656" s="35">
        <v>3.2725098316270067</v>
      </c>
      <c r="Q656" s="34">
        <v>3.2686424037627289</v>
      </c>
      <c r="R656" s="34">
        <v>3.240398935261656</v>
      </c>
      <c r="S656" s="34">
        <v>3.3311429540444295</v>
      </c>
      <c r="T656" s="35">
        <v>3.4258158951296274</v>
      </c>
      <c r="U656" s="35">
        <v>3.452</v>
      </c>
      <c r="V656" s="35">
        <v>3.3960038752625876</v>
      </c>
      <c r="W656" s="35">
        <v>3.4206243936888829</v>
      </c>
      <c r="X656" s="35">
        <v>3.2230858339366555</v>
      </c>
      <c r="Y656" s="28">
        <v>3.5658782843452048</v>
      </c>
      <c r="Z656" s="28">
        <v>3.5880670644184156</v>
      </c>
      <c r="AA656" s="49">
        <v>3.8095143784176955</v>
      </c>
      <c r="AB656" s="49">
        <v>3.5421239353295424</v>
      </c>
      <c r="AC656" s="81">
        <v>3.5274251246921868</v>
      </c>
      <c r="AD656" s="66">
        <v>3.5723351483624501</v>
      </c>
      <c r="AE656" s="66">
        <v>3.5306614074914155</v>
      </c>
    </row>
    <row r="657" spans="1:31" ht="11.1" customHeight="1" x14ac:dyDescent="0.2">
      <c r="A657" s="15" t="s">
        <v>143</v>
      </c>
      <c r="B657" s="16" t="s">
        <v>2</v>
      </c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7"/>
      <c r="R657" s="37"/>
      <c r="S657" s="37"/>
      <c r="T657" s="33"/>
      <c r="U657" s="33"/>
      <c r="V657" s="33"/>
      <c r="W657" s="33"/>
      <c r="X657" s="33"/>
      <c r="Y657" s="29"/>
      <c r="Z657" s="29"/>
      <c r="AA657" s="36"/>
      <c r="AB657" s="49"/>
      <c r="AC657" s="81"/>
      <c r="AD657" s="61"/>
      <c r="AE657" s="61"/>
    </row>
    <row r="658" spans="1:31" ht="11.1" customHeight="1" x14ac:dyDescent="0.2">
      <c r="A658" s="15"/>
      <c r="B658" s="16"/>
      <c r="C658" s="33"/>
      <c r="D658" s="33"/>
      <c r="E658" s="33">
        <v>250514</v>
      </c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7"/>
      <c r="R658" s="37"/>
      <c r="S658" s="37"/>
      <c r="T658" s="33"/>
      <c r="U658" s="33"/>
      <c r="V658" s="33"/>
      <c r="W658" s="33"/>
      <c r="X658" s="33"/>
      <c r="Y658" s="29"/>
      <c r="Z658" s="29"/>
      <c r="AA658" s="36"/>
      <c r="AB658" s="49"/>
      <c r="AC658" s="81"/>
      <c r="AD658" s="61"/>
      <c r="AE658" s="61"/>
    </row>
    <row r="659" spans="1:31" ht="11.1" customHeight="1" x14ac:dyDescent="0.2">
      <c r="A659" s="15" t="s">
        <v>87</v>
      </c>
      <c r="B659" s="16" t="s">
        <v>2</v>
      </c>
      <c r="C659" s="33">
        <v>20274538.199999999</v>
      </c>
      <c r="D659" s="33">
        <v>13986188.6</v>
      </c>
      <c r="E659" s="33">
        <v>11501912</v>
      </c>
      <c r="F659" s="33">
        <v>6285619.2000000002</v>
      </c>
      <c r="G659" s="33">
        <v>34086699.600000001</v>
      </c>
      <c r="H659" s="33">
        <v>12589037.4</v>
      </c>
      <c r="I659" s="33">
        <v>13189775.199999999</v>
      </c>
      <c r="J659" s="33">
        <v>13036618.4</v>
      </c>
      <c r="K659" s="33">
        <v>13344484</v>
      </c>
      <c r="L659" s="33">
        <v>12944092.4</v>
      </c>
      <c r="M659" s="33">
        <v>10621393.6</v>
      </c>
      <c r="N659" s="33">
        <v>9745708.5999999996</v>
      </c>
      <c r="O659" s="33">
        <v>9845587</v>
      </c>
      <c r="P659" s="33">
        <v>8376111.2000000002</v>
      </c>
      <c r="Q659" s="33">
        <v>7197976</v>
      </c>
      <c r="R659" s="33">
        <v>7362426.2000000002</v>
      </c>
      <c r="S659" s="33">
        <v>8337196.7999999998</v>
      </c>
      <c r="T659" s="33">
        <v>8731422</v>
      </c>
      <c r="U659" s="33">
        <v>9623251</v>
      </c>
      <c r="V659" s="33">
        <v>11098665.6</v>
      </c>
      <c r="W659" s="33">
        <v>11210201</v>
      </c>
      <c r="X659" s="33">
        <v>12680653.6</v>
      </c>
      <c r="Y659" s="33">
        <v>10418898.4</v>
      </c>
      <c r="Z659" s="33">
        <v>11744782</v>
      </c>
      <c r="AA659" s="33">
        <v>11334197.199999999</v>
      </c>
      <c r="AB659" s="33">
        <v>9476382.4000000004</v>
      </c>
      <c r="AC659" s="80">
        <v>10484768.42</v>
      </c>
      <c r="AD659" s="67">
        <v>11094072.6</v>
      </c>
      <c r="AE659" s="67">
        <v>11924993.708999999</v>
      </c>
    </row>
    <row r="660" spans="1:31" ht="11.1" customHeight="1" x14ac:dyDescent="0.2">
      <c r="A660" s="52" t="s">
        <v>88</v>
      </c>
      <c r="B660" s="16" t="s">
        <v>3</v>
      </c>
      <c r="C660" s="34">
        <v>4.5015136087574916</v>
      </c>
      <c r="D660" s="34">
        <v>4.0510943687187666</v>
      </c>
      <c r="E660" s="34">
        <v>4.2795407588262018</v>
      </c>
      <c r="F660" s="34">
        <v>4.562609163371774</v>
      </c>
      <c r="G660" s="34">
        <v>4.3109855280279765</v>
      </c>
      <c r="H660" s="34">
        <v>4.1260002464646099</v>
      </c>
      <c r="I660" s="34">
        <v>4.0694587928650279</v>
      </c>
      <c r="J660" s="34">
        <v>3.8998946097194191</v>
      </c>
      <c r="K660" s="34">
        <v>3.6440833990768331</v>
      </c>
      <c r="L660" s="34">
        <v>4.3142646021182545</v>
      </c>
      <c r="M660" s="34">
        <v>3.4645481983614381</v>
      </c>
      <c r="N660" s="34">
        <v>3.4389461534417132</v>
      </c>
      <c r="O660" s="34">
        <v>3.4191491497088253</v>
      </c>
      <c r="P660" s="34">
        <v>3.42059402220743</v>
      </c>
      <c r="Q660" s="34">
        <v>3.4238511651978021</v>
      </c>
      <c r="R660" s="34">
        <v>3.3988282523130731</v>
      </c>
      <c r="S660" s="34">
        <v>3.4995125898888007</v>
      </c>
      <c r="T660" s="35">
        <v>3.5870266912664577</v>
      </c>
      <c r="U660" s="35">
        <v>3.6080000000000001</v>
      </c>
      <c r="V660" s="35">
        <v>3.5486999645087338</v>
      </c>
      <c r="W660" s="35">
        <v>3.5725989442378614</v>
      </c>
      <c r="X660" s="30">
        <v>4.337960914523654</v>
      </c>
      <c r="Y660" s="30">
        <v>3.7908200789170645</v>
      </c>
      <c r="Z660" s="30">
        <v>3.7496047597398947</v>
      </c>
      <c r="AA660" s="30">
        <v>3.9942604033449145</v>
      </c>
      <c r="AB660" s="48">
        <v>3.7555274091711066</v>
      </c>
      <c r="AC660" s="81">
        <v>3.7554576834564584</v>
      </c>
      <c r="AD660" s="65">
        <v>3.7990185761683857</v>
      </c>
      <c r="AE660" s="65">
        <v>3.740123155655696</v>
      </c>
    </row>
    <row r="661" spans="1:31" ht="11.1" customHeight="1" x14ac:dyDescent="0.2">
      <c r="A661" s="15"/>
      <c r="B661" s="16"/>
      <c r="C661" s="36"/>
      <c r="D661" s="36"/>
      <c r="E661" s="36"/>
      <c r="F661" s="36"/>
      <c r="G661" s="36"/>
      <c r="H661" s="36"/>
      <c r="I661" s="36"/>
      <c r="J661" s="36"/>
      <c r="K661" s="36"/>
      <c r="L661" s="36"/>
      <c r="M661" s="36"/>
      <c r="N661" s="36"/>
      <c r="O661" s="33"/>
      <c r="P661" s="36"/>
      <c r="Q661" s="36"/>
      <c r="R661" s="36"/>
      <c r="S661" s="36"/>
      <c r="T661" s="36"/>
      <c r="U661" s="36"/>
      <c r="V661" s="36"/>
      <c r="W661" s="36"/>
      <c r="X661" s="36"/>
      <c r="Y661" s="29"/>
      <c r="Z661" s="29"/>
      <c r="AA661" s="36"/>
      <c r="AB661" s="6"/>
      <c r="AC661" s="6"/>
      <c r="AD661" s="61"/>
      <c r="AE661" s="61"/>
    </row>
    <row r="662" spans="1:31" ht="11.1" customHeight="1" x14ac:dyDescent="0.2">
      <c r="A662" s="13" t="s">
        <v>38</v>
      </c>
      <c r="B662" s="16">
        <v>585200</v>
      </c>
      <c r="C662" s="36"/>
      <c r="D662" s="36"/>
      <c r="E662" s="36"/>
      <c r="F662" s="36"/>
      <c r="G662" s="36"/>
      <c r="H662" s="36"/>
      <c r="I662" s="36"/>
      <c r="J662" s="36"/>
      <c r="K662" s="36"/>
      <c r="L662" s="36"/>
      <c r="M662" s="36"/>
      <c r="N662" s="36"/>
      <c r="O662" s="33"/>
      <c r="P662" s="36"/>
      <c r="Q662" s="36"/>
      <c r="R662" s="33"/>
      <c r="S662" s="33"/>
      <c r="T662" s="33"/>
      <c r="U662" s="33"/>
      <c r="V662" s="33"/>
      <c r="W662" s="33"/>
      <c r="X662" s="33"/>
      <c r="Y662" s="29"/>
      <c r="Z662" s="29"/>
      <c r="AA662" s="36"/>
      <c r="AB662" s="6"/>
      <c r="AC662" s="6"/>
      <c r="AD662" s="61"/>
      <c r="AE662" s="61"/>
    </row>
    <row r="663" spans="1:31" ht="11.1" customHeight="1" x14ac:dyDescent="0.2">
      <c r="A663" s="53" t="s">
        <v>130</v>
      </c>
      <c r="B663" s="6" t="s">
        <v>5</v>
      </c>
      <c r="C663" s="36"/>
      <c r="D663" s="36"/>
      <c r="E663" s="36"/>
      <c r="F663" s="36"/>
      <c r="G663" s="36"/>
      <c r="H663" s="36"/>
      <c r="I663" s="36"/>
      <c r="J663" s="36"/>
      <c r="K663" s="36"/>
      <c r="L663" s="36"/>
      <c r="M663" s="36"/>
      <c r="N663" s="36"/>
      <c r="O663" s="33"/>
      <c r="P663" s="33"/>
      <c r="Q663" s="39"/>
      <c r="R663" s="33"/>
      <c r="S663" s="33"/>
      <c r="T663" s="33"/>
      <c r="U663" s="33"/>
      <c r="V663" s="33"/>
      <c r="W663" s="33"/>
      <c r="X663" s="33"/>
      <c r="Y663" s="29"/>
      <c r="Z663" s="29"/>
      <c r="AA663" s="36"/>
      <c r="AB663" s="6"/>
      <c r="AC663" s="6"/>
      <c r="AD663" s="84"/>
      <c r="AE663" s="84"/>
    </row>
    <row r="664" spans="1:31" ht="11.1" customHeight="1" x14ac:dyDescent="0.2">
      <c r="A664" s="15" t="s">
        <v>80</v>
      </c>
      <c r="B664" s="16"/>
      <c r="C664" s="33">
        <v>6874029</v>
      </c>
      <c r="D664" s="33">
        <v>6788093</v>
      </c>
      <c r="E664" s="33">
        <v>6433684</v>
      </c>
      <c r="F664" s="33">
        <v>5619093</v>
      </c>
      <c r="G664" s="33">
        <v>6145306</v>
      </c>
      <c r="H664" s="33">
        <v>5393137</v>
      </c>
      <c r="I664" s="33">
        <v>5302886</v>
      </c>
      <c r="J664" s="33">
        <v>4832594</v>
      </c>
      <c r="K664" s="33">
        <v>4825255</v>
      </c>
      <c r="L664" s="33">
        <v>4067103</v>
      </c>
      <c r="M664" s="33">
        <v>4599348</v>
      </c>
      <c r="N664" s="33">
        <v>4241298</v>
      </c>
      <c r="O664" s="33">
        <v>4038821</v>
      </c>
      <c r="P664" s="33">
        <v>3654673</v>
      </c>
      <c r="Q664" s="33">
        <v>3313436</v>
      </c>
      <c r="R664" s="33">
        <v>3574687</v>
      </c>
      <c r="S664" s="33">
        <v>3830300</v>
      </c>
      <c r="T664" s="33">
        <v>3981158</v>
      </c>
      <c r="U664" s="33">
        <v>4233790</v>
      </c>
      <c r="V664" s="33">
        <v>4960589</v>
      </c>
      <c r="W664" s="33">
        <v>4230773</v>
      </c>
      <c r="X664" s="33">
        <v>3854876</v>
      </c>
      <c r="Y664" s="27">
        <v>3544344</v>
      </c>
      <c r="Z664" s="27">
        <v>4052558</v>
      </c>
      <c r="AA664" s="33">
        <v>3596442</v>
      </c>
      <c r="AB664" s="9">
        <v>3436800</v>
      </c>
      <c r="AC664" s="9">
        <v>3763867</v>
      </c>
      <c r="AD664" s="72">
        <v>3837793</v>
      </c>
      <c r="AE664" s="72">
        <v>3878620</v>
      </c>
    </row>
    <row r="665" spans="1:31" ht="11.1" customHeight="1" x14ac:dyDescent="0.2">
      <c r="A665" s="15" t="s">
        <v>81</v>
      </c>
      <c r="B665" s="16" t="s">
        <v>2</v>
      </c>
      <c r="C665" s="33">
        <v>297233</v>
      </c>
      <c r="D665" s="33">
        <v>300045</v>
      </c>
      <c r="E665" s="33">
        <v>213473</v>
      </c>
      <c r="F665" s="33">
        <v>164079</v>
      </c>
      <c r="G665" s="33">
        <v>244126</v>
      </c>
      <c r="H665" s="33">
        <v>363847</v>
      </c>
      <c r="I665" s="33">
        <v>350576</v>
      </c>
      <c r="J665" s="33">
        <v>280957</v>
      </c>
      <c r="K665" s="33">
        <v>291267</v>
      </c>
      <c r="L665" s="33">
        <v>256449</v>
      </c>
      <c r="M665" s="33">
        <v>302901</v>
      </c>
      <c r="N665" s="33">
        <v>273063</v>
      </c>
      <c r="O665" s="33">
        <v>228288</v>
      </c>
      <c r="P665" s="33">
        <v>205889</v>
      </c>
      <c r="Q665" s="33">
        <v>189261</v>
      </c>
      <c r="R665" s="33">
        <v>218575</v>
      </c>
      <c r="S665" s="33">
        <v>239188</v>
      </c>
      <c r="T665" s="33">
        <v>242714</v>
      </c>
      <c r="U665" s="33">
        <v>253291</v>
      </c>
      <c r="V665" s="33">
        <v>287328</v>
      </c>
      <c r="W665" s="33">
        <v>272273</v>
      </c>
      <c r="X665" s="33">
        <v>219938</v>
      </c>
      <c r="Y665" s="27">
        <v>159109</v>
      </c>
      <c r="Z665" s="27">
        <v>186525</v>
      </c>
      <c r="AA665" s="33">
        <v>159592</v>
      </c>
      <c r="AB665" s="9">
        <v>145605</v>
      </c>
      <c r="AC665" s="9">
        <v>163236.22510867065</v>
      </c>
      <c r="AD665" s="64">
        <v>162703</v>
      </c>
      <c r="AE665" s="64">
        <v>183031</v>
      </c>
    </row>
    <row r="666" spans="1:31" ht="11.1" customHeight="1" x14ac:dyDescent="0.2">
      <c r="A666" s="52" t="s">
        <v>82</v>
      </c>
      <c r="B666" s="16" t="s">
        <v>3</v>
      </c>
      <c r="C666" s="34">
        <v>43.239997969167717</v>
      </c>
      <c r="D666" s="34">
        <v>44.201663118050973</v>
      </c>
      <c r="E666" s="34">
        <v>33.18052300983387</v>
      </c>
      <c r="F666" s="34">
        <v>29.20026417074784</v>
      </c>
      <c r="G666" s="34">
        <v>39.725605201758874</v>
      </c>
      <c r="H666" s="34">
        <v>67.464816858907909</v>
      </c>
      <c r="I666" s="34">
        <v>66.11041610172272</v>
      </c>
      <c r="J666" s="34">
        <v>58.13792758092238</v>
      </c>
      <c r="K666" s="34">
        <v>60.36302744621787</v>
      </c>
      <c r="L666" s="34">
        <v>63.054464074305471</v>
      </c>
      <c r="M666" s="34">
        <v>65.857378045757784</v>
      </c>
      <c r="N666" s="34">
        <v>64.381941566001728</v>
      </c>
      <c r="O666" s="34">
        <v>56.523426019623052</v>
      </c>
      <c r="P666" s="34">
        <v>56.335819921508708</v>
      </c>
      <c r="Q666" s="34">
        <v>57.11925626449402</v>
      </c>
      <c r="R666" s="34">
        <v>61.145213552962822</v>
      </c>
      <c r="S666" s="34">
        <v>62.446283580920557</v>
      </c>
      <c r="T666" s="35">
        <v>60.965678830129328</v>
      </c>
      <c r="U666" s="35">
        <v>59.826066007052781</v>
      </c>
      <c r="V666" s="35">
        <v>57.922154002276748</v>
      </c>
      <c r="W666" s="35">
        <v>64.355379028844141</v>
      </c>
      <c r="X666" s="35">
        <v>57.054494100458747</v>
      </c>
      <c r="Y666" s="28">
        <v>44.890958665411709</v>
      </c>
      <c r="Z666" s="28">
        <v>46.026485000338056</v>
      </c>
      <c r="AA666" s="28">
        <v>44.374968371518293</v>
      </c>
      <c r="AB666" s="49">
        <f>1000*AB665/AB664</f>
        <v>42.36644553072626</v>
      </c>
      <c r="AC666" s="65">
        <v>43.369286191215217</v>
      </c>
      <c r="AD666" s="65">
        <v>42.394938966223556</v>
      </c>
      <c r="AE666" s="65">
        <f>1000*AE665/AE664</f>
        <v>47.189722117660402</v>
      </c>
    </row>
    <row r="667" spans="1:31" ht="11.1" customHeight="1" x14ac:dyDescent="0.2">
      <c r="A667" s="15" t="s">
        <v>83</v>
      </c>
      <c r="B667" s="16" t="s">
        <v>2</v>
      </c>
      <c r="C667" s="33"/>
      <c r="D667" s="33"/>
      <c r="E667" s="33"/>
      <c r="F667" s="33"/>
      <c r="G667" s="33"/>
      <c r="H667" s="33"/>
      <c r="I667" s="33"/>
      <c r="J667" s="33"/>
      <c r="K667" s="33">
        <v>14685</v>
      </c>
      <c r="L667" s="33">
        <v>18831</v>
      </c>
      <c r="M667" s="33">
        <v>34258</v>
      </c>
      <c r="N667" s="33">
        <v>26690</v>
      </c>
      <c r="O667" s="33">
        <v>23600</v>
      </c>
      <c r="P667" s="33">
        <v>54830</v>
      </c>
      <c r="Q667" s="33">
        <v>57037</v>
      </c>
      <c r="R667" s="33">
        <v>58583</v>
      </c>
      <c r="S667" s="33">
        <v>26824</v>
      </c>
      <c r="T667" s="33">
        <v>45199</v>
      </c>
      <c r="U667" s="33">
        <v>43848</v>
      </c>
      <c r="V667" s="33">
        <v>36123</v>
      </c>
      <c r="W667" s="33">
        <v>34494</v>
      </c>
      <c r="X667" s="33">
        <v>22072</v>
      </c>
      <c r="Y667" s="27">
        <v>14615</v>
      </c>
      <c r="Z667" s="27">
        <v>11723</v>
      </c>
      <c r="AA667" s="33">
        <v>10082</v>
      </c>
      <c r="AB667" s="9">
        <v>10668</v>
      </c>
      <c r="AC667" s="9">
        <v>4014.8667476292089</v>
      </c>
      <c r="AD667" s="64">
        <v>0</v>
      </c>
      <c r="AE667" s="64">
        <v>0</v>
      </c>
    </row>
    <row r="668" spans="1:31" ht="11.1" customHeight="1" x14ac:dyDescent="0.2">
      <c r="A668" s="52" t="s">
        <v>84</v>
      </c>
      <c r="B668" s="16" t="s">
        <v>3</v>
      </c>
      <c r="C668" s="34">
        <v>0</v>
      </c>
      <c r="D668" s="34">
        <v>0</v>
      </c>
      <c r="E668" s="34">
        <v>0</v>
      </c>
      <c r="F668" s="34">
        <v>0</v>
      </c>
      <c r="G668" s="34">
        <v>0</v>
      </c>
      <c r="H668" s="34">
        <v>0</v>
      </c>
      <c r="I668" s="34">
        <v>0</v>
      </c>
      <c r="J668" s="34">
        <v>0</v>
      </c>
      <c r="K668" s="34">
        <v>3.0433624751438006E-3</v>
      </c>
      <c r="L668" s="34">
        <v>4.6300769860020755E-3</v>
      </c>
      <c r="M668" s="34">
        <v>7.4484470407544722E-3</v>
      </c>
      <c r="N668" s="34">
        <v>6.2928848668497234E-3</v>
      </c>
      <c r="O668" s="34">
        <v>5.8432894154011776E-3</v>
      </c>
      <c r="P668" s="35">
        <v>1.5002710228794751E-2</v>
      </c>
      <c r="Q668" s="34">
        <v>1.7213852930915218E-2</v>
      </c>
      <c r="R668" s="34">
        <v>1.638828798157713E-2</v>
      </c>
      <c r="S668" s="34">
        <v>7.0031068062553848E-3</v>
      </c>
      <c r="T668" s="35">
        <v>1.1353229387027593E-2</v>
      </c>
      <c r="U668" s="35">
        <v>0.01</v>
      </c>
      <c r="V668" s="35">
        <v>7.2819981659436005E-3</v>
      </c>
      <c r="W668" s="35">
        <v>8.1531200090385371E-3</v>
      </c>
      <c r="X668" s="35">
        <v>5.7257354062750657E-3</v>
      </c>
      <c r="Y668" s="28">
        <v>4.1234710851994049E-3</v>
      </c>
      <c r="Z668" s="28">
        <v>2.8927408318400378E-3</v>
      </c>
      <c r="AA668" s="34">
        <v>2.803326176259759E-3</v>
      </c>
      <c r="AB668" s="48">
        <v>3.104050279329609E-3</v>
      </c>
      <c r="AC668" s="48">
        <v>1.0666866676291189E-3</v>
      </c>
      <c r="AD668" s="66">
        <v>0</v>
      </c>
      <c r="AE668" s="66">
        <v>0</v>
      </c>
    </row>
    <row r="669" spans="1:31" ht="11.1" customHeight="1" x14ac:dyDescent="0.2">
      <c r="A669" s="15" t="s">
        <v>85</v>
      </c>
      <c r="B669" s="16" t="s">
        <v>2</v>
      </c>
      <c r="C669" s="33"/>
      <c r="D669" s="33">
        <v>557154</v>
      </c>
      <c r="E669" s="33">
        <v>246511</v>
      </c>
      <c r="F669" s="33">
        <v>170292</v>
      </c>
      <c r="G669" s="33">
        <v>350207</v>
      </c>
      <c r="H669" s="33">
        <v>56942</v>
      </c>
      <c r="I669" s="33">
        <v>308577</v>
      </c>
      <c r="J669" s="33">
        <v>1587782</v>
      </c>
      <c r="K669" s="33">
        <v>1098955</v>
      </c>
      <c r="L669" s="33">
        <v>127794</v>
      </c>
      <c r="M669" s="33">
        <v>280048</v>
      </c>
      <c r="N669" s="33">
        <v>2420665</v>
      </c>
      <c r="O669" s="33">
        <v>2419645</v>
      </c>
      <c r="P669" s="33">
        <v>2003650</v>
      </c>
      <c r="Q669" s="33">
        <v>1701347</v>
      </c>
      <c r="R669" s="33">
        <v>2018632</v>
      </c>
      <c r="S669" s="33">
        <v>2406421</v>
      </c>
      <c r="T669" s="33">
        <v>2415548</v>
      </c>
      <c r="U669" s="33">
        <v>2525366</v>
      </c>
      <c r="V669" s="33">
        <v>2926978</v>
      </c>
      <c r="W669" s="33">
        <v>2531726</v>
      </c>
      <c r="X669" s="33">
        <v>19316</v>
      </c>
      <c r="Y669" s="27">
        <v>23049</v>
      </c>
      <c r="Z669" s="27">
        <v>2329</v>
      </c>
      <c r="AA669" s="33">
        <v>2500</v>
      </c>
      <c r="AB669" s="9">
        <v>23391</v>
      </c>
      <c r="AC669" s="9">
        <v>16950.315298198562</v>
      </c>
      <c r="AD669" s="64">
        <v>10978.2001</v>
      </c>
      <c r="AE669" s="64">
        <v>9.4734000000000016</v>
      </c>
    </row>
    <row r="670" spans="1:31" ht="11.1" customHeight="1" x14ac:dyDescent="0.2">
      <c r="A670" s="52" t="s">
        <v>86</v>
      </c>
      <c r="B670" s="16" t="s">
        <v>3</v>
      </c>
      <c r="C670" s="34">
        <v>0</v>
      </c>
      <c r="D670" s="34">
        <v>8.207813298963347E-2</v>
      </c>
      <c r="E670" s="34">
        <v>3.831568351818336E-2</v>
      </c>
      <c r="F670" s="34">
        <v>3.0305958630690043E-2</v>
      </c>
      <c r="G670" s="34">
        <v>5.6987723638171964E-2</v>
      </c>
      <c r="H670" s="34">
        <v>1.0558233547562393E-2</v>
      </c>
      <c r="I670" s="34">
        <v>5.8190389157903831E-2</v>
      </c>
      <c r="J670" s="34">
        <v>0.32855687856252769</v>
      </c>
      <c r="K670" s="34">
        <v>0.22775065773725947</v>
      </c>
      <c r="L670" s="34">
        <v>3.1421382738524205E-2</v>
      </c>
      <c r="M670" s="34">
        <v>6.08886303015123E-2</v>
      </c>
      <c r="N670" s="34">
        <v>0.57073683575169676</v>
      </c>
      <c r="O670" s="34">
        <v>0.59909686514950777</v>
      </c>
      <c r="P670" s="35">
        <v>0.54824330384688313</v>
      </c>
      <c r="Q670" s="34">
        <v>0.51346909975022903</v>
      </c>
      <c r="R670" s="34">
        <v>0.56470174871254464</v>
      </c>
      <c r="S670" s="34">
        <v>0.62825914419236095</v>
      </c>
      <c r="T670" s="35">
        <v>0.6067450726647875</v>
      </c>
      <c r="U670" s="35">
        <v>0.59599999999999997</v>
      </c>
      <c r="V670" s="35">
        <v>0.59004646424043594</v>
      </c>
      <c r="W670" s="35">
        <v>0.59840743050974377</v>
      </c>
      <c r="X670" s="28">
        <v>5.0107967156401397E-3</v>
      </c>
      <c r="Y670" s="28">
        <v>6.5030369512665814E-3</v>
      </c>
      <c r="Z670" s="28">
        <v>5.746987458291775E-4</v>
      </c>
      <c r="AA670" s="34">
        <v>6.9513146604338399E-4</v>
      </c>
      <c r="AB670" s="49">
        <v>6.8060405027932959E-3</v>
      </c>
      <c r="AC670" s="48">
        <v>4.5034309921680449E-3</v>
      </c>
      <c r="AD670" s="66">
        <v>2.8605503475565251E-3</v>
      </c>
      <c r="AE670" s="66">
        <v>2.4424666505097176E-3</v>
      </c>
    </row>
    <row r="671" spans="1:31" ht="11.1" customHeight="1" x14ac:dyDescent="0.2">
      <c r="A671" s="15" t="s">
        <v>143</v>
      </c>
      <c r="B671" s="16" t="s">
        <v>2</v>
      </c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7"/>
      <c r="R671" s="37"/>
      <c r="S671" s="37"/>
      <c r="T671" s="33"/>
      <c r="U671" s="33"/>
      <c r="V671" s="33"/>
      <c r="W671" s="33"/>
      <c r="X671" s="33"/>
      <c r="Y671" s="29"/>
      <c r="Z671" s="29"/>
      <c r="AA671" s="36"/>
      <c r="AB671" s="49"/>
      <c r="AC671" s="48"/>
      <c r="AD671" s="61"/>
      <c r="AE671" s="61"/>
    </row>
    <row r="672" spans="1:31" ht="11.1" customHeight="1" x14ac:dyDescent="0.2">
      <c r="A672" s="15"/>
      <c r="B672" s="16"/>
      <c r="C672" s="36"/>
      <c r="D672" s="36"/>
      <c r="E672" s="36"/>
      <c r="F672" s="36"/>
      <c r="G672" s="36"/>
      <c r="H672" s="36"/>
      <c r="I672" s="36"/>
      <c r="J672" s="36"/>
      <c r="K672" s="36"/>
      <c r="L672" s="36"/>
      <c r="M672" s="36"/>
      <c r="N672" s="36"/>
      <c r="O672" s="33"/>
      <c r="P672" s="33"/>
      <c r="Q672" s="37"/>
      <c r="R672" s="37"/>
      <c r="S672" s="37"/>
      <c r="T672" s="33"/>
      <c r="U672" s="33"/>
      <c r="V672" s="33"/>
      <c r="W672" s="33"/>
      <c r="X672" s="33"/>
      <c r="Y672" s="29"/>
      <c r="Z672" s="29"/>
      <c r="AA672" s="36"/>
      <c r="AB672" s="49"/>
      <c r="AC672" s="48"/>
      <c r="AD672" s="61"/>
      <c r="AE672" s="61"/>
    </row>
    <row r="673" spans="1:31" ht="11.1" customHeight="1" x14ac:dyDescent="0.2">
      <c r="A673" s="15" t="s">
        <v>87</v>
      </c>
      <c r="B673" s="16" t="s">
        <v>2</v>
      </c>
      <c r="C673" s="33">
        <v>1070038.8</v>
      </c>
      <c r="D673" s="33">
        <v>1637316</v>
      </c>
      <c r="E673" s="33">
        <v>1015013.8</v>
      </c>
      <c r="F673" s="33">
        <v>760976.4</v>
      </c>
      <c r="G673" s="33">
        <v>1229060.6000000001</v>
      </c>
      <c r="H673" s="33">
        <v>1366791.2</v>
      </c>
      <c r="I673" s="33">
        <v>1570650.6</v>
      </c>
      <c r="J673" s="33">
        <v>2599227.2000000002</v>
      </c>
      <c r="K673" s="33">
        <v>2162201.2000000002</v>
      </c>
      <c r="L673" s="33">
        <v>1069841.3999999999</v>
      </c>
      <c r="M673" s="33">
        <v>1404749.6</v>
      </c>
      <c r="N673" s="33">
        <v>3430381.8</v>
      </c>
      <c r="O673" s="33">
        <v>3265081.8</v>
      </c>
      <c r="P673" s="33">
        <v>2799680.4</v>
      </c>
      <c r="Q673" s="33">
        <v>2439723.6</v>
      </c>
      <c r="R673" s="33">
        <v>2864085</v>
      </c>
      <c r="S673" s="33">
        <v>3294322</v>
      </c>
      <c r="T673" s="33">
        <v>3334517</v>
      </c>
      <c r="U673" s="33">
        <v>3481062</v>
      </c>
      <c r="V673" s="33">
        <v>3997481.8</v>
      </c>
      <c r="W673" s="33">
        <v>3546403</v>
      </c>
      <c r="X673" s="33">
        <v>833164.80000000005</v>
      </c>
      <c r="Y673" s="33">
        <v>610456.4</v>
      </c>
      <c r="Z673" s="33">
        <v>685542</v>
      </c>
      <c r="AA673" s="33">
        <v>587113.20000000007</v>
      </c>
      <c r="AB673" s="9">
        <f>3.6*AB665+AB667+AB669</f>
        <v>558237</v>
      </c>
      <c r="AC673" s="9">
        <v>608615.59243704216</v>
      </c>
      <c r="AD673" s="67">
        <v>596709.00010000006</v>
      </c>
      <c r="AE673" s="67">
        <v>668.38499999999999</v>
      </c>
    </row>
    <row r="674" spans="1:31" ht="11.1" customHeight="1" x14ac:dyDescent="0.2">
      <c r="A674" s="52" t="s">
        <v>88</v>
      </c>
      <c r="B674" s="16" t="s">
        <v>3</v>
      </c>
      <c r="C674" s="34">
        <v>0.1556639926890038</v>
      </c>
      <c r="D674" s="34">
        <v>0.24120412021461698</v>
      </c>
      <c r="E674" s="34">
        <v>0.1577655663535853</v>
      </c>
      <c r="F674" s="34">
        <v>0.13542690964538229</v>
      </c>
      <c r="G674" s="34">
        <v>0.19999990236450391</v>
      </c>
      <c r="H674" s="34">
        <v>0.25343157423963086</v>
      </c>
      <c r="I674" s="34">
        <v>0.29618788712410565</v>
      </c>
      <c r="J674" s="34">
        <v>0.53785341785384833</v>
      </c>
      <c r="K674" s="34">
        <v>0.44810091901878762</v>
      </c>
      <c r="L674" s="34">
        <v>0.26304753039202594</v>
      </c>
      <c r="M674" s="34">
        <v>0.30542363830699482</v>
      </c>
      <c r="N674" s="34">
        <v>0.80880471025615264</v>
      </c>
      <c r="O674" s="34">
        <v>0.80842448823555191</v>
      </c>
      <c r="P674" s="34">
        <v>0.76605496579310928</v>
      </c>
      <c r="Q674" s="34">
        <v>0.73631227523332277</v>
      </c>
      <c r="R674" s="34">
        <v>0.8012128054847879</v>
      </c>
      <c r="S674" s="34">
        <v>0.86006892410516145</v>
      </c>
      <c r="T674" s="35">
        <v>0.83757464536700121</v>
      </c>
      <c r="U674" s="35">
        <v>0.82199999999999995</v>
      </c>
      <c r="V674" s="35">
        <v>0.80584821681457586</v>
      </c>
      <c r="W674" s="35">
        <v>0.83823996229530628</v>
      </c>
      <c r="X674" s="30">
        <v>0.2161327108835667</v>
      </c>
      <c r="Y674" s="30">
        <v>0.17223395923194815</v>
      </c>
      <c r="Z674" s="30">
        <v>0.16916278557888623</v>
      </c>
      <c r="AA674" s="34">
        <v>0.16324834377976902</v>
      </c>
      <c r="AB674" s="48">
        <f>AB673/AB664</f>
        <v>0.16242929469273742</v>
      </c>
      <c r="AC674" s="48">
        <v>0.16169954794817196</v>
      </c>
      <c r="AD674" s="65">
        <v>0.15548233062596134</v>
      </c>
      <c r="AE674" s="65">
        <v>0.17232546627408718</v>
      </c>
    </row>
    <row r="675" spans="1:31" ht="11.1" customHeight="1" x14ac:dyDescent="0.2">
      <c r="A675" s="15"/>
      <c r="B675" s="16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3"/>
      <c r="P675" s="36"/>
      <c r="Q675" s="36"/>
      <c r="R675" s="36"/>
      <c r="S675" s="36"/>
      <c r="T675" s="36"/>
      <c r="U675" s="36"/>
      <c r="V675" s="36"/>
      <c r="W675" s="36"/>
      <c r="X675" s="36"/>
      <c r="Y675" s="29"/>
      <c r="Z675" s="29"/>
      <c r="AA675" s="36"/>
      <c r="AB675" s="6"/>
      <c r="AC675" s="6"/>
      <c r="AD675" s="61"/>
      <c r="AE675" s="61"/>
    </row>
    <row r="676" spans="1:31" ht="11.1" customHeight="1" x14ac:dyDescent="0.25">
      <c r="A676" s="13" t="s">
        <v>39</v>
      </c>
      <c r="B676" s="16">
        <v>585300</v>
      </c>
      <c r="C676" s="36"/>
      <c r="D676" s="36"/>
      <c r="E676" s="36"/>
      <c r="F676" s="36"/>
      <c r="G676" s="36"/>
      <c r="H676" s="36"/>
      <c r="I676" s="36"/>
      <c r="J676" s="36"/>
      <c r="K676" s="36"/>
      <c r="L676" s="36"/>
      <c r="M676" s="36"/>
      <c r="N676" s="36"/>
      <c r="O676" s="33"/>
      <c r="P676" s="36"/>
      <c r="Q676" s="36"/>
      <c r="R676" s="33"/>
      <c r="S676" s="82"/>
      <c r="T676" s="82"/>
      <c r="U676" s="82"/>
      <c r="V676" s="82"/>
      <c r="W676" s="82"/>
      <c r="X676" s="82"/>
      <c r="Y676" s="82"/>
      <c r="Z676" s="82"/>
      <c r="AA676" s="36"/>
      <c r="AB676" s="87"/>
      <c r="AC676" s="86"/>
      <c r="AD676" s="87"/>
      <c r="AE676" s="88"/>
    </row>
    <row r="677" spans="1:31" ht="11.1" customHeight="1" x14ac:dyDescent="0.25">
      <c r="A677" s="53" t="s">
        <v>131</v>
      </c>
      <c r="B677" s="6" t="s">
        <v>5</v>
      </c>
      <c r="C677" s="36"/>
      <c r="D677" s="36"/>
      <c r="E677" s="36"/>
      <c r="F677" s="36"/>
      <c r="G677" s="36"/>
      <c r="H677" s="36"/>
      <c r="I677" s="36"/>
      <c r="J677" s="36"/>
      <c r="K677" s="36"/>
      <c r="L677" s="36"/>
      <c r="M677" s="36"/>
      <c r="N677" s="36"/>
      <c r="O677" s="33"/>
      <c r="P677" s="33"/>
      <c r="Q677" s="39"/>
      <c r="R677" s="33"/>
      <c r="S677" s="33"/>
      <c r="T677" s="33"/>
      <c r="U677" s="33"/>
      <c r="V677" s="33"/>
      <c r="W677" s="33"/>
      <c r="X677" s="33"/>
      <c r="Y677" s="29"/>
      <c r="Z677" s="29"/>
      <c r="AA677" s="36"/>
      <c r="AB677" s="87"/>
      <c r="AC677" s="87"/>
      <c r="AD677" s="87"/>
      <c r="AE677" s="88"/>
    </row>
    <row r="678" spans="1:31" ht="11.1" customHeight="1" x14ac:dyDescent="0.2">
      <c r="A678" s="15" t="s">
        <v>80</v>
      </c>
      <c r="B678" s="16"/>
      <c r="C678" s="33">
        <v>2243162</v>
      </c>
      <c r="D678" s="33">
        <v>2273578</v>
      </c>
      <c r="E678" s="33">
        <v>1490011</v>
      </c>
      <c r="F678" s="33">
        <v>1321508</v>
      </c>
      <c r="G678" s="33">
        <v>1337236</v>
      </c>
      <c r="H678" s="33">
        <v>1146942</v>
      </c>
      <c r="I678" s="33">
        <v>1206301</v>
      </c>
      <c r="J678" s="33">
        <v>1184023</v>
      </c>
      <c r="K678" s="33">
        <v>1750678</v>
      </c>
      <c r="L678" s="33">
        <v>1777415</v>
      </c>
      <c r="M678" s="33">
        <v>1086372</v>
      </c>
      <c r="N678" s="33">
        <v>1174625</v>
      </c>
      <c r="O678" s="33">
        <v>1169219</v>
      </c>
      <c r="P678" s="33">
        <v>1262349</v>
      </c>
      <c r="Q678" s="33">
        <v>1222855</v>
      </c>
      <c r="R678" s="33">
        <v>1211794</v>
      </c>
      <c r="S678" s="33">
        <v>1366490</v>
      </c>
      <c r="T678" s="33">
        <v>1779088</v>
      </c>
      <c r="U678" s="33">
        <v>1961315</v>
      </c>
      <c r="V678" s="33">
        <v>1475508</v>
      </c>
      <c r="W678" s="33">
        <v>1655755</v>
      </c>
      <c r="X678" s="33">
        <v>1585376</v>
      </c>
      <c r="Y678" s="27">
        <v>978271</v>
      </c>
      <c r="Z678" s="27">
        <v>956434</v>
      </c>
      <c r="AA678" s="33">
        <v>844022</v>
      </c>
      <c r="AB678" s="9">
        <v>851921</v>
      </c>
      <c r="AC678" s="9">
        <v>885818</v>
      </c>
      <c r="AD678" s="72">
        <v>861128</v>
      </c>
      <c r="AE678" s="72">
        <v>886102</v>
      </c>
    </row>
    <row r="679" spans="1:31" ht="11.1" customHeight="1" x14ac:dyDescent="0.2">
      <c r="A679" s="15" t="s">
        <v>81</v>
      </c>
      <c r="B679" s="16" t="s">
        <v>2</v>
      </c>
      <c r="C679" s="33">
        <v>69493</v>
      </c>
      <c r="D679" s="33">
        <v>71822</v>
      </c>
      <c r="E679" s="33">
        <v>44505</v>
      </c>
      <c r="F679" s="33">
        <v>38031</v>
      </c>
      <c r="G679" s="33">
        <v>69531</v>
      </c>
      <c r="H679" s="33">
        <v>50493</v>
      </c>
      <c r="I679" s="33">
        <v>50726</v>
      </c>
      <c r="J679" s="33">
        <v>64054</v>
      </c>
      <c r="K679" s="33">
        <v>59481</v>
      </c>
      <c r="L679" s="33">
        <v>53715</v>
      </c>
      <c r="M679" s="33">
        <v>46940</v>
      </c>
      <c r="N679" s="33">
        <v>58714</v>
      </c>
      <c r="O679" s="33">
        <v>49330</v>
      </c>
      <c r="P679" s="33">
        <v>56663</v>
      </c>
      <c r="Q679" s="33">
        <v>56636</v>
      </c>
      <c r="R679" s="33">
        <v>54886</v>
      </c>
      <c r="S679" s="33">
        <v>61689</v>
      </c>
      <c r="T679" s="33">
        <v>55891</v>
      </c>
      <c r="U679" s="33">
        <v>61521</v>
      </c>
      <c r="V679" s="33">
        <v>30103</v>
      </c>
      <c r="W679" s="33">
        <v>44241</v>
      </c>
      <c r="X679" s="33">
        <v>46854</v>
      </c>
      <c r="Y679" s="27">
        <v>36785</v>
      </c>
      <c r="Z679" s="27">
        <v>54426</v>
      </c>
      <c r="AA679" s="33">
        <v>51929</v>
      </c>
      <c r="AB679" s="9">
        <v>52972</v>
      </c>
      <c r="AC679" s="9">
        <v>59021</v>
      </c>
      <c r="AD679" s="64">
        <v>62565</v>
      </c>
      <c r="AE679" s="64">
        <v>64394</v>
      </c>
    </row>
    <row r="680" spans="1:31" ht="11.1" customHeight="1" x14ac:dyDescent="0.2">
      <c r="A680" s="52" t="s">
        <v>82</v>
      </c>
      <c r="B680" s="16" t="s">
        <v>3</v>
      </c>
      <c r="C680" s="34">
        <v>30.979929224906627</v>
      </c>
      <c r="D680" s="34">
        <v>31.58985528536958</v>
      </c>
      <c r="E680" s="34">
        <v>29.868907008069069</v>
      </c>
      <c r="F680" s="34">
        <v>28.778486395844748</v>
      </c>
      <c r="G680" s="34">
        <v>51.996057539581642</v>
      </c>
      <c r="H680" s="34">
        <v>44.024022138870144</v>
      </c>
      <c r="I680" s="34">
        <v>42.050864585207172</v>
      </c>
      <c r="J680" s="34">
        <v>54.09861126008532</v>
      </c>
      <c r="K680" s="34">
        <v>33.975979591906679</v>
      </c>
      <c r="L680" s="34">
        <v>30.220854443109797</v>
      </c>
      <c r="M680" s="34">
        <v>43.208035553199089</v>
      </c>
      <c r="N680" s="34">
        <v>49.985314462062362</v>
      </c>
      <c r="O680" s="34">
        <v>42.19055626020446</v>
      </c>
      <c r="P680" s="34">
        <v>44.886952815742717</v>
      </c>
      <c r="Q680" s="34">
        <v>46.314567140012514</v>
      </c>
      <c r="R680" s="34">
        <v>45.293176893102292</v>
      </c>
      <c r="S680" s="34">
        <v>45.144128387328117</v>
      </c>
      <c r="T680" s="35">
        <v>31.415534251256823</v>
      </c>
      <c r="U680" s="35">
        <v>31.367220461782019</v>
      </c>
      <c r="V680" s="35">
        <v>20.401787045546346</v>
      </c>
      <c r="W680" s="35">
        <v>26.71953278111798</v>
      </c>
      <c r="X680" s="35">
        <v>29.553872393678219</v>
      </c>
      <c r="Y680" s="28">
        <v>37.602055054274324</v>
      </c>
      <c r="Z680" s="28">
        <v>56.905128843182069</v>
      </c>
      <c r="AA680" s="28">
        <v>61.525647435730349</v>
      </c>
      <c r="AB680" s="48">
        <v>62.179474387883381</v>
      </c>
      <c r="AC680" s="65">
        <v>66.628810884402895</v>
      </c>
      <c r="AD680" s="65">
        <v>72.654704062578389</v>
      </c>
      <c r="AE680" s="65">
        <f>1000*AE679/AE678</f>
        <v>72.671092041322552</v>
      </c>
    </row>
    <row r="681" spans="1:31" ht="11.1" customHeight="1" x14ac:dyDescent="0.2">
      <c r="A681" s="15" t="s">
        <v>83</v>
      </c>
      <c r="B681" s="16" t="s">
        <v>2</v>
      </c>
      <c r="C681" s="33"/>
      <c r="D681" s="33"/>
      <c r="E681" s="33"/>
      <c r="F681" s="33"/>
      <c r="G681" s="33">
        <v>55987</v>
      </c>
      <c r="H681" s="33">
        <v>97989</v>
      </c>
      <c r="I681" s="33">
        <v>88679</v>
      </c>
      <c r="J681" s="33">
        <v>22499</v>
      </c>
      <c r="K681" s="33">
        <v>9810</v>
      </c>
      <c r="L681" s="33">
        <v>167844</v>
      </c>
      <c r="M681" s="33">
        <v>27343</v>
      </c>
      <c r="N681" s="33">
        <v>61763</v>
      </c>
      <c r="O681" s="33">
        <v>49452</v>
      </c>
      <c r="P681" s="33">
        <v>78404</v>
      </c>
      <c r="Q681" s="33">
        <v>33889</v>
      </c>
      <c r="R681" s="33">
        <v>91477</v>
      </c>
      <c r="S681" s="33">
        <v>77506</v>
      </c>
      <c r="T681" s="33">
        <v>72347</v>
      </c>
      <c r="U681" s="33">
        <v>45957</v>
      </c>
      <c r="V681" s="33">
        <v>14800</v>
      </c>
      <c r="W681" s="33">
        <v>1134548</v>
      </c>
      <c r="X681" s="33">
        <v>753176</v>
      </c>
      <c r="Y681" s="27">
        <v>12061</v>
      </c>
      <c r="Z681" s="27">
        <v>12281</v>
      </c>
      <c r="AA681" s="33">
        <v>10452</v>
      </c>
      <c r="AB681" s="9">
        <v>9640</v>
      </c>
      <c r="AC681" s="9">
        <v>7472</v>
      </c>
      <c r="AD681" s="64">
        <v>7805</v>
      </c>
      <c r="AE681" s="64">
        <v>7357</v>
      </c>
    </row>
    <row r="682" spans="1:31" ht="11.1" customHeight="1" x14ac:dyDescent="0.2">
      <c r="A682" s="52" t="s">
        <v>84</v>
      </c>
      <c r="B682" s="16" t="s">
        <v>3</v>
      </c>
      <c r="C682" s="34">
        <v>0</v>
      </c>
      <c r="D682" s="34">
        <v>0</v>
      </c>
      <c r="E682" s="34">
        <v>0</v>
      </c>
      <c r="F682" s="34">
        <v>0</v>
      </c>
      <c r="G682" s="34">
        <v>4.1867703232638068E-2</v>
      </c>
      <c r="H682" s="34">
        <v>8.5435008919369948E-2</v>
      </c>
      <c r="I682" s="34">
        <v>7.3513161308827568E-2</v>
      </c>
      <c r="J682" s="34">
        <v>1.9002164653896082E-2</v>
      </c>
      <c r="K682" s="34">
        <v>5.6035433129336181E-3</v>
      </c>
      <c r="L682" s="34">
        <v>9.4431519932036134E-2</v>
      </c>
      <c r="M682" s="34">
        <v>2.5169094932490896E-2</v>
      </c>
      <c r="N682" s="34">
        <v>5.258103650101096E-2</v>
      </c>
      <c r="O682" s="34">
        <v>4.2294899415763858E-2</v>
      </c>
      <c r="P682" s="35">
        <v>6.210960677277045E-2</v>
      </c>
      <c r="Q682" s="34">
        <v>2.7713015852247405E-2</v>
      </c>
      <c r="R682" s="34">
        <v>7.5488903229426779E-2</v>
      </c>
      <c r="S682" s="34">
        <v>5.6719039290444861E-2</v>
      </c>
      <c r="T682" s="35">
        <v>4.0665217234897882E-2</v>
      </c>
      <c r="U682" s="35">
        <v>2.3431728202761924E-2</v>
      </c>
      <c r="V682" s="35">
        <v>1.0030443752253461E-2</v>
      </c>
      <c r="W682" s="35">
        <v>0.68521490196315271</v>
      </c>
      <c r="X682" s="35">
        <v>0.47507720565972994</v>
      </c>
      <c r="Y682" s="28">
        <v>1.2328894549669775E-2</v>
      </c>
      <c r="Z682" s="28">
        <v>1.2840405088066715E-2</v>
      </c>
      <c r="AA682" s="34">
        <v>6.684382E-3</v>
      </c>
      <c r="AB682" s="48">
        <v>1.1315603207339648E-2</v>
      </c>
      <c r="AC682" s="48">
        <v>8.43514130442145E-3</v>
      </c>
      <c r="AD682" s="66">
        <v>9.0636932024042889E-3</v>
      </c>
      <c r="AE682" s="66">
        <f>AE681/AE678</f>
        <v>8.3026559019164833E-3</v>
      </c>
    </row>
    <row r="683" spans="1:31" ht="11.1" customHeight="1" x14ac:dyDescent="0.2">
      <c r="A683" s="15" t="s">
        <v>85</v>
      </c>
      <c r="B683" s="16" t="s">
        <v>2</v>
      </c>
      <c r="C683" s="33">
        <v>8048058</v>
      </c>
      <c r="D683" s="33">
        <v>8307181</v>
      </c>
      <c r="E683" s="33">
        <v>6374970</v>
      </c>
      <c r="F683" s="33">
        <v>5176871</v>
      </c>
      <c r="G683" s="33">
        <v>6192668</v>
      </c>
      <c r="H683" s="33">
        <v>4199044</v>
      </c>
      <c r="I683" s="33">
        <v>4539435</v>
      </c>
      <c r="J683" s="33">
        <v>4312900</v>
      </c>
      <c r="K683" s="33">
        <v>3983363</v>
      </c>
      <c r="L683" s="33">
        <v>3997255</v>
      </c>
      <c r="M683" s="33">
        <v>3860754</v>
      </c>
      <c r="N683" s="33">
        <v>4026306</v>
      </c>
      <c r="O683" s="33">
        <v>3146280</v>
      </c>
      <c r="P683" s="33">
        <v>3639437</v>
      </c>
      <c r="Q683" s="33">
        <v>3553779</v>
      </c>
      <c r="R683" s="33">
        <v>3487095</v>
      </c>
      <c r="S683" s="33">
        <v>3608963</v>
      </c>
      <c r="T683" s="33">
        <v>3857400</v>
      </c>
      <c r="U683" s="33">
        <v>4065780</v>
      </c>
      <c r="V683" s="33">
        <v>2023960</v>
      </c>
      <c r="W683" s="33">
        <v>2153276</v>
      </c>
      <c r="X683" s="33">
        <v>2368533.75</v>
      </c>
      <c r="Y683" s="27">
        <v>3501770</v>
      </c>
      <c r="Z683" s="27">
        <v>3574592</v>
      </c>
      <c r="AA683" s="33">
        <v>3634686</v>
      </c>
      <c r="AB683" s="9">
        <v>3425785</v>
      </c>
      <c r="AC683" s="9">
        <v>3523340</v>
      </c>
      <c r="AD683" s="64">
        <v>3652083</v>
      </c>
      <c r="AE683" s="64">
        <v>3404333</v>
      </c>
    </row>
    <row r="684" spans="1:31" ht="11.1" customHeight="1" x14ac:dyDescent="0.2">
      <c r="A684" s="52" t="s">
        <v>86</v>
      </c>
      <c r="B684" s="16" t="s">
        <v>3</v>
      </c>
      <c r="C684" s="34">
        <v>3.5878184455692455</v>
      </c>
      <c r="D684" s="34">
        <v>3.6537919525963041</v>
      </c>
      <c r="E684" s="34">
        <v>4.2784717696714987</v>
      </c>
      <c r="F684" s="34">
        <v>3.9173966408073202</v>
      </c>
      <c r="G684" s="34">
        <v>4.6309462204128513</v>
      </c>
      <c r="H684" s="34">
        <v>3.6610778923432918</v>
      </c>
      <c r="I684" s="34">
        <v>3.7631030729477968</v>
      </c>
      <c r="J684" s="34">
        <v>3.6425812674247036</v>
      </c>
      <c r="K684" s="34">
        <v>2.2753259023075629</v>
      </c>
      <c r="L684" s="34">
        <v>2.2489148566879429</v>
      </c>
      <c r="M684" s="34">
        <v>3.5538047740552958</v>
      </c>
      <c r="N684" s="34">
        <v>3.4277373629881875</v>
      </c>
      <c r="O684" s="34">
        <v>2.6909244547001032</v>
      </c>
      <c r="P684" s="35">
        <v>2.8830672024931299</v>
      </c>
      <c r="Q684" s="34">
        <v>2.9061327794382819</v>
      </c>
      <c r="R684" s="34">
        <v>2.8776301912701334</v>
      </c>
      <c r="S684" s="34">
        <v>2.6410460376585267</v>
      </c>
      <c r="T684" s="35">
        <v>2.1681895443058465</v>
      </c>
      <c r="U684" s="35">
        <v>2.0729867461371581</v>
      </c>
      <c r="V684" s="35">
        <v>1.3717038470818186</v>
      </c>
      <c r="W684" s="35">
        <v>1.3004798415224474</v>
      </c>
      <c r="X684" s="35">
        <v>1.4939886500111015</v>
      </c>
      <c r="Y684" s="28">
        <v>3.5795500428817784</v>
      </c>
      <c r="Z684" s="28">
        <v>3.7374162775476405</v>
      </c>
      <c r="AA684" s="34">
        <v>2.3390172950000001</v>
      </c>
      <c r="AB684" s="49">
        <v>4.0212472752755239</v>
      </c>
      <c r="AC684" s="48">
        <v>3.9774987638544261</v>
      </c>
      <c r="AD684" s="66">
        <v>4.2410454659469901</v>
      </c>
      <c r="AE684" s="66">
        <f>AE683/AE678</f>
        <v>3.8419200046947193</v>
      </c>
    </row>
    <row r="685" spans="1:31" ht="11.1" customHeight="1" x14ac:dyDescent="0.2">
      <c r="A685" s="15" t="s">
        <v>143</v>
      </c>
      <c r="B685" s="16" t="s">
        <v>2</v>
      </c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7"/>
      <c r="R685" s="37"/>
      <c r="S685" s="37"/>
      <c r="T685" s="33"/>
      <c r="U685" s="33"/>
      <c r="V685" s="33"/>
      <c r="W685" s="33"/>
      <c r="X685" s="33"/>
      <c r="Y685" s="29"/>
      <c r="Z685" s="29"/>
      <c r="AA685" s="36"/>
      <c r="AB685" s="49"/>
      <c r="AC685" s="48"/>
      <c r="AD685" s="61"/>
      <c r="AE685" s="61"/>
    </row>
    <row r="686" spans="1:31" ht="11.1" customHeight="1" x14ac:dyDescent="0.2">
      <c r="A686" s="15"/>
      <c r="B686" s="16"/>
      <c r="C686" s="36"/>
      <c r="D686" s="36"/>
      <c r="E686" s="36"/>
      <c r="F686" s="36"/>
      <c r="G686" s="36"/>
      <c r="H686" s="36"/>
      <c r="I686" s="36"/>
      <c r="J686" s="36"/>
      <c r="K686" s="36"/>
      <c r="L686" s="36"/>
      <c r="M686" s="36"/>
      <c r="N686" s="36"/>
      <c r="O686" s="33"/>
      <c r="P686" s="33"/>
      <c r="Q686" s="37"/>
      <c r="R686" s="37"/>
      <c r="S686" s="37"/>
      <c r="T686" s="33"/>
      <c r="U686" s="33"/>
      <c r="V686" s="33"/>
      <c r="W686" s="33"/>
      <c r="X686" s="33"/>
      <c r="Y686" s="29"/>
      <c r="Z686" s="29"/>
      <c r="AA686" s="36"/>
      <c r="AB686" s="49"/>
      <c r="AC686" s="48"/>
      <c r="AD686" s="61"/>
      <c r="AE686" s="61"/>
    </row>
    <row r="687" spans="1:31" ht="11.1" customHeight="1" x14ac:dyDescent="0.2">
      <c r="A687" s="15" t="s">
        <v>87</v>
      </c>
      <c r="B687" s="16" t="s">
        <v>2</v>
      </c>
      <c r="C687" s="33">
        <v>8298232.7999999998</v>
      </c>
      <c r="D687" s="33">
        <v>8565740.1999999993</v>
      </c>
      <c r="E687" s="33">
        <v>6535188</v>
      </c>
      <c r="F687" s="33">
        <v>5313782.5999999996</v>
      </c>
      <c r="G687" s="33">
        <v>6498966.5999999996</v>
      </c>
      <c r="H687" s="33">
        <v>4478807.8</v>
      </c>
      <c r="I687" s="33">
        <v>4810727.5999999996</v>
      </c>
      <c r="J687" s="33">
        <v>4565993.4000000004</v>
      </c>
      <c r="K687" s="33">
        <v>4207304.5999999996</v>
      </c>
      <c r="L687" s="33">
        <v>4358473</v>
      </c>
      <c r="M687" s="33">
        <v>4057081</v>
      </c>
      <c r="N687" s="33">
        <v>4299439.4000000004</v>
      </c>
      <c r="O687" s="33">
        <v>3373320</v>
      </c>
      <c r="P687" s="33">
        <v>3921827.8</v>
      </c>
      <c r="Q687" s="33">
        <v>3791557.6</v>
      </c>
      <c r="R687" s="33">
        <v>3776161.6</v>
      </c>
      <c r="S687" s="33">
        <v>3908549</v>
      </c>
      <c r="T687" s="33">
        <v>4130954.6</v>
      </c>
      <c r="U687" s="33">
        <v>4333212.5999999996</v>
      </c>
      <c r="V687" s="33">
        <v>2147130.7999999998</v>
      </c>
      <c r="W687" s="33">
        <v>3447092</v>
      </c>
      <c r="X687" s="33">
        <v>3290384.15</v>
      </c>
      <c r="Y687" s="9">
        <v>3646257</v>
      </c>
      <c r="Z687" s="9">
        <v>3782806.6</v>
      </c>
      <c r="AA687" s="9">
        <v>3832082.4</v>
      </c>
      <c r="AB687" s="9">
        <v>3626124.2</v>
      </c>
      <c r="AC687" s="9">
        <v>3743287.6</v>
      </c>
      <c r="AD687" s="67">
        <v>3885122</v>
      </c>
      <c r="AE687" s="67">
        <f>AE683+AE681+3.6*AE679</f>
        <v>3643508.4</v>
      </c>
    </row>
    <row r="688" spans="1:31" ht="11.1" customHeight="1" x14ac:dyDescent="0.2">
      <c r="A688" s="52" t="s">
        <v>88</v>
      </c>
      <c r="B688" s="16" t="s">
        <v>3</v>
      </c>
      <c r="C688" s="34">
        <v>3.6993461907789094</v>
      </c>
      <c r="D688" s="34">
        <v>3.7675154316236341</v>
      </c>
      <c r="E688" s="34">
        <v>4.3859998349005478</v>
      </c>
      <c r="F688" s="34">
        <v>4.0209991918323613</v>
      </c>
      <c r="G688" s="34">
        <v>4.8599997307879832</v>
      </c>
      <c r="H688" s="34">
        <v>3.9049993809625945</v>
      </c>
      <c r="I688" s="34">
        <v>3.9879993467633699</v>
      </c>
      <c r="J688" s="34">
        <v>3.8563384326149075</v>
      </c>
      <c r="K688" s="34">
        <v>2.4032429721513604</v>
      </c>
      <c r="L688" s="34">
        <v>2.4521414526151744</v>
      </c>
      <c r="M688" s="34">
        <v>3.7345227969793036</v>
      </c>
      <c r="N688" s="34">
        <v>3.6602655315526236</v>
      </c>
      <c r="O688" s="34">
        <v>2.8851053566526033</v>
      </c>
      <c r="P688" s="34">
        <v>3.106769839402574</v>
      </c>
      <c r="Q688" s="34">
        <v>3.1005782369945742</v>
      </c>
      <c r="R688" s="34">
        <v>3.1161745313147287</v>
      </c>
      <c r="S688" s="34">
        <v>2.8602836464225865</v>
      </c>
      <c r="T688" s="35">
        <v>2.3219506848452691</v>
      </c>
      <c r="U688" s="35">
        <v>2.2093404680023352</v>
      </c>
      <c r="V688" s="35">
        <v>1.4551807241980388</v>
      </c>
      <c r="W688" s="35">
        <v>2.0818853030792601</v>
      </c>
      <c r="X688" s="35">
        <v>2.0754597962880728</v>
      </c>
      <c r="Y688" s="48">
        <v>3.7272463356268357</v>
      </c>
      <c r="Z688" s="48">
        <v>3.9551151464711629</v>
      </c>
      <c r="AA688" s="48">
        <v>4.5402636424169041</v>
      </c>
      <c r="AB688" s="48">
        <v>4.2564089862792445</v>
      </c>
      <c r="AC688" s="48">
        <v>4.2257976243426985</v>
      </c>
      <c r="AD688" s="65">
        <v>4.5116660937746769</v>
      </c>
      <c r="AE688" s="65">
        <f>AE687/AE678</f>
        <v>4.1118385919453964</v>
      </c>
    </row>
    <row r="689" spans="1:31" ht="11.1" customHeight="1" x14ac:dyDescent="0.2">
      <c r="A689" s="15"/>
      <c r="B689" s="16"/>
      <c r="C689" s="36"/>
      <c r="D689" s="36"/>
      <c r="E689" s="36"/>
      <c r="F689" s="36"/>
      <c r="G689" s="36"/>
      <c r="H689" s="36"/>
      <c r="I689" s="36"/>
      <c r="J689" s="36"/>
      <c r="K689" s="36"/>
      <c r="L689" s="36"/>
      <c r="M689" s="36"/>
      <c r="N689" s="36"/>
      <c r="O689" s="33"/>
      <c r="P689" s="36"/>
      <c r="Q689" s="36"/>
      <c r="R689" s="36"/>
      <c r="S689" s="36"/>
      <c r="T689" s="36"/>
      <c r="U689" s="36"/>
      <c r="V689" s="36"/>
      <c r="W689" s="36"/>
      <c r="X689" s="36"/>
      <c r="Y689" s="29"/>
      <c r="Z689" s="29"/>
      <c r="AA689" s="36"/>
      <c r="AB689" s="6"/>
      <c r="AC689" s="6"/>
      <c r="AD689" s="61"/>
      <c r="AE689" s="61"/>
    </row>
    <row r="690" spans="1:31" ht="11.1" customHeight="1" x14ac:dyDescent="0.2">
      <c r="A690" s="13" t="s">
        <v>71</v>
      </c>
      <c r="B690" s="16">
        <v>593000</v>
      </c>
      <c r="C690" s="36"/>
      <c r="D690" s="36"/>
      <c r="E690" s="36"/>
      <c r="F690" s="36"/>
      <c r="G690" s="36"/>
      <c r="H690" s="36"/>
      <c r="I690" s="36"/>
      <c r="J690" s="36"/>
      <c r="K690" s="36"/>
      <c r="L690" s="36"/>
      <c r="M690" s="36"/>
      <c r="N690" s="36"/>
      <c r="O690" s="33"/>
      <c r="P690" s="36"/>
      <c r="Q690" s="36"/>
      <c r="R690" s="33"/>
      <c r="S690" s="33"/>
      <c r="T690" s="33"/>
      <c r="U690" s="33"/>
      <c r="V690" s="33"/>
      <c r="W690" s="33"/>
      <c r="X690" s="33"/>
      <c r="Y690" s="29"/>
      <c r="Z690" s="29"/>
      <c r="AA690" s="36"/>
      <c r="AB690" s="6"/>
      <c r="AC690" s="6"/>
      <c r="AD690" s="61"/>
      <c r="AE690" s="61"/>
    </row>
    <row r="691" spans="1:31" ht="11.1" customHeight="1" x14ac:dyDescent="0.2">
      <c r="A691" s="53" t="s">
        <v>132</v>
      </c>
      <c r="B691" s="6" t="s">
        <v>40</v>
      </c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3"/>
      <c r="P691" s="33"/>
      <c r="Q691" s="39"/>
      <c r="R691" s="33"/>
      <c r="S691" s="33"/>
      <c r="T691" s="33"/>
      <c r="U691" s="33"/>
      <c r="V691" s="33"/>
      <c r="W691" s="33"/>
      <c r="X691" s="33"/>
      <c r="Y691" s="29"/>
      <c r="Z691" s="29"/>
      <c r="AA691" s="36"/>
      <c r="AB691" s="6"/>
      <c r="AC691" s="6"/>
      <c r="AD691" s="84"/>
      <c r="AE691" s="84"/>
    </row>
    <row r="692" spans="1:31" ht="11.1" customHeight="1" x14ac:dyDescent="0.2">
      <c r="A692" s="15" t="s">
        <v>80</v>
      </c>
      <c r="B692" s="16"/>
      <c r="C692" s="33">
        <v>3763037</v>
      </c>
      <c r="D692" s="33">
        <v>582635</v>
      </c>
      <c r="E692" s="33">
        <v>997189</v>
      </c>
      <c r="F692" s="33">
        <v>1271739</v>
      </c>
      <c r="G692" s="33">
        <v>716339</v>
      </c>
      <c r="H692" s="33">
        <v>500090</v>
      </c>
      <c r="I692" s="33">
        <v>505557</v>
      </c>
      <c r="J692" s="33">
        <v>1069703</v>
      </c>
      <c r="K692" s="33">
        <v>1079167</v>
      </c>
      <c r="L692" s="33">
        <v>1296461</v>
      </c>
      <c r="M692" s="33">
        <v>1686333</v>
      </c>
      <c r="N692" s="33">
        <v>1531002</v>
      </c>
      <c r="O692" s="33">
        <v>1408805</v>
      </c>
      <c r="P692" s="33">
        <v>1370882</v>
      </c>
      <c r="Q692" s="33">
        <v>1913263</v>
      </c>
      <c r="R692" s="33">
        <v>1668480</v>
      </c>
      <c r="S692" s="33">
        <v>840368</v>
      </c>
      <c r="T692" s="33">
        <v>894936</v>
      </c>
      <c r="U692" s="57">
        <v>800157</v>
      </c>
      <c r="V692" s="57">
        <v>728056</v>
      </c>
      <c r="W692" s="57">
        <v>1037320</v>
      </c>
      <c r="X692" s="57">
        <v>772606</v>
      </c>
      <c r="Y692" s="27">
        <v>1073476</v>
      </c>
      <c r="Z692" s="27">
        <v>1232946</v>
      </c>
      <c r="AA692" s="33"/>
      <c r="AB692" s="9">
        <v>1455550</v>
      </c>
      <c r="AC692" s="9">
        <v>491953</v>
      </c>
      <c r="AD692" s="72">
        <v>1676442</v>
      </c>
      <c r="AE692" s="72">
        <v>1482048</v>
      </c>
    </row>
    <row r="693" spans="1:31" ht="11.1" customHeight="1" x14ac:dyDescent="0.2">
      <c r="A693" s="15" t="s">
        <v>81</v>
      </c>
      <c r="B693" s="16" t="s">
        <v>2</v>
      </c>
      <c r="C693" s="33">
        <v>69006</v>
      </c>
      <c r="D693" s="33">
        <v>33852</v>
      </c>
      <c r="E693" s="33">
        <v>24488</v>
      </c>
      <c r="F693" s="33">
        <v>13088</v>
      </c>
      <c r="G693" s="33">
        <v>21210</v>
      </c>
      <c r="H693" s="33">
        <v>25925</v>
      </c>
      <c r="I693" s="33">
        <v>26049</v>
      </c>
      <c r="J693" s="33">
        <v>65840</v>
      </c>
      <c r="K693" s="33">
        <v>84998</v>
      </c>
      <c r="L693" s="33">
        <v>36057</v>
      </c>
      <c r="M693" s="33">
        <v>36736</v>
      </c>
      <c r="N693" s="33">
        <v>32654</v>
      </c>
      <c r="O693" s="33">
        <v>34828</v>
      </c>
      <c r="P693" s="33">
        <v>36793</v>
      </c>
      <c r="Q693" s="33">
        <v>42949</v>
      </c>
      <c r="R693" s="33">
        <v>36927</v>
      </c>
      <c r="S693" s="33">
        <v>25038</v>
      </c>
      <c r="T693" s="33">
        <v>23410</v>
      </c>
      <c r="U693" s="33">
        <v>21280</v>
      </c>
      <c r="V693" s="33">
        <v>25858</v>
      </c>
      <c r="W693" s="33">
        <v>30511</v>
      </c>
      <c r="X693" s="33">
        <v>17522</v>
      </c>
      <c r="Y693" s="27">
        <v>19222</v>
      </c>
      <c r="Z693" s="27">
        <v>18521</v>
      </c>
      <c r="AA693" s="33"/>
      <c r="AB693" s="9">
        <v>14605</v>
      </c>
      <c r="AC693" s="9">
        <v>13846</v>
      </c>
      <c r="AD693" s="64">
        <v>40835.894589437157</v>
      </c>
      <c r="AE693" s="64">
        <v>46241.220751410292</v>
      </c>
    </row>
    <row r="694" spans="1:31" ht="11.1" customHeight="1" x14ac:dyDescent="0.2">
      <c r="A694" s="52" t="s">
        <v>82</v>
      </c>
      <c r="B694" s="16" t="s">
        <v>3</v>
      </c>
      <c r="C694" s="34">
        <v>18.337847860650854</v>
      </c>
      <c r="D694" s="34">
        <v>58.101555862589784</v>
      </c>
      <c r="E694" s="34">
        <v>24.557029810798152</v>
      </c>
      <c r="F694" s="34">
        <v>10.291419858949045</v>
      </c>
      <c r="G694" s="34">
        <v>29.608886295455086</v>
      </c>
      <c r="H694" s="34">
        <v>51.840668679637666</v>
      </c>
      <c r="I694" s="34">
        <v>51.52534729021653</v>
      </c>
      <c r="J694" s="34">
        <v>61.549794662630653</v>
      </c>
      <c r="K694" s="34">
        <v>78.762601154408912</v>
      </c>
      <c r="L694" s="34">
        <v>27.811866303729925</v>
      </c>
      <c r="M694" s="34">
        <v>21.784546705781125</v>
      </c>
      <c r="N694" s="34">
        <v>21.32851557346104</v>
      </c>
      <c r="O694" s="34">
        <v>24.721661266108509</v>
      </c>
      <c r="P694" s="34">
        <v>26.838925596805559</v>
      </c>
      <c r="Q694" s="34">
        <v>22.448037724034805</v>
      </c>
      <c r="R694" s="34">
        <v>22.132120253164558</v>
      </c>
      <c r="S694" s="34">
        <v>29.794090208099309</v>
      </c>
      <c r="T694" s="35">
        <v>26.158295118310136</v>
      </c>
      <c r="U694" s="35">
        <v>26.594780774273048</v>
      </c>
      <c r="V694" s="35">
        <v>35.516498730866857</v>
      </c>
      <c r="W694" s="35">
        <v>29.413295800717233</v>
      </c>
      <c r="X694" s="35">
        <v>22.679088694625722</v>
      </c>
      <c r="Y694" s="28">
        <v>17.90631555805626</v>
      </c>
      <c r="Z694" s="28">
        <v>15.021744666838613</v>
      </c>
      <c r="AA694" s="28"/>
      <c r="AB694" s="48">
        <v>10.034007763388409</v>
      </c>
      <c r="AC694" s="49">
        <v>28.144965067801191</v>
      </c>
      <c r="AD694" s="65">
        <v>24.358668292393748</v>
      </c>
      <c r="AE694" s="65">
        <v>31.200892785800654</v>
      </c>
    </row>
    <row r="695" spans="1:31" ht="11.1" customHeight="1" x14ac:dyDescent="0.2">
      <c r="A695" s="15" t="s">
        <v>83</v>
      </c>
      <c r="B695" s="16" t="s">
        <v>2</v>
      </c>
      <c r="C695" s="33">
        <v>3135119</v>
      </c>
      <c r="D695" s="33">
        <v>234773</v>
      </c>
      <c r="E695" s="33">
        <v>508043</v>
      </c>
      <c r="F695" s="33">
        <v>691361</v>
      </c>
      <c r="G695" s="33">
        <v>291881</v>
      </c>
      <c r="H695" s="33">
        <v>346375</v>
      </c>
      <c r="I695" s="33">
        <v>470657</v>
      </c>
      <c r="J695" s="33">
        <v>575083</v>
      </c>
      <c r="K695" s="33">
        <v>633846</v>
      </c>
      <c r="L695" s="33">
        <v>533728</v>
      </c>
      <c r="M695" s="33">
        <v>376957</v>
      </c>
      <c r="N695" s="33">
        <v>349252</v>
      </c>
      <c r="O695" s="33">
        <v>453165</v>
      </c>
      <c r="P695" s="33">
        <v>432494</v>
      </c>
      <c r="Q695" s="33">
        <v>588615</v>
      </c>
      <c r="R695" s="33">
        <v>525212</v>
      </c>
      <c r="S695" s="33">
        <v>130932</v>
      </c>
      <c r="T695" s="33">
        <v>216575</v>
      </c>
      <c r="U695" s="33">
        <v>109786</v>
      </c>
      <c r="V695" s="33">
        <v>140467</v>
      </c>
      <c r="W695" s="33">
        <v>127680</v>
      </c>
      <c r="X695" s="33">
        <v>55426</v>
      </c>
      <c r="Y695" s="27">
        <v>55897</v>
      </c>
      <c r="Z695" s="27">
        <v>35791</v>
      </c>
      <c r="AA695" s="33"/>
      <c r="AB695" s="9">
        <v>12395</v>
      </c>
      <c r="AC695" s="9">
        <v>12744</v>
      </c>
      <c r="AD695" s="64">
        <v>80261.617195748971</v>
      </c>
      <c r="AE695" s="64">
        <v>71235.83510097109</v>
      </c>
    </row>
    <row r="696" spans="1:31" ht="11.1" customHeight="1" x14ac:dyDescent="0.2">
      <c r="A696" s="52" t="s">
        <v>84</v>
      </c>
      <c r="B696" s="16" t="s">
        <v>3</v>
      </c>
      <c r="C696" s="34">
        <v>0.8331353106546654</v>
      </c>
      <c r="D696" s="34">
        <v>0.40295038918018999</v>
      </c>
      <c r="E696" s="34">
        <v>0.50947513460337013</v>
      </c>
      <c r="F696" s="34">
        <v>0.54363434635565944</v>
      </c>
      <c r="G696" s="34">
        <v>0.40746210942026051</v>
      </c>
      <c r="H696" s="34">
        <v>0.69262532744106065</v>
      </c>
      <c r="I696" s="34">
        <v>0.93096723020351813</v>
      </c>
      <c r="J696" s="34">
        <v>0.53760997211375494</v>
      </c>
      <c r="K696" s="34">
        <v>0.58734746336757893</v>
      </c>
      <c r="L696" s="34">
        <v>0.41168072159517333</v>
      </c>
      <c r="M696" s="34">
        <v>0.22353651384394424</v>
      </c>
      <c r="N696" s="34">
        <v>0.228119884885846</v>
      </c>
      <c r="O696" s="34">
        <v>0.32166623485862134</v>
      </c>
      <c r="P696" s="34">
        <v>0.3154859426267177</v>
      </c>
      <c r="Q696" s="34">
        <v>0.30764981082057197</v>
      </c>
      <c r="R696" s="34">
        <v>0.31478471423091675</v>
      </c>
      <c r="S696" s="34">
        <v>0.1558031719437199</v>
      </c>
      <c r="T696" s="35">
        <v>0.24200054529038947</v>
      </c>
      <c r="U696" s="35">
        <v>0.13720557340621903</v>
      </c>
      <c r="V696" s="35">
        <v>0.19293433472150495</v>
      </c>
      <c r="W696" s="35">
        <v>0.12308641499248062</v>
      </c>
      <c r="X696" s="35">
        <v>7.173902351263127E-2</v>
      </c>
      <c r="Y696" s="28">
        <v>5.2071029068185969E-2</v>
      </c>
      <c r="Z696" s="28">
        <v>2.9028846356612535E-2</v>
      </c>
      <c r="AA696" s="34"/>
      <c r="AB696" s="48">
        <v>8.5156813575624334E-3</v>
      </c>
      <c r="AC696" s="48">
        <v>2.5904913680778449E-2</v>
      </c>
      <c r="AD696" s="66">
        <v>4.7876167022628265E-2</v>
      </c>
      <c r="AE696" s="66">
        <v>4.8065808328050838E-2</v>
      </c>
    </row>
    <row r="697" spans="1:31" ht="11.1" customHeight="1" x14ac:dyDescent="0.2">
      <c r="A697" s="15" t="s">
        <v>85</v>
      </c>
      <c r="B697" s="16" t="s">
        <v>2</v>
      </c>
      <c r="C697" s="33">
        <v>311040</v>
      </c>
      <c r="D697" s="33">
        <v>87505</v>
      </c>
      <c r="E697" s="33">
        <v>155850</v>
      </c>
      <c r="F697" s="33">
        <v>56764</v>
      </c>
      <c r="G697" s="33">
        <v>57772</v>
      </c>
      <c r="H697" s="33"/>
      <c r="I697" s="33"/>
      <c r="J697" s="33">
        <v>527445</v>
      </c>
      <c r="K697" s="33">
        <v>869921</v>
      </c>
      <c r="L697" s="33">
        <v>603253</v>
      </c>
      <c r="M697" s="33">
        <v>695618</v>
      </c>
      <c r="N697" s="33">
        <v>440586</v>
      </c>
      <c r="O697" s="33">
        <v>367911</v>
      </c>
      <c r="P697" s="33">
        <v>410020</v>
      </c>
      <c r="Q697" s="33">
        <v>572405</v>
      </c>
      <c r="R697" s="33">
        <v>501138</v>
      </c>
      <c r="S697" s="33">
        <v>182275</v>
      </c>
      <c r="T697" s="33">
        <v>163277</v>
      </c>
      <c r="U697" s="33">
        <v>167509</v>
      </c>
      <c r="V697" s="33">
        <v>102133</v>
      </c>
      <c r="W697" s="33">
        <v>232751</v>
      </c>
      <c r="X697" s="33">
        <v>81655</v>
      </c>
      <c r="Y697" s="27">
        <v>67193.092000000004</v>
      </c>
      <c r="Z697" s="27">
        <v>77100.846000000005</v>
      </c>
      <c r="AA697" s="33"/>
      <c r="AB697" s="9">
        <v>92715.12</v>
      </c>
      <c r="AC697" s="9">
        <v>79518.200000000026</v>
      </c>
      <c r="AD697" s="64">
        <v>228666.23673915287</v>
      </c>
      <c r="AE697" s="64">
        <v>216992.64709796672</v>
      </c>
    </row>
    <row r="698" spans="1:31" ht="11.1" customHeight="1" x14ac:dyDescent="0.2">
      <c r="A698" s="52" t="s">
        <v>86</v>
      </c>
      <c r="B698" s="16" t="s">
        <v>3</v>
      </c>
      <c r="C698" s="34">
        <v>8.2656641430844294E-2</v>
      </c>
      <c r="D698" s="34">
        <v>0.15018836836098071</v>
      </c>
      <c r="E698" s="34">
        <v>0.15628932930467546</v>
      </c>
      <c r="F698" s="34">
        <v>4.4634944748883222E-2</v>
      </c>
      <c r="G698" s="34">
        <v>8.0648966480953849E-2</v>
      </c>
      <c r="H698" s="34">
        <v>0</v>
      </c>
      <c r="I698" s="34">
        <v>0</v>
      </c>
      <c r="J698" s="34">
        <v>0.49307611551991531</v>
      </c>
      <c r="K698" s="34">
        <v>0.80610415255470191</v>
      </c>
      <c r="L698" s="34">
        <v>0.46530747936112232</v>
      </c>
      <c r="M698" s="34">
        <v>0.41250334305264735</v>
      </c>
      <c r="N698" s="34">
        <v>0.28777624065807883</v>
      </c>
      <c r="O698" s="34">
        <v>0.2611511174364089</v>
      </c>
      <c r="P698" s="34">
        <v>0.29909211733759727</v>
      </c>
      <c r="Q698" s="34">
        <v>0.29917737394179472</v>
      </c>
      <c r="R698" s="34">
        <v>0.30035601265822787</v>
      </c>
      <c r="S698" s="34">
        <v>0.21689902518896484</v>
      </c>
      <c r="T698" s="35">
        <v>0.18244544861308518</v>
      </c>
      <c r="U698" s="35">
        <v>0.20934516601117031</v>
      </c>
      <c r="V698" s="35">
        <v>0.14028179151054315</v>
      </c>
      <c r="W698" s="35">
        <v>0.22437724135271661</v>
      </c>
      <c r="X698" s="35">
        <v>0.10568776323248849</v>
      </c>
      <c r="Y698" s="28">
        <v>6.2593939687519806E-2</v>
      </c>
      <c r="Z698" s="28">
        <v>6.2533838464944938E-2</v>
      </c>
      <c r="AA698" s="34"/>
      <c r="AB698" s="49">
        <v>6.3697653807838955E-2</v>
      </c>
      <c r="AC698" s="48">
        <v>0.16163779873280584</v>
      </c>
      <c r="AD698" s="66">
        <v>0.1363997303450718</v>
      </c>
      <c r="AE698" s="66">
        <v>0.1464140480591497</v>
      </c>
    </row>
    <row r="699" spans="1:31" ht="11.1" customHeight="1" x14ac:dyDescent="0.2">
      <c r="A699" s="15" t="s">
        <v>143</v>
      </c>
      <c r="B699" s="16" t="s">
        <v>2</v>
      </c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7"/>
      <c r="R699" s="37"/>
      <c r="S699" s="37"/>
      <c r="T699" s="33"/>
      <c r="U699" s="33"/>
      <c r="V699" s="33"/>
      <c r="W699" s="33"/>
      <c r="X699" s="33"/>
      <c r="Y699" s="29"/>
      <c r="Z699" s="29"/>
      <c r="AA699" s="36"/>
      <c r="AB699" s="49"/>
      <c r="AC699" s="48"/>
      <c r="AD699" s="61"/>
      <c r="AE699" s="61"/>
    </row>
    <row r="700" spans="1:31" ht="11.1" customHeight="1" x14ac:dyDescent="0.2">
      <c r="A700" s="15"/>
      <c r="B700" s="16"/>
      <c r="C700" s="36"/>
      <c r="D700" s="36"/>
      <c r="E700" s="36"/>
      <c r="F700" s="36"/>
      <c r="G700" s="36"/>
      <c r="H700" s="36"/>
      <c r="I700" s="36"/>
      <c r="J700" s="36"/>
      <c r="K700" s="36"/>
      <c r="L700" s="36"/>
      <c r="M700" s="36"/>
      <c r="N700" s="36"/>
      <c r="O700" s="33"/>
      <c r="P700" s="33"/>
      <c r="Q700" s="37"/>
      <c r="R700" s="37"/>
      <c r="S700" s="37"/>
      <c r="T700" s="33"/>
      <c r="U700" s="33"/>
      <c r="V700" s="33"/>
      <c r="W700" s="33"/>
      <c r="X700" s="33"/>
      <c r="Y700" s="29"/>
      <c r="Z700" s="29"/>
      <c r="AA700" s="36"/>
      <c r="AB700" s="49"/>
      <c r="AC700" s="48"/>
      <c r="AD700" s="61"/>
      <c r="AE700" s="61"/>
    </row>
    <row r="701" spans="1:31" ht="11.1" customHeight="1" x14ac:dyDescent="0.2">
      <c r="A701" s="15" t="s">
        <v>87</v>
      </c>
      <c r="B701" s="16" t="s">
        <v>2</v>
      </c>
      <c r="C701" s="33">
        <v>3694580.6</v>
      </c>
      <c r="D701" s="33">
        <v>444145.2</v>
      </c>
      <c r="E701" s="33">
        <v>752049.8</v>
      </c>
      <c r="F701" s="33">
        <v>795241.8</v>
      </c>
      <c r="G701" s="33">
        <v>426009</v>
      </c>
      <c r="H701" s="33">
        <v>439705</v>
      </c>
      <c r="I701" s="33">
        <v>564433.4</v>
      </c>
      <c r="J701" s="33">
        <v>1339552</v>
      </c>
      <c r="K701" s="33">
        <v>1809759.8</v>
      </c>
      <c r="L701" s="33">
        <v>1266786.2</v>
      </c>
      <c r="M701" s="33">
        <v>1204824.6000000001</v>
      </c>
      <c r="N701" s="33">
        <v>907392.4</v>
      </c>
      <c r="O701" s="33">
        <v>946456.8</v>
      </c>
      <c r="P701" s="33">
        <v>974968.8</v>
      </c>
      <c r="Q701" s="33">
        <v>1315636.3999999999</v>
      </c>
      <c r="R701" s="33">
        <v>1159287.2</v>
      </c>
      <c r="S701" s="33">
        <v>403344</v>
      </c>
      <c r="T701" s="33">
        <v>464128</v>
      </c>
      <c r="U701" s="33">
        <v>353903</v>
      </c>
      <c r="V701" s="33">
        <v>335688.8</v>
      </c>
      <c r="W701" s="33">
        <v>470271</v>
      </c>
      <c r="X701" s="33">
        <v>200160.2</v>
      </c>
      <c r="Y701" s="27">
        <v>192289.29200000002</v>
      </c>
      <c r="Z701" s="27">
        <v>179567.446</v>
      </c>
      <c r="AA701" s="33"/>
      <c r="AB701" s="9">
        <v>157688.12</v>
      </c>
      <c r="AC701" s="9">
        <v>142107.80000000002</v>
      </c>
      <c r="AD701" s="67">
        <v>455937.07445687556</v>
      </c>
      <c r="AE701" s="67">
        <v>454696.87690401485</v>
      </c>
    </row>
    <row r="702" spans="1:31" ht="11.1" customHeight="1" x14ac:dyDescent="0.2">
      <c r="A702" s="52" t="s">
        <v>88</v>
      </c>
      <c r="B702" s="16" t="s">
        <v>3</v>
      </c>
      <c r="C702" s="34">
        <v>0.98180820438385275</v>
      </c>
      <c r="D702" s="34">
        <v>0.76230435864649393</v>
      </c>
      <c r="E702" s="34">
        <v>0.75416977122691886</v>
      </c>
      <c r="F702" s="34">
        <v>0.6253184025967593</v>
      </c>
      <c r="G702" s="34">
        <v>0.59470306656485272</v>
      </c>
      <c r="H702" s="34">
        <v>0.87925173468775619</v>
      </c>
      <c r="I702" s="34">
        <v>1.1164584804482978</v>
      </c>
      <c r="J702" s="34">
        <v>1.2522653484191406</v>
      </c>
      <c r="K702" s="34">
        <v>1.676996980078153</v>
      </c>
      <c r="L702" s="34">
        <v>0.9771109196497233</v>
      </c>
      <c r="M702" s="34">
        <v>0.7144642250374037</v>
      </c>
      <c r="N702" s="34">
        <v>0.59267878160838461</v>
      </c>
      <c r="O702" s="34">
        <v>0.67181533285302086</v>
      </c>
      <c r="P702" s="34">
        <v>0.71119819211281499</v>
      </c>
      <c r="Q702" s="34">
        <v>0.6876401205688919</v>
      </c>
      <c r="R702" s="34">
        <v>0.69481635980053702</v>
      </c>
      <c r="S702" s="34">
        <v>0.47996115987281762</v>
      </c>
      <c r="T702" s="35">
        <v>0.51861585632939111</v>
      </c>
      <c r="U702" s="35">
        <v>0.4422919502047723</v>
      </c>
      <c r="V702" s="35">
        <v>0.46107552166316873</v>
      </c>
      <c r="W702" s="35">
        <v>0.45335190683684878</v>
      </c>
      <c r="X702" s="35">
        <v>0.25907150604577239</v>
      </c>
      <c r="Y702" s="30">
        <v>0.1791277047647083</v>
      </c>
      <c r="Z702" s="30">
        <v>0.14564096562217649</v>
      </c>
      <c r="AA702" s="34"/>
      <c r="AB702" s="48">
        <v>0.10833576311359967</v>
      </c>
      <c r="AC702" s="48">
        <v>0.28886458665766857</v>
      </c>
      <c r="AD702" s="65">
        <v>0.27196710322031753</v>
      </c>
      <c r="AE702" s="65">
        <v>0.3068030704160829</v>
      </c>
    </row>
    <row r="703" spans="1:31" ht="11.1" customHeight="1" x14ac:dyDescent="0.2">
      <c r="A703" s="15"/>
      <c r="B703" s="16"/>
      <c r="C703" s="36"/>
      <c r="D703" s="36"/>
      <c r="E703" s="36"/>
      <c r="F703" s="36"/>
      <c r="G703" s="36"/>
      <c r="H703" s="36"/>
      <c r="I703" s="36"/>
      <c r="J703" s="36"/>
      <c r="K703" s="36"/>
      <c r="L703" s="36"/>
      <c r="M703" s="36"/>
      <c r="N703" s="36"/>
      <c r="O703" s="33"/>
      <c r="P703" s="36"/>
      <c r="Q703" s="36"/>
      <c r="R703" s="36"/>
      <c r="S703" s="36"/>
      <c r="T703" s="36"/>
      <c r="U703" s="36"/>
      <c r="V703" s="36"/>
      <c r="W703" s="36"/>
      <c r="X703" s="36"/>
      <c r="Y703" s="32"/>
      <c r="Z703" s="32"/>
      <c r="AA703" s="36"/>
      <c r="AB703" s="6"/>
      <c r="AC703" s="6"/>
      <c r="AD703" s="61"/>
      <c r="AE703" s="61"/>
    </row>
    <row r="704" spans="1:31" ht="11.1" customHeight="1" x14ac:dyDescent="0.2">
      <c r="A704" s="13" t="s">
        <v>41</v>
      </c>
      <c r="B704" s="16">
        <v>596001</v>
      </c>
      <c r="C704" s="36"/>
      <c r="D704" s="36"/>
      <c r="E704" s="36"/>
      <c r="F704" s="36"/>
      <c r="G704" s="36"/>
      <c r="H704" s="36"/>
      <c r="I704" s="36"/>
      <c r="J704" s="36"/>
      <c r="K704" s="36"/>
      <c r="L704" s="36"/>
      <c r="M704" s="36"/>
      <c r="N704" s="36"/>
      <c r="O704" s="33"/>
      <c r="P704" s="36"/>
      <c r="Q704" s="36"/>
      <c r="R704" s="33"/>
      <c r="S704" s="33"/>
      <c r="T704" s="35"/>
      <c r="U704" s="35"/>
      <c r="V704" s="35"/>
      <c r="W704" s="35"/>
      <c r="X704" s="35"/>
      <c r="Y704" s="30"/>
      <c r="Z704" s="30"/>
      <c r="AA704" s="36"/>
      <c r="AB704" s="6"/>
      <c r="AC704" s="6"/>
      <c r="AD704" s="61"/>
      <c r="AE704" s="61"/>
    </row>
    <row r="705" spans="1:31" ht="11.1" customHeight="1" x14ac:dyDescent="0.2">
      <c r="A705" s="53" t="s">
        <v>133</v>
      </c>
      <c r="B705" s="6" t="s">
        <v>42</v>
      </c>
      <c r="C705" s="36"/>
      <c r="D705" s="36"/>
      <c r="E705" s="36"/>
      <c r="F705" s="36"/>
      <c r="G705" s="36"/>
      <c r="H705" s="36"/>
      <c r="I705" s="36"/>
      <c r="J705" s="36"/>
      <c r="K705" s="36"/>
      <c r="L705" s="36"/>
      <c r="M705" s="36"/>
      <c r="N705" s="36"/>
      <c r="O705" s="33"/>
      <c r="P705" s="33"/>
      <c r="Q705" s="39"/>
      <c r="R705" s="33"/>
      <c r="S705" s="33"/>
      <c r="T705" s="44"/>
      <c r="U705" s="44"/>
      <c r="V705" s="44"/>
      <c r="W705" s="44"/>
      <c r="X705" s="44"/>
      <c r="Y705" s="44"/>
      <c r="Z705" s="44"/>
      <c r="AA705" s="36"/>
      <c r="AB705" s="6"/>
      <c r="AC705" s="6"/>
      <c r="AD705" s="63"/>
      <c r="AE705" s="63"/>
    </row>
    <row r="706" spans="1:31" ht="11.1" customHeight="1" x14ac:dyDescent="0.2">
      <c r="A706" s="15" t="s">
        <v>80</v>
      </c>
      <c r="B706" s="16"/>
      <c r="C706" s="33">
        <v>1408491</v>
      </c>
      <c r="D706" s="33">
        <v>1399834</v>
      </c>
      <c r="E706" s="33">
        <v>1428853</v>
      </c>
      <c r="F706" s="33">
        <v>1125926</v>
      </c>
      <c r="G706" s="33">
        <v>1067048</v>
      </c>
      <c r="H706" s="33">
        <v>1326231</v>
      </c>
      <c r="I706" s="33">
        <v>1358828</v>
      </c>
      <c r="J706" s="33">
        <v>1252518</v>
      </c>
      <c r="K706" s="33">
        <v>1537955</v>
      </c>
      <c r="L706" s="33">
        <v>1839702</v>
      </c>
      <c r="M706" s="33">
        <v>2542989</v>
      </c>
      <c r="N706" s="33">
        <v>1827774</v>
      </c>
      <c r="O706" s="33">
        <v>1996629</v>
      </c>
      <c r="P706" s="33">
        <v>1712802</v>
      </c>
      <c r="Q706" s="33">
        <v>1167993</v>
      </c>
      <c r="R706" s="33">
        <v>1251455</v>
      </c>
      <c r="S706" s="33">
        <v>1205674</v>
      </c>
      <c r="T706" s="33">
        <v>1435921</v>
      </c>
      <c r="U706" s="33">
        <v>1179054</v>
      </c>
      <c r="V706" s="33">
        <v>1517215</v>
      </c>
      <c r="W706" s="33">
        <v>1246966</v>
      </c>
      <c r="X706" s="33">
        <v>974066</v>
      </c>
      <c r="Y706" s="27">
        <v>937124</v>
      </c>
      <c r="Z706" s="27">
        <v>955964</v>
      </c>
      <c r="AA706" s="33">
        <v>832639</v>
      </c>
      <c r="AB706" s="9">
        <v>793510</v>
      </c>
      <c r="AC706" s="9">
        <v>992236</v>
      </c>
      <c r="AD706" s="64">
        <v>1057219</v>
      </c>
      <c r="AE706" s="64">
        <v>1194703</v>
      </c>
    </row>
    <row r="707" spans="1:31" ht="11.1" customHeight="1" x14ac:dyDescent="0.2">
      <c r="A707" s="15" t="s">
        <v>81</v>
      </c>
      <c r="B707" s="16" t="s">
        <v>2</v>
      </c>
      <c r="C707" s="33">
        <v>107415</v>
      </c>
      <c r="D707" s="33">
        <v>104988</v>
      </c>
      <c r="E707" s="33">
        <v>99776</v>
      </c>
      <c r="F707" s="33">
        <v>82595</v>
      </c>
      <c r="G707" s="33">
        <v>84128</v>
      </c>
      <c r="H707" s="33">
        <v>85035</v>
      </c>
      <c r="I707" s="33">
        <v>91697</v>
      </c>
      <c r="J707" s="33">
        <v>108895</v>
      </c>
      <c r="K707" s="33">
        <v>119336</v>
      </c>
      <c r="L707" s="33">
        <v>111216</v>
      </c>
      <c r="M707" s="33">
        <v>102035</v>
      </c>
      <c r="N707" s="33">
        <v>107915</v>
      </c>
      <c r="O707" s="33">
        <v>109335</v>
      </c>
      <c r="P707" s="33">
        <v>100103</v>
      </c>
      <c r="Q707" s="33">
        <v>94434</v>
      </c>
      <c r="R707" s="33">
        <v>94518</v>
      </c>
      <c r="S707" s="33">
        <v>107516</v>
      </c>
      <c r="T707" s="33">
        <v>106785</v>
      </c>
      <c r="U707" s="33">
        <v>93775</v>
      </c>
      <c r="V707" s="33">
        <v>91869</v>
      </c>
      <c r="W707" s="33">
        <v>78119</v>
      </c>
      <c r="X707" s="33">
        <v>68438</v>
      </c>
      <c r="Y707" s="27">
        <v>62005</v>
      </c>
      <c r="Z707" s="27">
        <v>62707</v>
      </c>
      <c r="AA707" s="33">
        <v>56879</v>
      </c>
      <c r="AB707" s="9">
        <v>53366</v>
      </c>
      <c r="AC707" s="9">
        <v>64959</v>
      </c>
      <c r="AD707" s="64">
        <v>68034</v>
      </c>
      <c r="AE707" s="64">
        <v>81405</v>
      </c>
    </row>
    <row r="708" spans="1:31" ht="11.1" customHeight="1" x14ac:dyDescent="0.2">
      <c r="A708" s="52" t="s">
        <v>82</v>
      </c>
      <c r="B708" s="16" t="s">
        <v>3</v>
      </c>
      <c r="C708" s="34">
        <v>76.262468130786772</v>
      </c>
      <c r="D708" s="34">
        <v>75.000321466688192</v>
      </c>
      <c r="E708" s="34">
        <v>69.829436618042578</v>
      </c>
      <c r="F708" s="34">
        <v>73.35739648964497</v>
      </c>
      <c r="G708" s="34">
        <v>78.841814051476604</v>
      </c>
      <c r="H708" s="34">
        <v>64.117789434872208</v>
      </c>
      <c r="I708" s="34">
        <v>67.482418672561948</v>
      </c>
      <c r="J708" s="34">
        <v>86.940866318887231</v>
      </c>
      <c r="K708" s="34">
        <v>77.593947807315558</v>
      </c>
      <c r="L708" s="34">
        <v>60.453269062054616</v>
      </c>
      <c r="M708" s="34">
        <v>40.12404300608457</v>
      </c>
      <c r="N708" s="34">
        <v>59.041763368994197</v>
      </c>
      <c r="O708" s="34">
        <v>54.759797638920404</v>
      </c>
      <c r="P708" s="34">
        <v>58.443999948622199</v>
      </c>
      <c r="Q708" s="34">
        <v>80.851511952554503</v>
      </c>
      <c r="R708" s="34">
        <v>75.526487168935361</v>
      </c>
      <c r="S708" s="34">
        <v>89.175017459114159</v>
      </c>
      <c r="T708" s="35">
        <v>74.366904585976528</v>
      </c>
      <c r="U708" s="35">
        <v>79.534101067465954</v>
      </c>
      <c r="V708" s="35">
        <v>60.551075490289776</v>
      </c>
      <c r="W708" s="35">
        <v>62.647257423217631</v>
      </c>
      <c r="X708" s="35">
        <v>70.260126110551028</v>
      </c>
      <c r="Y708" s="28">
        <v>66.165203324213238</v>
      </c>
      <c r="Z708" s="28">
        <v>65.595566360239502</v>
      </c>
      <c r="AA708" s="28">
        <v>68.31171732287342</v>
      </c>
      <c r="AB708" s="48">
        <v>67.253090698289881</v>
      </c>
      <c r="AC708" s="49">
        <v>65.467288024220039</v>
      </c>
      <c r="AD708" s="65">
        <v>64.351851413945454</v>
      </c>
      <c r="AE708" s="65">
        <v>68.138273696475196</v>
      </c>
    </row>
    <row r="709" spans="1:31" ht="11.1" customHeight="1" x14ac:dyDescent="0.2">
      <c r="A709" s="15" t="s">
        <v>83</v>
      </c>
      <c r="B709" s="16" t="s">
        <v>2</v>
      </c>
      <c r="C709" s="33">
        <v>1301418</v>
      </c>
      <c r="D709" s="33">
        <v>1140709</v>
      </c>
      <c r="E709" s="33">
        <v>1264738</v>
      </c>
      <c r="F709" s="33">
        <v>868814</v>
      </c>
      <c r="G709" s="33">
        <v>1133284</v>
      </c>
      <c r="H709" s="33">
        <v>628355</v>
      </c>
      <c r="I709" s="33">
        <v>935978</v>
      </c>
      <c r="J709" s="33">
        <v>874294</v>
      </c>
      <c r="K709" s="33">
        <v>744816</v>
      </c>
      <c r="L709" s="33">
        <v>493427</v>
      </c>
      <c r="M709" s="33">
        <v>394051</v>
      </c>
      <c r="N709" s="33">
        <v>658864</v>
      </c>
      <c r="O709" s="33">
        <v>647833</v>
      </c>
      <c r="P709" s="33">
        <v>1197773</v>
      </c>
      <c r="Q709" s="33">
        <v>789851</v>
      </c>
      <c r="R709" s="33">
        <v>899805</v>
      </c>
      <c r="S709" s="33">
        <v>318209</v>
      </c>
      <c r="T709" s="33">
        <v>457110</v>
      </c>
      <c r="U709" s="33">
        <v>152445</v>
      </c>
      <c r="V709" s="33">
        <v>98248</v>
      </c>
      <c r="W709" s="33">
        <v>836113</v>
      </c>
      <c r="X709" s="33">
        <v>596</v>
      </c>
      <c r="Y709" s="27">
        <v>35360</v>
      </c>
      <c r="Z709" s="27">
        <v>29498</v>
      </c>
      <c r="AA709" s="33">
        <v>18290</v>
      </c>
      <c r="AB709" s="9">
        <v>21236</v>
      </c>
      <c r="AC709" s="9">
        <v>16307</v>
      </c>
      <c r="AD709" s="64">
        <v>70047</v>
      </c>
      <c r="AE709" s="64">
        <v>42225</v>
      </c>
    </row>
    <row r="710" spans="1:31" ht="11.1" customHeight="1" x14ac:dyDescent="0.2">
      <c r="A710" s="52" t="s">
        <v>84</v>
      </c>
      <c r="B710" s="16" t="s">
        <v>3</v>
      </c>
      <c r="C710" s="34">
        <v>0.92398034492233172</v>
      </c>
      <c r="D710" s="34">
        <v>0.81488876538218102</v>
      </c>
      <c r="E710" s="34">
        <v>0.88514213848450474</v>
      </c>
      <c r="F710" s="34">
        <v>0.77164396239184463</v>
      </c>
      <c r="G710" s="34">
        <v>1.0620740585240775</v>
      </c>
      <c r="H710" s="34">
        <v>0.47379001094077877</v>
      </c>
      <c r="I710" s="34">
        <v>0.68881271213133666</v>
      </c>
      <c r="J710" s="34">
        <v>0.6980290902006997</v>
      </c>
      <c r="K710" s="34">
        <v>0.48428985243391387</v>
      </c>
      <c r="L710" s="34">
        <v>0.26821028623113963</v>
      </c>
      <c r="M710" s="34">
        <v>0.15495584133474427</v>
      </c>
      <c r="N710" s="34">
        <v>0.36047345021868132</v>
      </c>
      <c r="O710" s="34">
        <v>0.32446338303210059</v>
      </c>
      <c r="P710" s="34">
        <v>0.69930616615347252</v>
      </c>
      <c r="Q710" s="34">
        <v>0.67624634736680789</v>
      </c>
      <c r="R710" s="34">
        <v>0.71900707576381095</v>
      </c>
      <c r="S710" s="34">
        <v>0.26392623545004701</v>
      </c>
      <c r="T710" s="35">
        <v>0.31833924011139891</v>
      </c>
      <c r="U710" s="35">
        <v>0.12929433257509834</v>
      </c>
      <c r="V710" s="35">
        <v>6.4755489498851515E-2</v>
      </c>
      <c r="W710" s="35">
        <v>0.67051788100076504</v>
      </c>
      <c r="X710" s="35">
        <v>6.1186818962986086E-4</v>
      </c>
      <c r="Y710" s="28">
        <v>3.7732466567924845E-2</v>
      </c>
      <c r="Z710" s="28">
        <v>3.0856810507508652E-2</v>
      </c>
      <c r="AA710" s="34">
        <v>2.1966302E-2</v>
      </c>
      <c r="AB710" s="48">
        <v>2.6762107597887864E-2</v>
      </c>
      <c r="AC710" s="48">
        <v>1.6434598220584618E-2</v>
      </c>
      <c r="AD710" s="66">
        <v>6.6255903459926463E-2</v>
      </c>
      <c r="AE710" s="66">
        <v>3.5343512153229714E-2</v>
      </c>
    </row>
    <row r="711" spans="1:31" ht="11.1" customHeight="1" x14ac:dyDescent="0.2">
      <c r="A711" s="15" t="s">
        <v>85</v>
      </c>
      <c r="B711" s="16" t="s">
        <v>2</v>
      </c>
      <c r="C711" s="33">
        <v>4390115</v>
      </c>
      <c r="D711" s="33">
        <v>4300718</v>
      </c>
      <c r="E711" s="33">
        <v>4317889</v>
      </c>
      <c r="F711" s="33">
        <v>3169445</v>
      </c>
      <c r="G711" s="33">
        <v>3617641</v>
      </c>
      <c r="H711" s="33">
        <v>3792614</v>
      </c>
      <c r="I711" s="33">
        <v>3188881</v>
      </c>
      <c r="J711" s="33">
        <v>4014102</v>
      </c>
      <c r="K711" s="33">
        <v>4313082</v>
      </c>
      <c r="L711" s="33">
        <v>4240571</v>
      </c>
      <c r="M711" s="33">
        <v>3544501</v>
      </c>
      <c r="N711" s="33">
        <v>3953797</v>
      </c>
      <c r="O711" s="33">
        <v>3967612</v>
      </c>
      <c r="P711" s="33">
        <v>2135794</v>
      </c>
      <c r="Q711" s="33">
        <v>1933914</v>
      </c>
      <c r="R711" s="33">
        <v>2297000</v>
      </c>
      <c r="S711" s="33">
        <v>2737846</v>
      </c>
      <c r="T711" s="33">
        <v>2656112</v>
      </c>
      <c r="U711" s="33">
        <v>2253491</v>
      </c>
      <c r="V711" s="33">
        <v>3140600</v>
      </c>
      <c r="W711" s="33">
        <v>1803789</v>
      </c>
      <c r="X711" s="33">
        <v>1594874.4</v>
      </c>
      <c r="Y711" s="27">
        <v>1332442</v>
      </c>
      <c r="Z711" s="27">
        <v>1473702.8019999999</v>
      </c>
      <c r="AA711" s="33">
        <v>1256975.3219999999</v>
      </c>
      <c r="AB711" s="9">
        <v>1048630.1059999999</v>
      </c>
      <c r="AC711" s="9">
        <v>1199284.5000000002</v>
      </c>
      <c r="AD711" s="64">
        <v>1311263</v>
      </c>
      <c r="AE711" s="64">
        <v>1746694.8</v>
      </c>
    </row>
    <row r="712" spans="1:31" ht="11.1" customHeight="1" x14ac:dyDescent="0.2">
      <c r="A712" s="52" t="s">
        <v>86</v>
      </c>
      <c r="B712" s="16" t="s">
        <v>3</v>
      </c>
      <c r="C712" s="34">
        <v>3.1168924757062699</v>
      </c>
      <c r="D712" s="34">
        <v>3.0723057162492124</v>
      </c>
      <c r="E712" s="34">
        <v>3.0219266782517167</v>
      </c>
      <c r="F712" s="34">
        <v>2.8149674134889859</v>
      </c>
      <c r="G712" s="34">
        <v>3.3903263958134966</v>
      </c>
      <c r="H712" s="34">
        <v>2.8596933716675301</v>
      </c>
      <c r="I712" s="34">
        <v>2.3467878200920205</v>
      </c>
      <c r="J712" s="34">
        <v>3.2048257989106745</v>
      </c>
      <c r="K712" s="34">
        <v>2.8044266574769745</v>
      </c>
      <c r="L712" s="34">
        <v>2.305031467052816</v>
      </c>
      <c r="M712" s="34">
        <v>1.3938326119381563</v>
      </c>
      <c r="N712" s="34">
        <v>2.1631760819444854</v>
      </c>
      <c r="O712" s="34">
        <v>1.9871553503430031</v>
      </c>
      <c r="P712" s="34">
        <v>1.2469590764139695</v>
      </c>
      <c r="Q712" s="34">
        <v>1.6557582108796884</v>
      </c>
      <c r="R712" s="34">
        <v>1.8354635204621821</v>
      </c>
      <c r="S712" s="34">
        <v>2.2708012281926955</v>
      </c>
      <c r="T712" s="35">
        <v>1.8497619297997592</v>
      </c>
      <c r="U712" s="35">
        <v>1.9112703913476397</v>
      </c>
      <c r="V712" s="35">
        <v>2.0699768984619844</v>
      </c>
      <c r="W712" s="35">
        <v>1.4465422473427503</v>
      </c>
      <c r="X712" s="35">
        <v>1.6373371003607557</v>
      </c>
      <c r="Y712" s="28">
        <v>1.4218417199858291</v>
      </c>
      <c r="Z712" s="28">
        <v>1.5415881790527677</v>
      </c>
      <c r="AA712" s="34">
        <v>1.5096282089999999</v>
      </c>
      <c r="AB712" s="49">
        <v>1.3215083691446861</v>
      </c>
      <c r="AC712" s="48">
        <v>1.208668603033956</v>
      </c>
      <c r="AD712" s="66">
        <v>1.2402945841873823</v>
      </c>
      <c r="AE712" s="66">
        <v>1.4620326558148762</v>
      </c>
    </row>
    <row r="713" spans="1:31" ht="11.1" customHeight="1" x14ac:dyDescent="0.2">
      <c r="A713" s="15" t="s">
        <v>143</v>
      </c>
      <c r="B713" s="16" t="s">
        <v>2</v>
      </c>
      <c r="C713" s="33">
        <v>58116</v>
      </c>
      <c r="D713" s="33">
        <v>48514</v>
      </c>
      <c r="E713" s="33">
        <v>34502</v>
      </c>
      <c r="F713" s="33">
        <v>31590</v>
      </c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7"/>
      <c r="R713" s="37"/>
      <c r="S713" s="37"/>
      <c r="T713" s="33"/>
      <c r="U713" s="33"/>
      <c r="V713" s="33"/>
      <c r="W713" s="33"/>
      <c r="X713" s="33"/>
      <c r="Y713" s="29"/>
      <c r="Z713" s="29"/>
      <c r="AA713" s="36"/>
      <c r="AB713" s="49"/>
      <c r="AC713" s="48"/>
      <c r="AD713" s="61"/>
      <c r="AE713" s="61"/>
    </row>
    <row r="714" spans="1:31" ht="11.1" customHeight="1" x14ac:dyDescent="0.2">
      <c r="A714" s="15"/>
      <c r="B714" s="16"/>
      <c r="C714" s="36"/>
      <c r="D714" s="36"/>
      <c r="E714" s="33">
        <v>30900</v>
      </c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7"/>
      <c r="R714" s="37"/>
      <c r="S714" s="37"/>
      <c r="T714" s="33"/>
      <c r="U714" s="33"/>
      <c r="V714" s="33"/>
      <c r="W714" s="33"/>
      <c r="X714" s="33"/>
      <c r="Y714" s="29"/>
      <c r="Z714" s="29"/>
      <c r="AA714" s="36"/>
      <c r="AB714" s="49"/>
      <c r="AC714" s="48"/>
      <c r="AD714" s="61"/>
      <c r="AE714" s="61"/>
    </row>
    <row r="715" spans="1:31" ht="11.1" customHeight="1" x14ac:dyDescent="0.2">
      <c r="A715" s="15" t="s">
        <v>87</v>
      </c>
      <c r="B715" s="16" t="s">
        <v>2</v>
      </c>
      <c r="C715" s="33">
        <v>6078227</v>
      </c>
      <c r="D715" s="33">
        <v>5819383.7999999998</v>
      </c>
      <c r="E715" s="33">
        <v>5941820.5999999996</v>
      </c>
      <c r="F715" s="33">
        <v>4335601</v>
      </c>
      <c r="G715" s="33">
        <v>5053785.8</v>
      </c>
      <c r="H715" s="33">
        <v>4727095</v>
      </c>
      <c r="I715" s="33">
        <v>4454968.2</v>
      </c>
      <c r="J715" s="33">
        <v>5280418</v>
      </c>
      <c r="K715" s="33">
        <v>5487507.5999999996</v>
      </c>
      <c r="L715" s="33">
        <v>5134375.5999999996</v>
      </c>
      <c r="M715" s="33">
        <v>4305878</v>
      </c>
      <c r="N715" s="33">
        <v>5001155</v>
      </c>
      <c r="O715" s="33">
        <v>5009051</v>
      </c>
      <c r="P715" s="33">
        <v>3693937.8</v>
      </c>
      <c r="Q715" s="33">
        <v>3063727.4</v>
      </c>
      <c r="R715" s="33">
        <v>3537069.8</v>
      </c>
      <c r="S715" s="33">
        <v>3443113</v>
      </c>
      <c r="T715" s="33">
        <v>3497648</v>
      </c>
      <c r="U715" s="33">
        <v>2743526</v>
      </c>
      <c r="V715" s="33">
        <v>3569576.4</v>
      </c>
      <c r="W715" s="33">
        <v>2921130</v>
      </c>
      <c r="X715" s="33">
        <v>1841847.2</v>
      </c>
      <c r="Y715" s="27">
        <v>1591020</v>
      </c>
      <c r="Z715" s="27">
        <v>1728946.0020000001</v>
      </c>
      <c r="AA715" s="33">
        <v>1480029.7220000001</v>
      </c>
      <c r="AB715" s="9">
        <v>1261983.706</v>
      </c>
      <c r="AC715" s="9">
        <v>1449443.9000000001</v>
      </c>
      <c r="AD715" s="67">
        <v>1626232.4</v>
      </c>
      <c r="AE715" s="67">
        <v>2081977.8</v>
      </c>
    </row>
    <row r="716" spans="1:31" ht="11.1" customHeight="1" x14ac:dyDescent="0.2">
      <c r="A716" s="52" t="s">
        <v>88</v>
      </c>
      <c r="B716" s="16" t="s">
        <v>3</v>
      </c>
      <c r="C716" s="34">
        <v>4.3154177058994341</v>
      </c>
      <c r="D716" s="34">
        <v>4.157195638911471</v>
      </c>
      <c r="E716" s="34">
        <v>4.1584547885611745</v>
      </c>
      <c r="F716" s="34">
        <v>3.8506980032435525</v>
      </c>
      <c r="G716" s="34">
        <v>4.7362309849228899</v>
      </c>
      <c r="H716" s="34">
        <v>3.5643074245738489</v>
      </c>
      <c r="I716" s="34">
        <v>3.2785372394445802</v>
      </c>
      <c r="J716" s="34">
        <v>4.2158420078593677</v>
      </c>
      <c r="K716" s="34">
        <v>3.5680547220172238</v>
      </c>
      <c r="L716" s="34">
        <v>2.7908735219073524</v>
      </c>
      <c r="M716" s="34">
        <v>1.6932350080948049</v>
      </c>
      <c r="N716" s="34">
        <v>2.7361998802915459</v>
      </c>
      <c r="O716" s="34">
        <v>2.5087540048752173</v>
      </c>
      <c r="P716" s="34">
        <v>2.1566636423824819</v>
      </c>
      <c r="Q716" s="34">
        <v>2.6230700012756927</v>
      </c>
      <c r="R716" s="34">
        <v>2.8263659500341602</v>
      </c>
      <c r="S716" s="34">
        <v>2.8557578582601932</v>
      </c>
      <c r="T716" s="35">
        <v>2.4358220264206736</v>
      </c>
      <c r="U716" s="35">
        <v>2.327</v>
      </c>
      <c r="V716" s="35">
        <v>2.3527162597258791</v>
      </c>
      <c r="W716" s="35">
        <v>2.342589934288505</v>
      </c>
      <c r="X716" s="35">
        <v>1.8908854225483693</v>
      </c>
      <c r="Y716" s="30">
        <v>1.6977689185209215</v>
      </c>
      <c r="Z716" s="30">
        <v>1.8085890284571386</v>
      </c>
      <c r="AA716" s="34">
        <v>1.7775166929999999</v>
      </c>
      <c r="AB716" s="48">
        <v>1.5903816032564178</v>
      </c>
      <c r="AC716" s="48">
        <v>1.4607854381417325</v>
      </c>
      <c r="AD716" s="65">
        <v>1.5382171527375121</v>
      </c>
      <c r="AE716" s="65">
        <v>1.7426739532754165</v>
      </c>
    </row>
    <row r="717" spans="1:31" ht="11.1" customHeight="1" x14ac:dyDescent="0.2">
      <c r="A717" s="15"/>
      <c r="B717" s="16"/>
      <c r="C717" s="36"/>
      <c r="D717" s="36"/>
      <c r="E717" s="36"/>
      <c r="F717" s="36"/>
      <c r="G717" s="36"/>
      <c r="H717" s="36"/>
      <c r="I717" s="36"/>
      <c r="J717" s="36"/>
      <c r="K717" s="36"/>
      <c r="L717" s="36"/>
      <c r="M717" s="36"/>
      <c r="N717" s="36"/>
      <c r="O717" s="33"/>
      <c r="P717" s="36"/>
      <c r="Q717" s="36"/>
      <c r="R717" s="36"/>
      <c r="S717" s="36"/>
      <c r="T717" s="36"/>
      <c r="U717" s="36"/>
      <c r="V717" s="36"/>
      <c r="W717" s="36"/>
      <c r="X717" s="36"/>
      <c r="Y717" s="29"/>
      <c r="Z717" s="29"/>
      <c r="AA717" s="36"/>
      <c r="AB717" s="6"/>
      <c r="AC717" s="6"/>
      <c r="AD717" s="61"/>
      <c r="AE717" s="61"/>
    </row>
    <row r="718" spans="1:31" ht="11.1" customHeight="1" x14ac:dyDescent="0.2">
      <c r="A718" s="13" t="s">
        <v>44</v>
      </c>
      <c r="B718" s="16">
        <v>596600</v>
      </c>
      <c r="C718" s="36"/>
      <c r="D718" s="36"/>
      <c r="E718" s="36"/>
      <c r="F718" s="36"/>
      <c r="G718" s="36"/>
      <c r="H718" s="36"/>
      <c r="I718" s="36"/>
      <c r="J718" s="36"/>
      <c r="K718" s="36"/>
      <c r="L718" s="36"/>
      <c r="M718" s="36"/>
      <c r="N718" s="36"/>
      <c r="O718" s="33" t="s">
        <v>45</v>
      </c>
      <c r="P718" s="36"/>
      <c r="Q718" s="36"/>
      <c r="R718" s="33"/>
      <c r="S718" s="33"/>
      <c r="T718" s="33"/>
      <c r="U718" s="33"/>
      <c r="V718" s="33"/>
      <c r="W718" s="33"/>
      <c r="X718" s="33"/>
      <c r="Y718" s="29"/>
      <c r="Z718" s="29"/>
      <c r="AA718" s="36"/>
      <c r="AB718" s="6"/>
      <c r="AC718" s="6"/>
      <c r="AD718" s="61"/>
      <c r="AE718" s="61"/>
    </row>
    <row r="719" spans="1:31" ht="10.5" customHeight="1" x14ac:dyDescent="0.2">
      <c r="A719" s="53" t="s">
        <v>134</v>
      </c>
      <c r="B719" s="6" t="s">
        <v>66</v>
      </c>
      <c r="C719" s="36"/>
      <c r="D719" s="36"/>
      <c r="E719" s="36"/>
      <c r="F719" s="36"/>
      <c r="G719" s="36"/>
      <c r="H719" s="36"/>
      <c r="I719" s="36"/>
      <c r="J719" s="36"/>
      <c r="K719" s="36"/>
      <c r="L719" s="36"/>
      <c r="M719" s="36"/>
      <c r="N719" s="36"/>
      <c r="O719" s="33" t="s">
        <v>5</v>
      </c>
      <c r="P719" s="33"/>
      <c r="Q719" s="39"/>
      <c r="R719" s="33"/>
      <c r="S719" s="33"/>
      <c r="T719" s="33"/>
      <c r="U719" s="33"/>
      <c r="V719" s="33"/>
      <c r="W719" s="33"/>
      <c r="X719" s="33" t="s">
        <v>67</v>
      </c>
      <c r="Y719" s="29"/>
      <c r="Z719" s="29"/>
      <c r="AA719" s="36"/>
      <c r="AB719" s="6"/>
      <c r="AC719" s="6"/>
      <c r="AD719" s="63"/>
      <c r="AE719" s="63"/>
    </row>
    <row r="720" spans="1:31" ht="11.1" customHeight="1" x14ac:dyDescent="0.2">
      <c r="A720" s="15" t="s">
        <v>80</v>
      </c>
      <c r="B720" s="16" t="s">
        <v>43</v>
      </c>
      <c r="C720" s="33">
        <v>2403</v>
      </c>
      <c r="D720" s="33">
        <v>1817</v>
      </c>
      <c r="E720" s="33">
        <v>2335</v>
      </c>
      <c r="F720" s="33">
        <v>2451</v>
      </c>
      <c r="G720" s="33">
        <v>1568</v>
      </c>
      <c r="H720" s="33">
        <v>1747</v>
      </c>
      <c r="I720" s="33">
        <v>1627</v>
      </c>
      <c r="J720" s="33">
        <v>2010</v>
      </c>
      <c r="K720" s="33">
        <v>4542</v>
      </c>
      <c r="L720" s="33">
        <v>8812</v>
      </c>
      <c r="M720" s="33">
        <v>4226</v>
      </c>
      <c r="N720" s="33">
        <v>6854</v>
      </c>
      <c r="O720" s="33">
        <v>212882</v>
      </c>
      <c r="P720" s="33">
        <v>225718</v>
      </c>
      <c r="Q720" s="33">
        <v>224291</v>
      </c>
      <c r="R720" s="33">
        <v>229530</v>
      </c>
      <c r="S720" s="33">
        <v>248148</v>
      </c>
      <c r="T720" s="33">
        <v>250105</v>
      </c>
      <c r="U720" s="33"/>
      <c r="V720" s="33"/>
      <c r="W720" s="33"/>
      <c r="X720" s="33">
        <v>4341</v>
      </c>
      <c r="Y720" s="27">
        <v>3794</v>
      </c>
      <c r="Z720" s="27">
        <v>4244</v>
      </c>
      <c r="AA720" s="33">
        <v>3623</v>
      </c>
      <c r="AB720" s="9">
        <v>3143</v>
      </c>
      <c r="AC720" s="9">
        <v>3287</v>
      </c>
      <c r="AD720" s="64">
        <v>3379</v>
      </c>
      <c r="AE720" s="64">
        <v>3162</v>
      </c>
    </row>
    <row r="721" spans="1:31" ht="11.1" customHeight="1" x14ac:dyDescent="0.2">
      <c r="A721" s="15" t="s">
        <v>81</v>
      </c>
      <c r="B721" s="16" t="s">
        <v>2</v>
      </c>
      <c r="C721" s="33">
        <v>11958</v>
      </c>
      <c r="D721" s="33">
        <v>10121</v>
      </c>
      <c r="E721" s="33">
        <v>10444</v>
      </c>
      <c r="F721" s="33">
        <v>15587</v>
      </c>
      <c r="G721" s="33">
        <v>9033</v>
      </c>
      <c r="H721" s="33">
        <v>14706</v>
      </c>
      <c r="I721" s="33">
        <v>12355</v>
      </c>
      <c r="J721" s="33">
        <v>14822</v>
      </c>
      <c r="K721" s="33">
        <v>14923</v>
      </c>
      <c r="L721" s="33">
        <v>22264</v>
      </c>
      <c r="M721" s="33">
        <v>26705</v>
      </c>
      <c r="N721" s="33">
        <v>28520</v>
      </c>
      <c r="O721" s="33">
        <v>29875</v>
      </c>
      <c r="P721" s="33">
        <v>29040</v>
      </c>
      <c r="Q721" s="33">
        <v>30199</v>
      </c>
      <c r="R721" s="33">
        <v>19240</v>
      </c>
      <c r="S721" s="33">
        <v>32090</v>
      </c>
      <c r="T721" s="33">
        <v>32063</v>
      </c>
      <c r="U721" s="33"/>
      <c r="V721" s="33"/>
      <c r="W721" s="33"/>
      <c r="X721" s="33">
        <v>28726</v>
      </c>
      <c r="Y721" s="27">
        <v>23002</v>
      </c>
      <c r="Z721" s="27">
        <v>24244</v>
      </c>
      <c r="AA721" s="33">
        <v>22979</v>
      </c>
      <c r="AB721" s="9">
        <v>19226</v>
      </c>
      <c r="AC721" s="9">
        <v>19884</v>
      </c>
      <c r="AD721" s="64">
        <v>19630</v>
      </c>
      <c r="AE721" s="64">
        <v>18674</v>
      </c>
    </row>
    <row r="722" spans="1:31" ht="11.1" customHeight="1" x14ac:dyDescent="0.2">
      <c r="A722" s="52" t="s">
        <v>82</v>
      </c>
      <c r="B722" s="16" t="s">
        <v>3</v>
      </c>
      <c r="C722" s="35">
        <v>4976.2796504369535</v>
      </c>
      <c r="D722" s="35">
        <v>5570.170610897083</v>
      </c>
      <c r="E722" s="35">
        <v>4472.8051391862955</v>
      </c>
      <c r="F722" s="35">
        <v>6359.4451244390048</v>
      </c>
      <c r="G722" s="35">
        <v>5760.841836734694</v>
      </c>
      <c r="H722" s="35">
        <v>8417.8591871780191</v>
      </c>
      <c r="I722" s="35">
        <v>7593.7307928703131</v>
      </c>
      <c r="J722" s="35">
        <v>7374.1293532338304</v>
      </c>
      <c r="K722" s="35">
        <v>3285.5570233377366</v>
      </c>
      <c r="L722" s="35">
        <v>2526.5546981389016</v>
      </c>
      <c r="M722" s="35">
        <v>6319.2143871273074</v>
      </c>
      <c r="N722" s="35">
        <v>4161.0738255033557</v>
      </c>
      <c r="O722" s="34">
        <v>140.33596076699769</v>
      </c>
      <c r="P722" s="34">
        <v>128.65611072222862</v>
      </c>
      <c r="Q722" s="34">
        <v>134.64204983704207</v>
      </c>
      <c r="R722" s="34">
        <v>83.823465342221056</v>
      </c>
      <c r="S722" s="34">
        <v>129.31798765252995</v>
      </c>
      <c r="T722" s="35">
        <v>128.19815677415485</v>
      </c>
      <c r="U722" s="35"/>
      <c r="V722" s="35"/>
      <c r="W722" s="35"/>
      <c r="X722" s="35">
        <v>6617.3692697535134</v>
      </c>
      <c r="Y722" s="35">
        <v>6062.7306273062732</v>
      </c>
      <c r="Z722" s="35">
        <v>5712.5353440150802</v>
      </c>
      <c r="AA722" s="35">
        <v>6342.5338117582114</v>
      </c>
      <c r="AB722" s="35">
        <v>6117.0855870187715</v>
      </c>
      <c r="AC722" s="49">
        <v>6049.2850623669001</v>
      </c>
      <c r="AD722" s="65">
        <v>5809.4110683634208</v>
      </c>
      <c r="AE722" s="65">
        <v>5905.755850727388</v>
      </c>
    </row>
    <row r="723" spans="1:31" ht="11.1" customHeight="1" x14ac:dyDescent="0.2">
      <c r="A723" s="15" t="s">
        <v>83</v>
      </c>
      <c r="B723" s="16" t="s">
        <v>2</v>
      </c>
      <c r="C723" s="33">
        <v>64704</v>
      </c>
      <c r="D723" s="33">
        <v>13618</v>
      </c>
      <c r="E723" s="33">
        <v>154881</v>
      </c>
      <c r="F723" s="33">
        <v>142114</v>
      </c>
      <c r="G723" s="33">
        <v>13598</v>
      </c>
      <c r="H723" s="33">
        <v>17592</v>
      </c>
      <c r="I723" s="33">
        <v>12013</v>
      </c>
      <c r="J723" s="33">
        <v>9968</v>
      </c>
      <c r="K723" s="33">
        <v>53188</v>
      </c>
      <c r="L723" s="33">
        <v>4785</v>
      </c>
      <c r="M723" s="33">
        <v>35731</v>
      </c>
      <c r="N723" s="33">
        <v>79552</v>
      </c>
      <c r="O723" s="33">
        <v>130820</v>
      </c>
      <c r="P723" s="33">
        <v>138024</v>
      </c>
      <c r="Q723" s="33">
        <v>128781</v>
      </c>
      <c r="R723" s="33">
        <v>120446</v>
      </c>
      <c r="S723" s="33">
        <v>10556</v>
      </c>
      <c r="T723" s="33">
        <v>86200</v>
      </c>
      <c r="U723" s="33"/>
      <c r="V723" s="33"/>
      <c r="W723" s="33"/>
      <c r="X723" s="33">
        <v>0</v>
      </c>
      <c r="Y723" s="27">
        <v>0</v>
      </c>
      <c r="Z723" s="27">
        <v>0</v>
      </c>
      <c r="AA723" s="33">
        <v>0</v>
      </c>
      <c r="AB723" s="9">
        <v>0</v>
      </c>
      <c r="AC723" s="9">
        <v>0</v>
      </c>
      <c r="AD723" s="64">
        <v>0</v>
      </c>
      <c r="AE723" s="64">
        <v>0</v>
      </c>
    </row>
    <row r="724" spans="1:31" ht="11.1" customHeight="1" x14ac:dyDescent="0.2">
      <c r="A724" s="52" t="s">
        <v>84</v>
      </c>
      <c r="B724" s="16" t="s">
        <v>3</v>
      </c>
      <c r="C724" s="34">
        <v>26.926342072409486</v>
      </c>
      <c r="D724" s="34">
        <v>7.494771601541002</v>
      </c>
      <c r="E724" s="34">
        <v>66.330192719486078</v>
      </c>
      <c r="F724" s="34">
        <v>57.982048143614854</v>
      </c>
      <c r="G724" s="34">
        <v>8.6721938775510203</v>
      </c>
      <c r="H724" s="34">
        <v>10.06983400114482</v>
      </c>
      <c r="I724" s="34">
        <v>7.3835279655808232</v>
      </c>
      <c r="J724" s="34">
        <v>4.9592039800995025</v>
      </c>
      <c r="K724" s="34">
        <v>11.710259797446058</v>
      </c>
      <c r="L724" s="34">
        <v>0.54300953245574213</v>
      </c>
      <c r="M724" s="34">
        <v>8.4550402271651688</v>
      </c>
      <c r="N724" s="34">
        <v>11.60665304931427</v>
      </c>
      <c r="O724" s="34">
        <v>0.61451884142388746</v>
      </c>
      <c r="P724" s="34">
        <v>0.61148867170540233</v>
      </c>
      <c r="Q724" s="34">
        <v>0.57416927117004246</v>
      </c>
      <c r="R724" s="34">
        <v>0.52475057726658825</v>
      </c>
      <c r="S724" s="34">
        <v>4.2539129874107386E-2</v>
      </c>
      <c r="T724" s="35">
        <v>0.34465524479718518</v>
      </c>
      <c r="U724" s="35"/>
      <c r="V724" s="35"/>
      <c r="W724" s="35"/>
      <c r="X724" s="35">
        <v>0</v>
      </c>
      <c r="Y724" s="28">
        <v>0</v>
      </c>
      <c r="Z724" s="28">
        <v>0</v>
      </c>
      <c r="AA724" s="34">
        <v>0</v>
      </c>
      <c r="AB724" s="48">
        <v>0</v>
      </c>
      <c r="AC724" s="48">
        <v>0</v>
      </c>
      <c r="AD724" s="66">
        <v>0</v>
      </c>
      <c r="AE724" s="66">
        <v>0</v>
      </c>
    </row>
    <row r="725" spans="1:31" ht="11.1" customHeight="1" x14ac:dyDescent="0.2">
      <c r="A725" s="15" t="s">
        <v>85</v>
      </c>
      <c r="B725" s="16" t="s">
        <v>2</v>
      </c>
      <c r="C725" s="33">
        <v>341399</v>
      </c>
      <c r="D725" s="33">
        <v>269846</v>
      </c>
      <c r="E725" s="33">
        <v>252116</v>
      </c>
      <c r="F725" s="33">
        <v>356992</v>
      </c>
      <c r="G725" s="33">
        <v>233937</v>
      </c>
      <c r="H725" s="33">
        <v>273744</v>
      </c>
      <c r="I725" s="33">
        <v>335002</v>
      </c>
      <c r="J725" s="33">
        <v>462820</v>
      </c>
      <c r="K725" s="33">
        <v>444531</v>
      </c>
      <c r="L725" s="33">
        <v>743761</v>
      </c>
      <c r="M725" s="33">
        <v>443059</v>
      </c>
      <c r="N725" s="33">
        <v>378990</v>
      </c>
      <c r="O725" s="33">
        <v>836161</v>
      </c>
      <c r="P725" s="33">
        <v>539461</v>
      </c>
      <c r="Q725" s="33">
        <v>504257</v>
      </c>
      <c r="R725" s="33">
        <v>608421</v>
      </c>
      <c r="S725" s="33">
        <v>886176</v>
      </c>
      <c r="T725" s="33">
        <v>772433</v>
      </c>
      <c r="U725" s="33"/>
      <c r="V725" s="33"/>
      <c r="W725" s="33"/>
      <c r="X725" s="33">
        <v>779720.66700000002</v>
      </c>
      <c r="Y725" s="27">
        <v>678727</v>
      </c>
      <c r="Z725" s="27">
        <v>721913.59199999995</v>
      </c>
      <c r="AA725" s="33">
        <v>619888.80000000005</v>
      </c>
      <c r="AB725" s="9">
        <v>558961.60800000001</v>
      </c>
      <c r="AC725" s="9">
        <v>574320.60000000009</v>
      </c>
      <c r="AD725" s="64">
        <v>555408</v>
      </c>
      <c r="AE725" s="64">
        <v>513068.4</v>
      </c>
    </row>
    <row r="726" spans="1:31" ht="11.1" customHeight="1" x14ac:dyDescent="0.2">
      <c r="A726" s="52" t="s">
        <v>86</v>
      </c>
      <c r="B726" s="16" t="s">
        <v>3</v>
      </c>
      <c r="C726" s="34">
        <v>142.07199334165625</v>
      </c>
      <c r="D726" s="34">
        <v>148.51183269124931</v>
      </c>
      <c r="E726" s="34">
        <v>107.97259100642398</v>
      </c>
      <c r="F726" s="34">
        <v>145.65157078743371</v>
      </c>
      <c r="G726" s="34">
        <v>149.19451530612244</v>
      </c>
      <c r="H726" s="34">
        <v>156.69376073268461</v>
      </c>
      <c r="I726" s="34">
        <v>205.90165949600492</v>
      </c>
      <c r="J726" s="34">
        <v>230.25870646766168</v>
      </c>
      <c r="K726" s="34">
        <v>97.871202113606344</v>
      </c>
      <c r="L726" s="34">
        <v>84.403200181570583</v>
      </c>
      <c r="M726" s="34">
        <v>104.84122101277804</v>
      </c>
      <c r="N726" s="34">
        <v>55.294718412605775</v>
      </c>
      <c r="O726" s="34">
        <v>3.9278144699880686</v>
      </c>
      <c r="P726" s="34">
        <v>2.3899777598596477</v>
      </c>
      <c r="Q726" s="34">
        <v>2.2482266341493862</v>
      </c>
      <c r="R726" s="34">
        <v>2.6507253953731538</v>
      </c>
      <c r="S726" s="34">
        <v>3.5711591469606847</v>
      </c>
      <c r="T726" s="35">
        <v>3.0884348573599087</v>
      </c>
      <c r="U726" s="35"/>
      <c r="V726" s="35"/>
      <c r="W726" s="35"/>
      <c r="X726" s="35">
        <v>179.61775328265378</v>
      </c>
      <c r="Y726" s="28">
        <v>178.89483394833948</v>
      </c>
      <c r="Z726" s="28">
        <v>170.1021658812441</v>
      </c>
      <c r="AA726" s="34">
        <v>171.09820590699999</v>
      </c>
      <c r="AB726" s="49">
        <v>177.84333693923003</v>
      </c>
      <c r="AC726" s="48">
        <v>174.72485549132952</v>
      </c>
      <c r="AD726" s="66">
        <v>164.37052382361645</v>
      </c>
      <c r="AE726" s="66">
        <v>162.26072106261861</v>
      </c>
    </row>
    <row r="727" spans="1:31" ht="11.1" customHeight="1" x14ac:dyDescent="0.2">
      <c r="A727" s="15" t="s">
        <v>143</v>
      </c>
      <c r="B727" s="16" t="s">
        <v>2</v>
      </c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7"/>
      <c r="R727" s="37"/>
      <c r="S727" s="37"/>
      <c r="T727" s="33"/>
      <c r="U727" s="33"/>
      <c r="V727" s="33"/>
      <c r="W727" s="33"/>
      <c r="X727" s="33"/>
      <c r="Y727" s="29"/>
      <c r="Z727" s="29"/>
      <c r="AA727" s="36"/>
      <c r="AB727" s="49"/>
      <c r="AC727" s="48"/>
      <c r="AD727" s="61"/>
      <c r="AE727" s="61"/>
    </row>
    <row r="728" spans="1:31" ht="11.1" customHeight="1" x14ac:dyDescent="0.2">
      <c r="A728" s="15"/>
      <c r="B728" s="16"/>
      <c r="C728" s="36"/>
      <c r="D728" s="36"/>
      <c r="E728" s="36"/>
      <c r="F728" s="36"/>
      <c r="G728" s="36"/>
      <c r="H728" s="36"/>
      <c r="I728" s="36"/>
      <c r="J728" s="36"/>
      <c r="K728" s="36"/>
      <c r="L728" s="36"/>
      <c r="M728" s="36"/>
      <c r="N728" s="36"/>
      <c r="O728" s="33"/>
      <c r="P728" s="33"/>
      <c r="Q728" s="37"/>
      <c r="R728" s="37"/>
      <c r="S728" s="37"/>
      <c r="T728" s="33"/>
      <c r="U728" s="33"/>
      <c r="V728" s="33"/>
      <c r="W728" s="33"/>
      <c r="X728" s="33"/>
      <c r="Y728" s="29"/>
      <c r="Z728" s="29"/>
      <c r="AA728" s="36"/>
      <c r="AB728" s="49"/>
      <c r="AC728" s="48"/>
      <c r="AD728" s="61"/>
      <c r="AE728" s="61"/>
    </row>
    <row r="729" spans="1:31" ht="11.1" customHeight="1" x14ac:dyDescent="0.2">
      <c r="A729" s="15" t="s">
        <v>87</v>
      </c>
      <c r="B729" s="16" t="s">
        <v>2</v>
      </c>
      <c r="C729" s="33">
        <v>449151.8</v>
      </c>
      <c r="D729" s="33">
        <v>319899.59999999998</v>
      </c>
      <c r="E729" s="33">
        <v>444595.4</v>
      </c>
      <c r="F729" s="33">
        <v>555219.19999999995</v>
      </c>
      <c r="G729" s="33">
        <v>280053.8</v>
      </c>
      <c r="H729" s="33">
        <v>344277.6</v>
      </c>
      <c r="I729" s="33">
        <v>391493</v>
      </c>
      <c r="J729" s="33">
        <v>526147.19999999995</v>
      </c>
      <c r="K729" s="33">
        <v>551441.80000000005</v>
      </c>
      <c r="L729" s="33">
        <v>828696.4</v>
      </c>
      <c r="M729" s="33">
        <v>574928</v>
      </c>
      <c r="N729" s="33">
        <v>561214</v>
      </c>
      <c r="O729" s="33">
        <v>1074531</v>
      </c>
      <c r="P729" s="33">
        <v>782029</v>
      </c>
      <c r="Q729" s="33">
        <v>741754.4</v>
      </c>
      <c r="R729" s="33">
        <v>798131</v>
      </c>
      <c r="S729" s="33">
        <v>1012256</v>
      </c>
      <c r="T729" s="33">
        <v>974059.8</v>
      </c>
      <c r="U729" s="33"/>
      <c r="V729" s="33"/>
      <c r="W729" s="33"/>
      <c r="X729" s="33">
        <v>883134.26699999999</v>
      </c>
      <c r="Y729" s="27">
        <v>761534.2</v>
      </c>
      <c r="Z729" s="27">
        <v>809191.99199999997</v>
      </c>
      <c r="AA729" s="33">
        <v>702613.2</v>
      </c>
      <c r="AB729" s="9">
        <v>628175.20799999998</v>
      </c>
      <c r="AC729" s="9">
        <v>645903.00000000012</v>
      </c>
      <c r="AD729" s="67">
        <v>626076</v>
      </c>
      <c r="AE729" s="67">
        <v>580294.80000000005</v>
      </c>
    </row>
    <row r="730" spans="1:31" ht="11.1" customHeight="1" x14ac:dyDescent="0.2">
      <c r="A730" s="52" t="s">
        <v>88</v>
      </c>
      <c r="B730" s="16" t="s">
        <v>3</v>
      </c>
      <c r="C730" s="34">
        <v>186.91294215563877</v>
      </c>
      <c r="D730" s="34">
        <v>176.0592184920198</v>
      </c>
      <c r="E730" s="34">
        <v>190.40488222698073</v>
      </c>
      <c r="F730" s="34">
        <v>226.52762137902894</v>
      </c>
      <c r="G730" s="34">
        <v>178.60573979591837</v>
      </c>
      <c r="H730" s="34">
        <v>197.06788780767027</v>
      </c>
      <c r="I730" s="34">
        <v>240.62261831591886</v>
      </c>
      <c r="J730" s="34">
        <v>261.76477611940294</v>
      </c>
      <c r="K730" s="34">
        <v>121.40946719506826</v>
      </c>
      <c r="L730" s="34">
        <v>94.04180662732638</v>
      </c>
      <c r="M730" s="34">
        <v>136.04543303360151</v>
      </c>
      <c r="N730" s="34">
        <v>81.881237233732122</v>
      </c>
      <c r="O730" s="34">
        <v>5.0475427701731475</v>
      </c>
      <c r="P730" s="34">
        <v>3.4646284301650732</v>
      </c>
      <c r="Q730" s="34">
        <v>3.3071072847327803</v>
      </c>
      <c r="R730" s="34">
        <v>3.477240447871738</v>
      </c>
      <c r="S730" s="34">
        <v>4.0792430323839</v>
      </c>
      <c r="T730" s="35">
        <v>3.8946034665440519</v>
      </c>
      <c r="U730" s="35"/>
      <c r="V730" s="35"/>
      <c r="W730" s="35"/>
      <c r="X730" s="35">
        <v>203.44028265376642</v>
      </c>
      <c r="Y730" s="30">
        <v>200.72066420664206</v>
      </c>
      <c r="Z730" s="30">
        <v>190.6672931196984</v>
      </c>
      <c r="AA730" s="34">
        <v>193.93132762900001</v>
      </c>
      <c r="AB730" s="48">
        <v>199.8648450524976</v>
      </c>
      <c r="AC730" s="48">
        <v>196.50228171585036</v>
      </c>
      <c r="AD730" s="65">
        <v>185.28440366972478</v>
      </c>
      <c r="AE730" s="65">
        <v>183.5214421252372</v>
      </c>
    </row>
    <row r="731" spans="1:31" ht="11.1" customHeight="1" x14ac:dyDescent="0.2">
      <c r="A731" s="15"/>
      <c r="B731" s="16"/>
      <c r="C731" s="36"/>
      <c r="D731" s="36"/>
      <c r="E731" s="36"/>
      <c r="F731" s="36"/>
      <c r="G731" s="36"/>
      <c r="H731" s="36"/>
      <c r="I731" s="36"/>
      <c r="J731" s="36"/>
      <c r="K731" s="36"/>
      <c r="L731" s="36"/>
      <c r="M731" s="36"/>
      <c r="N731" s="36"/>
      <c r="O731" s="33"/>
      <c r="P731" s="36"/>
      <c r="Q731" s="36"/>
      <c r="R731" s="36"/>
      <c r="S731" s="36"/>
      <c r="T731" s="36"/>
      <c r="U731" s="36"/>
      <c r="V731" s="36"/>
      <c r="W731" s="36"/>
      <c r="X731" s="36"/>
      <c r="Y731" s="29"/>
      <c r="Z731" s="29"/>
      <c r="AA731" s="36"/>
      <c r="AB731" s="6"/>
      <c r="AC731" s="6"/>
      <c r="AD731" s="61"/>
      <c r="AE731" s="61"/>
    </row>
    <row r="732" spans="1:31" ht="11.1" customHeight="1" x14ac:dyDescent="0.2">
      <c r="A732" s="13" t="s">
        <v>46</v>
      </c>
      <c r="B732" s="16">
        <v>597001</v>
      </c>
      <c r="C732" s="36"/>
      <c r="D732" s="36"/>
      <c r="E732" s="36"/>
      <c r="F732" s="36"/>
      <c r="G732" s="36"/>
      <c r="H732" s="36"/>
      <c r="I732" s="36"/>
      <c r="J732" s="36"/>
      <c r="K732" s="36"/>
      <c r="L732" s="36"/>
      <c r="M732" s="36"/>
      <c r="N732" s="36"/>
      <c r="O732" s="33"/>
      <c r="P732" s="36"/>
      <c r="Q732" s="36"/>
      <c r="R732" s="33"/>
      <c r="S732" s="33"/>
      <c r="T732" s="33"/>
      <c r="U732" s="33"/>
      <c r="V732" s="33"/>
      <c r="W732" s="33"/>
      <c r="X732" s="33"/>
      <c r="Y732" s="29"/>
      <c r="Z732" s="29"/>
      <c r="AA732" s="36"/>
      <c r="AB732" s="6"/>
      <c r="AC732" s="6"/>
      <c r="AD732" s="61"/>
      <c r="AE732" s="61" t="s">
        <v>1954</v>
      </c>
    </row>
    <row r="733" spans="1:31" ht="11.1" customHeight="1" x14ac:dyDescent="0.2">
      <c r="A733" s="53" t="s">
        <v>135</v>
      </c>
      <c r="B733" s="6" t="s">
        <v>5</v>
      </c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3"/>
      <c r="P733" s="33"/>
      <c r="Q733" s="39"/>
      <c r="R733" s="33"/>
      <c r="S733" s="33"/>
      <c r="T733" s="33"/>
      <c r="U733" s="33"/>
      <c r="V733" s="33"/>
      <c r="W733" s="33"/>
      <c r="X733" s="33"/>
      <c r="Y733" s="29"/>
      <c r="Z733" s="29"/>
      <c r="AA733" s="36"/>
      <c r="AB733" s="6"/>
      <c r="AC733" s="6"/>
      <c r="AD733" s="63"/>
      <c r="AE733" s="63" t="s">
        <v>1955</v>
      </c>
    </row>
    <row r="734" spans="1:31" ht="11.1" customHeight="1" x14ac:dyDescent="0.2">
      <c r="A734" s="15" t="s">
        <v>80</v>
      </c>
      <c r="B734" s="16"/>
      <c r="C734" s="33">
        <v>171974</v>
      </c>
      <c r="D734" s="33">
        <v>173693</v>
      </c>
      <c r="E734" s="33">
        <v>178443</v>
      </c>
      <c r="F734" s="33">
        <v>105297</v>
      </c>
      <c r="G734" s="33">
        <v>54532</v>
      </c>
      <c r="H734" s="33">
        <v>85295</v>
      </c>
      <c r="I734" s="33">
        <v>117472</v>
      </c>
      <c r="J734" s="33">
        <v>78140</v>
      </c>
      <c r="K734" s="33">
        <v>168808</v>
      </c>
      <c r="L734" s="33">
        <v>141868</v>
      </c>
      <c r="M734" s="33">
        <v>126278</v>
      </c>
      <c r="N734" s="33">
        <v>25965</v>
      </c>
      <c r="O734" s="33">
        <v>12693</v>
      </c>
      <c r="P734" s="33">
        <v>1356</v>
      </c>
      <c r="Q734" s="33">
        <v>2386</v>
      </c>
      <c r="R734" s="33">
        <v>2948</v>
      </c>
      <c r="S734" s="33">
        <v>2271</v>
      </c>
      <c r="T734" s="33">
        <v>5068</v>
      </c>
      <c r="U734" s="33">
        <v>2273</v>
      </c>
      <c r="V734" s="33"/>
      <c r="W734" s="33"/>
      <c r="X734" s="33">
        <v>216</v>
      </c>
      <c r="Y734" s="27">
        <v>252</v>
      </c>
      <c r="Z734" s="27">
        <v>5789</v>
      </c>
      <c r="AA734" s="33">
        <v>4859</v>
      </c>
      <c r="AB734" s="9">
        <v>4890</v>
      </c>
      <c r="AC734" s="9">
        <v>4882</v>
      </c>
      <c r="AD734" s="64">
        <v>7001</v>
      </c>
      <c r="AE734" s="64">
        <v>98356</v>
      </c>
    </row>
    <row r="735" spans="1:31" ht="11.1" customHeight="1" x14ac:dyDescent="0.2">
      <c r="A735" s="15" t="s">
        <v>81</v>
      </c>
      <c r="B735" s="16" t="s">
        <v>2</v>
      </c>
      <c r="C735" s="33">
        <v>16731</v>
      </c>
      <c r="D735" s="33">
        <v>17143</v>
      </c>
      <c r="E735" s="33">
        <v>18681</v>
      </c>
      <c r="F735" s="33">
        <v>12619</v>
      </c>
      <c r="G735" s="33">
        <v>8166</v>
      </c>
      <c r="H735" s="33">
        <v>8847</v>
      </c>
      <c r="I735" s="33">
        <v>16419</v>
      </c>
      <c r="J735" s="33">
        <v>9292</v>
      </c>
      <c r="K735" s="33">
        <v>9348</v>
      </c>
      <c r="L735" s="33">
        <v>12063</v>
      </c>
      <c r="M735" s="33">
        <v>9605</v>
      </c>
      <c r="N735" s="33">
        <v>6980</v>
      </c>
      <c r="O735" s="33">
        <v>3129</v>
      </c>
      <c r="P735" s="33">
        <v>314</v>
      </c>
      <c r="Q735" s="33">
        <v>677</v>
      </c>
      <c r="R735" s="33">
        <v>851</v>
      </c>
      <c r="S735" s="33">
        <v>694</v>
      </c>
      <c r="T735" s="33">
        <v>1251</v>
      </c>
      <c r="U735" s="33">
        <v>771</v>
      </c>
      <c r="V735" s="33"/>
      <c r="W735" s="33"/>
      <c r="X735" s="33">
        <v>206</v>
      </c>
      <c r="Y735" s="27">
        <v>204</v>
      </c>
      <c r="Z735" s="27">
        <v>1729</v>
      </c>
      <c r="AA735" s="33">
        <v>670</v>
      </c>
      <c r="AB735" s="9">
        <v>677</v>
      </c>
      <c r="AC735" s="9">
        <v>703</v>
      </c>
      <c r="AD735" s="64">
        <v>1928</v>
      </c>
      <c r="AE735" s="64">
        <v>7484</v>
      </c>
    </row>
    <row r="736" spans="1:31" ht="11.1" customHeight="1" x14ac:dyDescent="0.2">
      <c r="A736" s="52" t="s">
        <v>82</v>
      </c>
      <c r="B736" s="16" t="s">
        <v>3</v>
      </c>
      <c r="C736" s="34">
        <v>97.287962133810922</v>
      </c>
      <c r="D736" s="34">
        <v>98.697126539353917</v>
      </c>
      <c r="E736" s="34">
        <v>104.68889225130714</v>
      </c>
      <c r="F736" s="34">
        <v>119.84197080638575</v>
      </c>
      <c r="G736" s="34">
        <v>149.74693757793588</v>
      </c>
      <c r="H736" s="34">
        <v>103.72237528577291</v>
      </c>
      <c r="I736" s="34">
        <v>139.76947698174885</v>
      </c>
      <c r="J736" s="34">
        <v>118.91476836447401</v>
      </c>
      <c r="K736" s="34">
        <v>55.376522439694803</v>
      </c>
      <c r="L736" s="34">
        <v>85.029745961034195</v>
      </c>
      <c r="M736" s="34">
        <v>76.062338649646023</v>
      </c>
      <c r="N736" s="34">
        <v>268.82341613710764</v>
      </c>
      <c r="O736" s="34">
        <v>246.51382651855354</v>
      </c>
      <c r="P736" s="34">
        <v>231.56342182890856</v>
      </c>
      <c r="Q736" s="34">
        <v>283.73847443419947</v>
      </c>
      <c r="R736" s="34">
        <v>288.67028493894168</v>
      </c>
      <c r="S736" s="34">
        <v>305.59225011008368</v>
      </c>
      <c r="T736" s="35">
        <v>246.84293606945542</v>
      </c>
      <c r="U736" s="35">
        <v>339.19929608446984</v>
      </c>
      <c r="V736" s="35"/>
      <c r="W736" s="35"/>
      <c r="X736" s="35">
        <v>953.7037037037037</v>
      </c>
      <c r="Y736" s="28">
        <v>809.52380952380952</v>
      </c>
      <c r="Z736" s="28">
        <v>298.66989117291416</v>
      </c>
      <c r="AA736" s="28">
        <v>137.88845441448856</v>
      </c>
      <c r="AB736" s="48">
        <v>138.44580777096115</v>
      </c>
      <c r="AC736" s="49">
        <v>143.99836132732486</v>
      </c>
      <c r="AD736" s="65">
        <v>275.38923010998428</v>
      </c>
      <c r="AE736" s="65">
        <f>1000*AE735/AE734</f>
        <v>76.090934970921964</v>
      </c>
    </row>
    <row r="737" spans="1:31" ht="11.1" customHeight="1" x14ac:dyDescent="0.2">
      <c r="A737" s="15" t="s">
        <v>83</v>
      </c>
      <c r="B737" s="16" t="s">
        <v>2</v>
      </c>
      <c r="C737" s="33">
        <v>186011</v>
      </c>
      <c r="D737" s="33">
        <v>160533</v>
      </c>
      <c r="E737" s="33">
        <v>132520</v>
      </c>
      <c r="F737" s="33">
        <v>79014</v>
      </c>
      <c r="G737" s="33">
        <v>64906</v>
      </c>
      <c r="H737" s="33">
        <v>48878</v>
      </c>
      <c r="I737" s="33">
        <v>150469</v>
      </c>
      <c r="J737" s="33">
        <v>93867</v>
      </c>
      <c r="K737" s="33">
        <v>84083</v>
      </c>
      <c r="L737" s="33">
        <v>89446</v>
      </c>
      <c r="M737" s="33">
        <v>51932</v>
      </c>
      <c r="N737" s="33">
        <v>24324</v>
      </c>
      <c r="O737" s="33">
        <v>6425</v>
      </c>
      <c r="P737" s="33">
        <v>802</v>
      </c>
      <c r="Q737" s="33">
        <v>1399</v>
      </c>
      <c r="R737" s="33">
        <v>10306</v>
      </c>
      <c r="S737" s="33">
        <v>7738</v>
      </c>
      <c r="T737" s="33">
        <v>44951</v>
      </c>
      <c r="U737" s="33">
        <v>6100</v>
      </c>
      <c r="V737" s="33"/>
      <c r="W737" s="33"/>
      <c r="X737" s="33">
        <v>0</v>
      </c>
      <c r="Y737" s="27">
        <v>0</v>
      </c>
      <c r="Z737" s="27">
        <v>5621</v>
      </c>
      <c r="AA737" s="33">
        <v>0</v>
      </c>
      <c r="AB737" s="9">
        <v>0</v>
      </c>
      <c r="AC737" s="9">
        <v>5105</v>
      </c>
      <c r="AD737" s="64">
        <v>5161</v>
      </c>
      <c r="AE737" s="64">
        <v>56061</v>
      </c>
    </row>
    <row r="738" spans="1:31" ht="11.1" customHeight="1" x14ac:dyDescent="0.2">
      <c r="A738" s="52" t="s">
        <v>84</v>
      </c>
      <c r="B738" s="16" t="s">
        <v>3</v>
      </c>
      <c r="C738" s="34">
        <v>1.0816228034470328</v>
      </c>
      <c r="D738" s="34">
        <v>0.92423413724214565</v>
      </c>
      <c r="E738" s="34">
        <v>0.74264611108309098</v>
      </c>
      <c r="F738" s="34">
        <v>0.75039174905267958</v>
      </c>
      <c r="G738" s="34">
        <v>1.1902369251081935</v>
      </c>
      <c r="H738" s="34">
        <v>0.57304648572600969</v>
      </c>
      <c r="I738" s="34">
        <v>1.2808924679923726</v>
      </c>
      <c r="J738" s="34">
        <v>1.2012669567443051</v>
      </c>
      <c r="K738" s="34">
        <v>0.49809843135396425</v>
      </c>
      <c r="L738" s="34">
        <v>0.63048749541827609</v>
      </c>
      <c r="M738" s="34">
        <v>0.41125136603367174</v>
      </c>
      <c r="N738" s="34">
        <v>0.93679953783939918</v>
      </c>
      <c r="O738" s="34">
        <v>0.50618451114787677</v>
      </c>
      <c r="P738" s="34">
        <v>0.59144542772861353</v>
      </c>
      <c r="Q738" s="34">
        <v>0.58633696563285831</v>
      </c>
      <c r="R738" s="34">
        <v>3.4959294436906379</v>
      </c>
      <c r="S738" s="34">
        <v>3.4073095552619992</v>
      </c>
      <c r="T738" s="35">
        <v>8.8695737963693766</v>
      </c>
      <c r="U738" s="35">
        <v>2.6840000000000002</v>
      </c>
      <c r="V738" s="35"/>
      <c r="W738" s="35"/>
      <c r="X738" s="35">
        <v>0</v>
      </c>
      <c r="Y738" s="28">
        <v>0</v>
      </c>
      <c r="Z738" s="28">
        <v>0.97097944377267231</v>
      </c>
      <c r="AA738" s="34">
        <v>0</v>
      </c>
      <c r="AB738" s="48">
        <v>0</v>
      </c>
      <c r="AC738" s="48">
        <v>1.0456780008193363</v>
      </c>
      <c r="AD738" s="66">
        <v>0.73718040279960007</v>
      </c>
      <c r="AE738" s="66">
        <v>0.56998047907600957</v>
      </c>
    </row>
    <row r="739" spans="1:31" ht="11.1" customHeight="1" x14ac:dyDescent="0.2">
      <c r="A739" s="15" t="s">
        <v>85</v>
      </c>
      <c r="B739" s="16" t="s">
        <v>2</v>
      </c>
      <c r="C739" s="33">
        <v>1139124</v>
      </c>
      <c r="D739" s="33">
        <v>1046221</v>
      </c>
      <c r="E739" s="33">
        <v>1136298</v>
      </c>
      <c r="F739" s="33">
        <v>779093</v>
      </c>
      <c r="G739" s="33">
        <v>362102</v>
      </c>
      <c r="H739" s="33">
        <v>607504</v>
      </c>
      <c r="I739" s="33">
        <v>698613</v>
      </c>
      <c r="J739" s="33">
        <v>475906</v>
      </c>
      <c r="K739" s="33">
        <v>527514</v>
      </c>
      <c r="L739" s="33">
        <v>434723</v>
      </c>
      <c r="M739" s="33">
        <v>263212</v>
      </c>
      <c r="N739" s="33">
        <v>213323</v>
      </c>
      <c r="O739" s="33">
        <v>166394</v>
      </c>
      <c r="P739" s="33">
        <v>23664</v>
      </c>
      <c r="Q739" s="33">
        <v>31153</v>
      </c>
      <c r="R739" s="33">
        <v>35041</v>
      </c>
      <c r="S739" s="33">
        <v>26152</v>
      </c>
      <c r="T739" s="33">
        <v>11798</v>
      </c>
      <c r="U739" s="33">
        <v>22970</v>
      </c>
      <c r="V739" s="33"/>
      <c r="W739" s="33"/>
      <c r="X739" s="33">
        <v>10137</v>
      </c>
      <c r="Y739" s="27">
        <v>9761</v>
      </c>
      <c r="Z739" s="27">
        <v>65619.168000000005</v>
      </c>
      <c r="AA739" s="33">
        <v>59591.519999999997</v>
      </c>
      <c r="AB739" s="9">
        <v>59831.256000000001</v>
      </c>
      <c r="AC739" s="9">
        <v>61423.200000000012</v>
      </c>
      <c r="AD739" s="64">
        <v>63715</v>
      </c>
      <c r="AE739" s="64">
        <v>291931.80000000005</v>
      </c>
    </row>
    <row r="740" spans="1:31" ht="11.1" customHeight="1" x14ac:dyDescent="0.2">
      <c r="A740" s="52" t="s">
        <v>86</v>
      </c>
      <c r="B740" s="16" t="s">
        <v>3</v>
      </c>
      <c r="C740" s="34">
        <v>6.6238152278832843</v>
      </c>
      <c r="D740" s="34">
        <v>6.0233918465338272</v>
      </c>
      <c r="E740" s="34">
        <v>6.3678485566819658</v>
      </c>
      <c r="F740" s="34">
        <v>7.3990047199825257</v>
      </c>
      <c r="G740" s="34">
        <v>6.6401745763955109</v>
      </c>
      <c r="H740" s="34">
        <v>7.1223870097895539</v>
      </c>
      <c r="I740" s="34">
        <v>5.9470597248706074</v>
      </c>
      <c r="J740" s="34">
        <v>6.0904274379319174</v>
      </c>
      <c r="K740" s="34">
        <v>3.1249348372115064</v>
      </c>
      <c r="L740" s="34">
        <v>3.0642780612964162</v>
      </c>
      <c r="M740" s="34">
        <v>2.084385245252538</v>
      </c>
      <c r="N740" s="34">
        <v>8.2157904871942993</v>
      </c>
      <c r="O740" s="34">
        <v>13.109115260379737</v>
      </c>
      <c r="P740" s="34">
        <v>17.451327433628318</v>
      </c>
      <c r="Q740" s="34">
        <v>13.056580050293379</v>
      </c>
      <c r="R740" s="34">
        <v>11.886363636363637</v>
      </c>
      <c r="S740" s="34">
        <v>11.515631880228973</v>
      </c>
      <c r="T740" s="35">
        <v>2.3279400157853196</v>
      </c>
      <c r="U740" s="35">
        <v>10.106</v>
      </c>
      <c r="V740" s="35"/>
      <c r="W740" s="35"/>
      <c r="X740" s="35">
        <v>46.930555555555557</v>
      </c>
      <c r="Y740" s="28">
        <v>38.734126984126981</v>
      </c>
      <c r="Z740" s="28">
        <v>11.335147348419417</v>
      </c>
      <c r="AA740" s="34">
        <v>12.264153117999999</v>
      </c>
      <c r="AB740" s="49">
        <v>12.235430674846626</v>
      </c>
      <c r="AC740" s="48">
        <v>12.581564932404754</v>
      </c>
      <c r="AD740" s="66">
        <v>9.1008427367518934</v>
      </c>
      <c r="AE740" s="66">
        <v>2.9681137907194279</v>
      </c>
    </row>
    <row r="741" spans="1:31" ht="11.1" customHeight="1" x14ac:dyDescent="0.2">
      <c r="A741" s="15" t="s">
        <v>143</v>
      </c>
      <c r="B741" s="16" t="s">
        <v>2</v>
      </c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7"/>
      <c r="R741" s="37"/>
      <c r="S741" s="37"/>
      <c r="T741" s="33"/>
      <c r="U741" s="33"/>
      <c r="V741" s="33"/>
      <c r="W741" s="33"/>
      <c r="X741" s="33"/>
      <c r="Y741" s="29"/>
      <c r="Z741" s="29"/>
      <c r="AA741" s="36"/>
      <c r="AB741" s="49"/>
      <c r="AC741" s="48"/>
      <c r="AD741" s="61"/>
      <c r="AE741" s="61"/>
    </row>
    <row r="742" spans="1:31" ht="11.1" customHeight="1" x14ac:dyDescent="0.2">
      <c r="A742" s="15"/>
      <c r="B742" s="16"/>
      <c r="C742" s="36"/>
      <c r="D742" s="36"/>
      <c r="E742" s="36"/>
      <c r="F742" s="36"/>
      <c r="G742" s="36"/>
      <c r="H742" s="36"/>
      <c r="I742" s="36"/>
      <c r="J742" s="36"/>
      <c r="K742" s="36"/>
      <c r="L742" s="36"/>
      <c r="M742" s="36"/>
      <c r="N742" s="36"/>
      <c r="O742" s="33"/>
      <c r="P742" s="33"/>
      <c r="Q742" s="37"/>
      <c r="R742" s="37"/>
      <c r="S742" s="37"/>
      <c r="T742" s="33"/>
      <c r="U742" s="33"/>
      <c r="V742" s="33"/>
      <c r="W742" s="33"/>
      <c r="X742" s="33"/>
      <c r="Y742" s="29"/>
      <c r="Z742" s="29"/>
      <c r="AA742" s="36"/>
      <c r="AB742" s="49"/>
      <c r="AC742" s="48"/>
      <c r="AD742" s="61"/>
      <c r="AE742" s="61"/>
    </row>
    <row r="743" spans="1:31" ht="11.1" customHeight="1" x14ac:dyDescent="0.2">
      <c r="A743" s="15" t="s">
        <v>87</v>
      </c>
      <c r="B743" s="16" t="s">
        <v>2</v>
      </c>
      <c r="C743" s="33">
        <v>1385366.6</v>
      </c>
      <c r="D743" s="33">
        <v>1268468.8</v>
      </c>
      <c r="E743" s="33">
        <v>1336069.6000000001</v>
      </c>
      <c r="F743" s="33">
        <v>903535.4</v>
      </c>
      <c r="G743" s="33">
        <v>456405.6</v>
      </c>
      <c r="H743" s="33">
        <v>688231.2</v>
      </c>
      <c r="I743" s="33">
        <v>908190.4</v>
      </c>
      <c r="J743" s="33">
        <v>603224.19999999995</v>
      </c>
      <c r="K743" s="33">
        <v>645249.80000000005</v>
      </c>
      <c r="L743" s="33">
        <v>567595.80000000005</v>
      </c>
      <c r="M743" s="33">
        <v>349722</v>
      </c>
      <c r="N743" s="33">
        <v>262775</v>
      </c>
      <c r="O743" s="33">
        <v>184083.4</v>
      </c>
      <c r="P743" s="33">
        <v>25596.400000000001</v>
      </c>
      <c r="Q743" s="33">
        <v>34989.199999999997</v>
      </c>
      <c r="R743" s="33">
        <v>48411</v>
      </c>
      <c r="S743" s="33">
        <v>36388</v>
      </c>
      <c r="T743" s="33">
        <v>61253</v>
      </c>
      <c r="U743" s="33">
        <v>31846</v>
      </c>
      <c r="V743" s="33"/>
      <c r="W743" s="33"/>
      <c r="X743" s="33">
        <v>10878.6</v>
      </c>
      <c r="Y743" s="27">
        <v>10495.4</v>
      </c>
      <c r="Z743" s="27">
        <v>77464.567999999999</v>
      </c>
      <c r="AA743" s="33">
        <v>62003.519999999997</v>
      </c>
      <c r="AB743" s="9">
        <v>62268.455999999998</v>
      </c>
      <c r="AC743" s="9">
        <v>69059.000000000015</v>
      </c>
      <c r="AD743" s="67">
        <v>75816.800000000003</v>
      </c>
      <c r="AE743" s="67">
        <v>374935.20000000007</v>
      </c>
    </row>
    <row r="744" spans="1:31" ht="11.1" customHeight="1" x14ac:dyDescent="0.2">
      <c r="A744" s="52" t="s">
        <v>88</v>
      </c>
      <c r="B744" s="16" t="s">
        <v>3</v>
      </c>
      <c r="C744" s="34">
        <v>8.055674695012037</v>
      </c>
      <c r="D744" s="34">
        <v>7.3029356393176466</v>
      </c>
      <c r="E744" s="34">
        <v>7.4873746798697631</v>
      </c>
      <c r="F744" s="34">
        <v>8.5808275639381932</v>
      </c>
      <c r="G744" s="34">
        <v>8.3695004767842729</v>
      </c>
      <c r="H744" s="34">
        <v>8.068834046544346</v>
      </c>
      <c r="I744" s="34">
        <v>7.7311223099972759</v>
      </c>
      <c r="J744" s="34">
        <v>7.719787560788328</v>
      </c>
      <c r="K744" s="34">
        <v>3.8223887493483724</v>
      </c>
      <c r="L744" s="34">
        <v>4.0008726421744161</v>
      </c>
      <c r="M744" s="34">
        <v>2.7694610304249356</v>
      </c>
      <c r="N744" s="34">
        <v>10.120354323127287</v>
      </c>
      <c r="O744" s="34">
        <v>14.502749546994407</v>
      </c>
      <c r="P744" s="34">
        <v>18.876401179941006</v>
      </c>
      <c r="Q744" s="34">
        <v>14.664375523889353</v>
      </c>
      <c r="R744" s="34">
        <v>16.422000000000001</v>
      </c>
      <c r="S744" s="34">
        <v>16.023</v>
      </c>
      <c r="T744" s="35">
        <v>12.086227308603</v>
      </c>
      <c r="U744" s="35">
        <v>14.01</v>
      </c>
      <c r="V744" s="35"/>
      <c r="W744" s="35"/>
      <c r="X744" s="35">
        <v>50.363888888888887</v>
      </c>
      <c r="Y744" s="30">
        <v>41.648412698412699</v>
      </c>
      <c r="Z744" s="30">
        <v>13.381338400414579</v>
      </c>
      <c r="AA744" s="34">
        <v>12.760551553999999</v>
      </c>
      <c r="AB744" s="48">
        <v>12.733835582822085</v>
      </c>
      <c r="AC744" s="48">
        <v>14.14563703400246</v>
      </c>
      <c r="AD744" s="65">
        <v>10.829424367947437</v>
      </c>
      <c r="AE744" s="65">
        <v>3.8120216356907566</v>
      </c>
    </row>
    <row r="745" spans="1:31" ht="11.1" customHeight="1" x14ac:dyDescent="0.2">
      <c r="A745" s="15"/>
      <c r="B745" s="16"/>
      <c r="C745" s="36"/>
      <c r="D745" s="36"/>
      <c r="E745" s="36"/>
      <c r="F745" s="36"/>
      <c r="G745" s="36"/>
      <c r="H745" s="36"/>
      <c r="I745" s="36"/>
      <c r="J745" s="36"/>
      <c r="K745" s="36"/>
      <c r="L745" s="36"/>
      <c r="M745" s="36"/>
      <c r="N745" s="36"/>
      <c r="O745" s="33"/>
      <c r="P745" s="36"/>
      <c r="Q745" s="36"/>
      <c r="R745" s="36"/>
      <c r="S745" s="36"/>
      <c r="T745" s="36"/>
      <c r="U745" s="36"/>
      <c r="V745" s="36"/>
      <c r="W745" s="36"/>
      <c r="X745" s="36"/>
      <c r="Y745" s="29"/>
      <c r="Z745" s="29"/>
      <c r="AA745" s="36"/>
      <c r="AB745" s="6"/>
      <c r="AC745" s="6"/>
      <c r="AD745" s="61"/>
      <c r="AE745" s="61"/>
    </row>
    <row r="746" spans="1:31" ht="11.1" customHeight="1" x14ac:dyDescent="0.2">
      <c r="A746" s="13" t="s">
        <v>57</v>
      </c>
      <c r="B746" s="16">
        <v>621410</v>
      </c>
      <c r="C746" s="36"/>
      <c r="D746" s="36"/>
      <c r="E746" s="36"/>
      <c r="F746" s="36"/>
      <c r="G746" s="36"/>
      <c r="H746" s="36"/>
      <c r="I746" s="36"/>
      <c r="J746" s="36"/>
      <c r="K746" s="36"/>
      <c r="L746" s="36"/>
      <c r="M746" s="36"/>
      <c r="N746" s="36"/>
      <c r="O746" s="33"/>
      <c r="P746" s="36"/>
      <c r="Q746" s="36"/>
      <c r="R746" s="36"/>
      <c r="S746" s="36"/>
      <c r="T746" s="36"/>
      <c r="U746" s="36"/>
      <c r="V746" s="36"/>
      <c r="W746" s="36"/>
      <c r="X746" s="36"/>
      <c r="Y746" s="29"/>
      <c r="Z746" s="29"/>
      <c r="AA746" s="36"/>
      <c r="AB746" s="6"/>
      <c r="AC746" s="6"/>
      <c r="AD746" s="61"/>
      <c r="AE746" s="61"/>
    </row>
    <row r="747" spans="1:31" ht="11.1" customHeight="1" x14ac:dyDescent="0.2">
      <c r="A747" s="55" t="s">
        <v>136</v>
      </c>
      <c r="B747" s="6" t="s">
        <v>5</v>
      </c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M747" s="36"/>
      <c r="N747" s="36"/>
      <c r="O747" s="33"/>
      <c r="P747" s="36"/>
      <c r="Q747" s="36"/>
      <c r="R747" s="36"/>
      <c r="S747" s="36"/>
      <c r="T747" s="36"/>
      <c r="U747" s="36"/>
      <c r="V747" s="36"/>
      <c r="W747" s="36"/>
      <c r="X747" s="36"/>
      <c r="Y747" s="29"/>
      <c r="Z747" s="29"/>
      <c r="AA747" s="36"/>
      <c r="AB747" s="6"/>
      <c r="AC747" s="6"/>
      <c r="AD747" s="63"/>
      <c r="AE747" s="63"/>
    </row>
    <row r="748" spans="1:31" ht="11.1" customHeight="1" x14ac:dyDescent="0.2">
      <c r="A748" s="15" t="s">
        <v>80</v>
      </c>
      <c r="B748" s="16"/>
      <c r="C748" s="36"/>
      <c r="D748" s="36"/>
      <c r="E748" s="36"/>
      <c r="F748" s="36"/>
      <c r="G748" s="36"/>
      <c r="H748" s="36"/>
      <c r="I748" s="36"/>
      <c r="J748" s="36"/>
      <c r="K748" s="36"/>
      <c r="L748" s="36"/>
      <c r="M748" s="36"/>
      <c r="N748" s="36"/>
      <c r="O748" s="33"/>
      <c r="P748" s="36"/>
      <c r="Q748" s="36"/>
      <c r="R748" s="36"/>
      <c r="S748" s="36"/>
      <c r="T748" s="36"/>
      <c r="U748" s="36"/>
      <c r="V748" s="36"/>
      <c r="W748" s="36"/>
      <c r="X748" s="33">
        <v>613249</v>
      </c>
      <c r="Y748" s="27">
        <v>612944</v>
      </c>
      <c r="Z748" s="27">
        <v>603785</v>
      </c>
      <c r="AA748" s="33">
        <v>586352</v>
      </c>
      <c r="AB748" s="9">
        <v>567427</v>
      </c>
      <c r="AC748" s="9">
        <v>522141</v>
      </c>
      <c r="AD748" s="64">
        <v>471929</v>
      </c>
      <c r="AE748" s="64">
        <v>713283</v>
      </c>
    </row>
    <row r="749" spans="1:31" ht="11.1" customHeight="1" x14ac:dyDescent="0.2">
      <c r="A749" s="15" t="s">
        <v>81</v>
      </c>
      <c r="B749" s="16" t="s">
        <v>2</v>
      </c>
      <c r="C749" s="36"/>
      <c r="D749" s="36"/>
      <c r="E749" s="36"/>
      <c r="F749" s="36"/>
      <c r="G749" s="36"/>
      <c r="H749" s="36"/>
      <c r="I749" s="36"/>
      <c r="J749" s="36"/>
      <c r="K749" s="36"/>
      <c r="L749" s="36"/>
      <c r="M749" s="36"/>
      <c r="N749" s="36"/>
      <c r="O749" s="33"/>
      <c r="P749" s="36"/>
      <c r="Q749" s="36"/>
      <c r="R749" s="36"/>
      <c r="S749" s="36"/>
      <c r="T749" s="36"/>
      <c r="U749" s="36"/>
      <c r="V749" s="36"/>
      <c r="W749" s="36"/>
      <c r="X749" s="33">
        <v>279329</v>
      </c>
      <c r="Y749" s="27">
        <v>309683.99999999994</v>
      </c>
      <c r="Z749" s="27">
        <v>298693</v>
      </c>
      <c r="AA749" s="33">
        <v>286694</v>
      </c>
      <c r="AB749" s="9">
        <v>310815</v>
      </c>
      <c r="AC749" s="9">
        <v>332558</v>
      </c>
      <c r="AD749" s="64">
        <v>265537</v>
      </c>
      <c r="AE749" s="64">
        <v>459384</v>
      </c>
    </row>
    <row r="750" spans="1:31" ht="11.1" customHeight="1" x14ac:dyDescent="0.2">
      <c r="A750" s="52" t="s">
        <v>82</v>
      </c>
      <c r="B750" s="16" t="s">
        <v>3</v>
      </c>
      <c r="C750" s="36"/>
      <c r="D750" s="36"/>
      <c r="E750" s="36"/>
      <c r="F750" s="36"/>
      <c r="G750" s="36"/>
      <c r="H750" s="36"/>
      <c r="I750" s="36"/>
      <c r="J750" s="36"/>
      <c r="K750" s="36"/>
      <c r="L750" s="36"/>
      <c r="M750" s="36"/>
      <c r="N750" s="36"/>
      <c r="O750" s="33"/>
      <c r="P750" s="36"/>
      <c r="Q750" s="36"/>
      <c r="R750" s="36"/>
      <c r="S750" s="36"/>
      <c r="T750" s="36"/>
      <c r="U750" s="36"/>
      <c r="V750" s="36"/>
      <c r="W750" s="36"/>
      <c r="X750" s="34">
        <v>455.49034731406005</v>
      </c>
      <c r="Y750" s="28">
        <v>505.24028296222809</v>
      </c>
      <c r="Z750" s="28">
        <v>494.70092831057411</v>
      </c>
      <c r="AA750" s="28">
        <v>488.94520697465003</v>
      </c>
      <c r="AB750" s="48">
        <v>547.76209098262859</v>
      </c>
      <c r="AC750" s="49">
        <v>636.91225167148332</v>
      </c>
      <c r="AD750" s="65">
        <v>562.6630277012008</v>
      </c>
      <c r="AE750" s="65">
        <f>1000*AE749/AE748</f>
        <v>644.04170574652699</v>
      </c>
    </row>
    <row r="751" spans="1:31" ht="11.1" customHeight="1" x14ac:dyDescent="0.2">
      <c r="A751" s="15" t="s">
        <v>83</v>
      </c>
      <c r="B751" s="16" t="s">
        <v>2</v>
      </c>
      <c r="C751" s="36"/>
      <c r="D751" s="36"/>
      <c r="E751" s="36"/>
      <c r="F751" s="36"/>
      <c r="G751" s="36"/>
      <c r="H751" s="36"/>
      <c r="I751" s="36"/>
      <c r="J751" s="36"/>
      <c r="K751" s="36"/>
      <c r="L751" s="36"/>
      <c r="M751" s="36"/>
      <c r="N751" s="36"/>
      <c r="O751" s="33"/>
      <c r="P751" s="36"/>
      <c r="Q751" s="36"/>
      <c r="R751" s="36"/>
      <c r="S751" s="36"/>
      <c r="T751" s="36"/>
      <c r="U751" s="36"/>
      <c r="V751" s="36"/>
      <c r="W751" s="36"/>
      <c r="X751" s="36">
        <v>0</v>
      </c>
      <c r="Y751" s="27">
        <v>0</v>
      </c>
      <c r="Z751" s="27">
        <v>3427762</v>
      </c>
      <c r="AA751" s="33">
        <v>0</v>
      </c>
      <c r="AB751" s="9">
        <v>0</v>
      </c>
      <c r="AC751" s="9">
        <v>0</v>
      </c>
      <c r="AD751" s="64">
        <v>0</v>
      </c>
      <c r="AE751" s="64">
        <v>0</v>
      </c>
    </row>
    <row r="752" spans="1:31" ht="11.1" customHeight="1" x14ac:dyDescent="0.2">
      <c r="A752" s="52" t="s">
        <v>84</v>
      </c>
      <c r="B752" s="16" t="s">
        <v>3</v>
      </c>
      <c r="C752" s="36"/>
      <c r="D752" s="36"/>
      <c r="E752" s="36"/>
      <c r="F752" s="36"/>
      <c r="G752" s="36"/>
      <c r="H752" s="36"/>
      <c r="I752" s="36"/>
      <c r="J752" s="36"/>
      <c r="K752" s="36"/>
      <c r="L752" s="36"/>
      <c r="M752" s="36"/>
      <c r="N752" s="36"/>
      <c r="O752" s="33"/>
      <c r="P752" s="36"/>
      <c r="Q752" s="36"/>
      <c r="R752" s="36"/>
      <c r="S752" s="36"/>
      <c r="T752" s="36"/>
      <c r="U752" s="36"/>
      <c r="V752" s="36"/>
      <c r="W752" s="36"/>
      <c r="X752" s="36">
        <v>0</v>
      </c>
      <c r="Y752" s="28">
        <v>0</v>
      </c>
      <c r="Z752" s="28">
        <v>5.6771234793842176</v>
      </c>
      <c r="AA752" s="34">
        <v>0</v>
      </c>
      <c r="AB752" s="48">
        <v>0</v>
      </c>
      <c r="AC752" s="48">
        <v>0</v>
      </c>
      <c r="AD752" s="66">
        <v>0</v>
      </c>
      <c r="AE752" s="66">
        <v>0</v>
      </c>
    </row>
    <row r="753" spans="1:31" ht="11.1" customHeight="1" x14ac:dyDescent="0.2">
      <c r="A753" s="15" t="s">
        <v>85</v>
      </c>
      <c r="B753" s="16" t="s">
        <v>2</v>
      </c>
      <c r="C753" s="36"/>
      <c r="D753" s="36"/>
      <c r="E753" s="36"/>
      <c r="F753" s="36"/>
      <c r="G753" s="36"/>
      <c r="H753" s="36"/>
      <c r="I753" s="36"/>
      <c r="J753" s="36"/>
      <c r="K753" s="36"/>
      <c r="L753" s="36"/>
      <c r="M753" s="36"/>
      <c r="N753" s="36"/>
      <c r="O753" s="33"/>
      <c r="P753" s="36"/>
      <c r="Q753" s="36"/>
      <c r="R753" s="36"/>
      <c r="S753" s="36"/>
      <c r="T753" s="36"/>
      <c r="U753" s="36"/>
      <c r="V753" s="36"/>
      <c r="W753" s="36"/>
      <c r="X753" s="33">
        <v>10094040.73</v>
      </c>
      <c r="Y753" s="27">
        <v>5450570</v>
      </c>
      <c r="Z753" s="27">
        <v>1786683.483</v>
      </c>
      <c r="AA753" s="33">
        <v>6251108.8169999998</v>
      </c>
      <c r="AB753" s="9">
        <v>8555094.966</v>
      </c>
      <c r="AC753" s="9">
        <v>8961343.0050000008</v>
      </c>
      <c r="AD753" s="64">
        <v>9186116</v>
      </c>
      <c r="AE753" s="64">
        <v>12427.4365</v>
      </c>
    </row>
    <row r="754" spans="1:31" ht="11.1" customHeight="1" x14ac:dyDescent="0.2">
      <c r="A754" s="52" t="s">
        <v>86</v>
      </c>
      <c r="B754" s="16" t="s">
        <v>3</v>
      </c>
      <c r="C754" s="36"/>
      <c r="D754" s="36"/>
      <c r="E754" s="36"/>
      <c r="F754" s="36"/>
      <c r="G754" s="36"/>
      <c r="H754" s="36"/>
      <c r="I754" s="36"/>
      <c r="J754" s="36"/>
      <c r="K754" s="36"/>
      <c r="L754" s="36"/>
      <c r="M754" s="36"/>
      <c r="N754" s="36"/>
      <c r="O754" s="33"/>
      <c r="P754" s="36"/>
      <c r="Q754" s="36"/>
      <c r="R754" s="36"/>
      <c r="S754" s="36"/>
      <c r="T754" s="36"/>
      <c r="U754" s="36"/>
      <c r="V754" s="36"/>
      <c r="W754" s="36"/>
      <c r="X754" s="34">
        <v>16.459938344783279</v>
      </c>
      <c r="Y754" s="28">
        <v>8.8924436816413905</v>
      </c>
      <c r="Z754" s="28">
        <v>2.9591385725051138</v>
      </c>
      <c r="AA754" s="34">
        <v>10.661017301999999</v>
      </c>
      <c r="AB754" s="49">
        <v>15.076996628641217</v>
      </c>
      <c r="AC754" s="48">
        <v>17.162687865921274</v>
      </c>
      <c r="AD754" s="66">
        <v>19.465038173115023</v>
      </c>
      <c r="AE754" s="66">
        <v>17.42286932395697</v>
      </c>
    </row>
    <row r="755" spans="1:31" ht="11.1" customHeight="1" x14ac:dyDescent="0.2">
      <c r="A755" s="15" t="s">
        <v>143</v>
      </c>
      <c r="B755" s="16" t="s">
        <v>2</v>
      </c>
      <c r="C755" s="36"/>
      <c r="D755" s="36"/>
      <c r="E755" s="36"/>
      <c r="F755" s="36"/>
      <c r="G755" s="36"/>
      <c r="H755" s="36"/>
      <c r="I755" s="36"/>
      <c r="J755" s="36"/>
      <c r="K755" s="36"/>
      <c r="L755" s="36"/>
      <c r="M755" s="36"/>
      <c r="N755" s="36"/>
      <c r="O755" s="33"/>
      <c r="P755" s="36"/>
      <c r="Q755" s="36"/>
      <c r="R755" s="36"/>
      <c r="S755" s="36"/>
      <c r="T755" s="36"/>
      <c r="U755" s="36"/>
      <c r="V755" s="36"/>
      <c r="W755" s="36"/>
      <c r="X755" s="36"/>
      <c r="Y755" s="29"/>
      <c r="Z755" s="29"/>
      <c r="AA755" s="36"/>
      <c r="AB755" s="49"/>
      <c r="AC755" s="48"/>
      <c r="AD755" s="61"/>
      <c r="AE755" s="61"/>
    </row>
    <row r="756" spans="1:31" ht="11.1" customHeight="1" x14ac:dyDescent="0.2">
      <c r="A756" s="15"/>
      <c r="B756" s="16"/>
      <c r="C756" s="36"/>
      <c r="D756" s="36"/>
      <c r="E756" s="36"/>
      <c r="F756" s="36"/>
      <c r="G756" s="36"/>
      <c r="H756" s="36"/>
      <c r="I756" s="36"/>
      <c r="J756" s="36"/>
      <c r="K756" s="36"/>
      <c r="L756" s="36"/>
      <c r="M756" s="36"/>
      <c r="N756" s="36"/>
      <c r="O756" s="33"/>
      <c r="P756" s="36"/>
      <c r="Q756" s="36"/>
      <c r="R756" s="36"/>
      <c r="S756" s="36"/>
      <c r="T756" s="36"/>
      <c r="U756" s="36"/>
      <c r="V756" s="36"/>
      <c r="W756" s="36"/>
      <c r="X756" s="36"/>
      <c r="Y756" s="29"/>
      <c r="Z756" s="29"/>
      <c r="AA756" s="36"/>
      <c r="AB756" s="49"/>
      <c r="AC756" s="48"/>
      <c r="AD756" s="61"/>
      <c r="AE756" s="61"/>
    </row>
    <row r="757" spans="1:31" ht="11.1" customHeight="1" x14ac:dyDescent="0.2">
      <c r="A757" s="15" t="s">
        <v>87</v>
      </c>
      <c r="B757" s="16" t="s">
        <v>2</v>
      </c>
      <c r="C757" s="36"/>
      <c r="D757" s="36"/>
      <c r="E757" s="36"/>
      <c r="F757" s="36"/>
      <c r="G757" s="36"/>
      <c r="H757" s="36"/>
      <c r="I757" s="36"/>
      <c r="J757" s="36"/>
      <c r="K757" s="36"/>
      <c r="L757" s="36"/>
      <c r="M757" s="36"/>
      <c r="N757" s="36"/>
      <c r="O757" s="33"/>
      <c r="P757" s="36"/>
      <c r="Q757" s="36"/>
      <c r="R757" s="36"/>
      <c r="S757" s="36"/>
      <c r="T757" s="36"/>
      <c r="U757" s="36"/>
      <c r="V757" s="36"/>
      <c r="W757" s="36"/>
      <c r="X757" s="33">
        <v>11099625.130000001</v>
      </c>
      <c r="Y757" s="27">
        <v>6565432.4000000004</v>
      </c>
      <c r="Z757" s="27">
        <v>6289740.2829999998</v>
      </c>
      <c r="AA757" s="33">
        <v>7283207.2170000002</v>
      </c>
      <c r="AB757" s="9">
        <v>9674028.966</v>
      </c>
      <c r="AC757" s="9">
        <v>10158551.805000002</v>
      </c>
      <c r="AD757" s="67">
        <v>10142049.199999999</v>
      </c>
      <c r="AE757" s="67">
        <v>14081.2189</v>
      </c>
    </row>
    <row r="758" spans="1:31" ht="11.1" customHeight="1" x14ac:dyDescent="0.2">
      <c r="A758" s="52" t="s">
        <v>88</v>
      </c>
      <c r="B758" s="16" t="s">
        <v>3</v>
      </c>
      <c r="C758" s="36"/>
      <c r="D758" s="36"/>
      <c r="E758" s="36"/>
      <c r="F758" s="36"/>
      <c r="G758" s="36"/>
      <c r="H758" s="36"/>
      <c r="I758" s="36"/>
      <c r="J758" s="36"/>
      <c r="K758" s="36"/>
      <c r="L758" s="36"/>
      <c r="M758" s="36"/>
      <c r="N758" s="36"/>
      <c r="O758" s="33"/>
      <c r="P758" s="36"/>
      <c r="Q758" s="36"/>
      <c r="R758" s="36"/>
      <c r="S758" s="36"/>
      <c r="T758" s="36"/>
      <c r="U758" s="36"/>
      <c r="V758" s="36"/>
      <c r="W758" s="36"/>
      <c r="X758" s="35">
        <v>18.099703595113894</v>
      </c>
      <c r="Y758" s="30">
        <v>10.711308700305413</v>
      </c>
      <c r="Z758" s="30">
        <v>10.417185393807397</v>
      </c>
      <c r="AA758" s="34">
        <v>12.421220047</v>
      </c>
      <c r="AB758" s="48">
        <v>17.048940156178681</v>
      </c>
      <c r="AC758" s="48">
        <v>19.455571971938618</v>
      </c>
      <c r="AD758" s="65">
        <v>21.490625072839347</v>
      </c>
      <c r="AE758" s="65">
        <v>19.741419464644469</v>
      </c>
    </row>
    <row r="759" spans="1:31" ht="11.1" customHeight="1" x14ac:dyDescent="0.2">
      <c r="A759" s="52"/>
      <c r="B759" s="16"/>
      <c r="C759" s="36"/>
      <c r="D759" s="36"/>
      <c r="E759" s="36"/>
      <c r="F759" s="36"/>
      <c r="G759" s="36"/>
      <c r="H759" s="36"/>
      <c r="I759" s="36"/>
      <c r="J759" s="36"/>
      <c r="K759" s="36"/>
      <c r="L759" s="36"/>
      <c r="M759" s="36"/>
      <c r="N759" s="36"/>
      <c r="O759" s="33"/>
      <c r="P759" s="36"/>
      <c r="Q759" s="36"/>
      <c r="R759" s="36"/>
      <c r="S759" s="36"/>
      <c r="T759" s="36"/>
      <c r="U759" s="36"/>
      <c r="V759" s="36"/>
      <c r="W759" s="36"/>
      <c r="X759" s="36"/>
      <c r="Y759" s="29"/>
      <c r="Z759" s="29"/>
      <c r="AA759" s="36"/>
      <c r="AB759" s="6"/>
      <c r="AC759" s="6"/>
      <c r="AD759" s="61"/>
      <c r="AE759" s="61"/>
    </row>
    <row r="760" spans="1:31" ht="11.1" customHeight="1" x14ac:dyDescent="0.2">
      <c r="A760" s="13" t="s">
        <v>47</v>
      </c>
      <c r="B760" s="16">
        <v>622000</v>
      </c>
      <c r="C760" s="36"/>
      <c r="D760" s="36"/>
      <c r="E760" s="36"/>
      <c r="F760" s="36"/>
      <c r="G760" s="36"/>
      <c r="H760" s="36"/>
      <c r="I760" s="36"/>
      <c r="J760" s="36"/>
      <c r="K760" s="36"/>
      <c r="L760" s="36"/>
      <c r="M760" s="36"/>
      <c r="N760" s="36"/>
      <c r="O760" s="33"/>
      <c r="P760" s="36"/>
      <c r="Q760" s="36"/>
      <c r="R760" s="33"/>
      <c r="S760" s="33"/>
      <c r="T760" s="33"/>
      <c r="U760" s="33"/>
      <c r="V760" s="33"/>
      <c r="W760" s="33"/>
      <c r="X760" s="33"/>
      <c r="Y760" s="29"/>
      <c r="Z760" s="29"/>
      <c r="AA760" s="36"/>
      <c r="AB760" s="6"/>
      <c r="AC760" s="6"/>
      <c r="AD760" s="61"/>
      <c r="AE760" s="61"/>
    </row>
    <row r="761" spans="1:31" ht="11.1" customHeight="1" x14ac:dyDescent="0.25">
      <c r="A761" s="53" t="s">
        <v>137</v>
      </c>
      <c r="B761" s="6" t="s">
        <v>5</v>
      </c>
      <c r="C761" s="36"/>
      <c r="D761" s="36"/>
      <c r="E761" s="36"/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  <c r="R761" s="36"/>
      <c r="S761" s="36"/>
      <c r="T761" s="36"/>
      <c r="U761" s="36">
        <f>3.6*U763</f>
        <v>3058171.2</v>
      </c>
      <c r="V761" s="36"/>
      <c r="W761" s="36"/>
      <c r="X761" s="36"/>
      <c r="Y761" s="29"/>
      <c r="Z761" s="29"/>
      <c r="AA761" s="36"/>
      <c r="AB761" s="6"/>
      <c r="AC761" s="6"/>
      <c r="AD761" s="75"/>
      <c r="AE761" s="75"/>
    </row>
    <row r="762" spans="1:31" ht="11.1" customHeight="1" x14ac:dyDescent="0.25">
      <c r="A762" s="15" t="s">
        <v>80</v>
      </c>
      <c r="B762" s="16"/>
      <c r="C762" s="33">
        <v>663705</v>
      </c>
      <c r="D762" s="33">
        <v>698305</v>
      </c>
      <c r="E762" s="33">
        <v>693595</v>
      </c>
      <c r="F762" s="33">
        <v>563625</v>
      </c>
      <c r="G762" s="33">
        <v>669000</v>
      </c>
      <c r="H762" s="33">
        <v>623000</v>
      </c>
      <c r="I762" s="33">
        <v>662000</v>
      </c>
      <c r="J762" s="33">
        <v>737000</v>
      </c>
      <c r="K762" s="33">
        <v>726000</v>
      </c>
      <c r="L762" s="33">
        <v>792000</v>
      </c>
      <c r="M762" s="33">
        <v>785000</v>
      </c>
      <c r="N762" s="33">
        <v>770000</v>
      </c>
      <c r="O762" s="33">
        <v>807000</v>
      </c>
      <c r="P762" s="33">
        <v>873000</v>
      </c>
      <c r="Q762" s="33">
        <v>883000</v>
      </c>
      <c r="R762" s="33">
        <v>941000</v>
      </c>
      <c r="S762" s="33">
        <v>955000</v>
      </c>
      <c r="T762" s="33">
        <v>990000</v>
      </c>
      <c r="U762" s="33">
        <v>1008000</v>
      </c>
      <c r="V762" s="33">
        <v>1023000</v>
      </c>
      <c r="W762" s="33">
        <v>924000</v>
      </c>
      <c r="X762" s="33">
        <v>815580</v>
      </c>
      <c r="Y762" s="27">
        <v>760582</v>
      </c>
      <c r="Z762" s="27">
        <v>746279</v>
      </c>
      <c r="AA762" s="33">
        <v>661118</v>
      </c>
      <c r="AB762" s="9">
        <v>662614</v>
      </c>
      <c r="AC762" s="9">
        <v>689030</v>
      </c>
      <c r="AD762" s="76">
        <v>674817</v>
      </c>
      <c r="AE762" s="76">
        <v>863625</v>
      </c>
    </row>
    <row r="763" spans="1:31" ht="11.1" customHeight="1" x14ac:dyDescent="0.25">
      <c r="A763" s="15" t="s">
        <v>81</v>
      </c>
      <c r="B763" s="16" t="s">
        <v>2</v>
      </c>
      <c r="C763" s="33">
        <v>493029</v>
      </c>
      <c r="D763" s="33">
        <v>524568</v>
      </c>
      <c r="E763" s="33">
        <v>549197</v>
      </c>
      <c r="F763" s="33">
        <v>478638</v>
      </c>
      <c r="G763" s="33">
        <v>910210</v>
      </c>
      <c r="H763" s="33">
        <v>847098</v>
      </c>
      <c r="I763" s="33">
        <v>608255</v>
      </c>
      <c r="J763" s="33">
        <v>681883</v>
      </c>
      <c r="K763" s="33">
        <v>668293</v>
      </c>
      <c r="L763" s="33">
        <v>738343</v>
      </c>
      <c r="M763" s="33">
        <v>713383</v>
      </c>
      <c r="N763" s="33">
        <v>692461</v>
      </c>
      <c r="O763" s="33">
        <v>660789</v>
      </c>
      <c r="P763" s="33">
        <v>1202485</v>
      </c>
      <c r="Q763" s="33">
        <v>1301725</v>
      </c>
      <c r="R763" s="33">
        <v>1455845</v>
      </c>
      <c r="S763" s="33">
        <v>767855</v>
      </c>
      <c r="T763" s="33">
        <v>792064</v>
      </c>
      <c r="U763" s="33">
        <v>849492</v>
      </c>
      <c r="V763" s="33">
        <v>880550</v>
      </c>
      <c r="W763" s="33">
        <v>713418</v>
      </c>
      <c r="X763" s="33">
        <v>624434</v>
      </c>
      <c r="Y763" s="27">
        <v>559751</v>
      </c>
      <c r="Z763" s="27">
        <v>503448</v>
      </c>
      <c r="AA763" s="33">
        <v>521645</v>
      </c>
      <c r="AB763" s="9">
        <v>502384</v>
      </c>
      <c r="AC763" s="9">
        <v>526090</v>
      </c>
      <c r="AD763" s="76">
        <v>509873</v>
      </c>
      <c r="AE763" s="76">
        <v>648063</v>
      </c>
    </row>
    <row r="764" spans="1:31" ht="11.1" customHeight="1" x14ac:dyDescent="0.2">
      <c r="A764" s="52" t="s">
        <v>82</v>
      </c>
      <c r="B764" s="16" t="s">
        <v>3</v>
      </c>
      <c r="C764" s="34">
        <v>742.84358261577052</v>
      </c>
      <c r="D764" s="34">
        <v>751.20183873808719</v>
      </c>
      <c r="E764" s="34">
        <v>791.8122247132693</v>
      </c>
      <c r="F764" s="34">
        <v>849.21357285429144</v>
      </c>
      <c r="G764" s="34">
        <v>1618.2287860928436</v>
      </c>
      <c r="H764" s="34">
        <v>1616.454249332598</v>
      </c>
      <c r="I764" s="34">
        <v>988.09423246868016</v>
      </c>
      <c r="J764" s="34">
        <v>1059.1254968414937</v>
      </c>
      <c r="K764" s="34">
        <v>1078.8890377720054</v>
      </c>
      <c r="L764" s="34">
        <v>1076.2782154909148</v>
      </c>
      <c r="M764" s="35">
        <v>908.76815286624208</v>
      </c>
      <c r="N764" s="35">
        <v>899.3</v>
      </c>
      <c r="O764" s="35">
        <v>818.82156133828994</v>
      </c>
      <c r="P764" s="35">
        <v>1377.4169530355098</v>
      </c>
      <c r="Q764" s="35">
        <v>1474.20724801812</v>
      </c>
      <c r="R764" s="35">
        <v>1547.125398512221</v>
      </c>
      <c r="S764" s="35">
        <v>804.03664921465963</v>
      </c>
      <c r="T764" s="35">
        <v>800.06464646464644</v>
      </c>
      <c r="U764" s="35">
        <v>842.75</v>
      </c>
      <c r="V764" s="35">
        <v>860.75268817204301</v>
      </c>
      <c r="W764" s="35">
        <v>772.09740259740261</v>
      </c>
      <c r="X764" s="35">
        <v>765.63182029966401</v>
      </c>
      <c r="Y764" s="28">
        <v>735.95089023931678</v>
      </c>
      <c r="Z764" s="28">
        <v>674.61096989195732</v>
      </c>
      <c r="AA764" s="28">
        <v>789.03463526934672</v>
      </c>
      <c r="AB764" s="48">
        <v>758.18500665545855</v>
      </c>
      <c r="AC764" s="49">
        <v>763.52263326705656</v>
      </c>
      <c r="AD764" s="65">
        <v>755.57225144002007</v>
      </c>
      <c r="AE764" s="65">
        <f>1000*AE763/AE762</f>
        <v>750.39861050803302</v>
      </c>
    </row>
    <row r="765" spans="1:31" ht="11.1" customHeight="1" x14ac:dyDescent="0.25">
      <c r="A765" s="15" t="s">
        <v>83</v>
      </c>
      <c r="B765" s="16" t="s">
        <v>2</v>
      </c>
      <c r="C765" s="33">
        <v>5539825</v>
      </c>
      <c r="D765" s="33">
        <v>5711611</v>
      </c>
      <c r="E765" s="33">
        <v>5351416</v>
      </c>
      <c r="F765" s="33">
        <v>4936696</v>
      </c>
      <c r="G765" s="33">
        <v>3084049</v>
      </c>
      <c r="H765" s="33">
        <v>3410374</v>
      </c>
      <c r="I765" s="33">
        <v>4183615</v>
      </c>
      <c r="J765" s="33">
        <v>5062880</v>
      </c>
      <c r="K765" s="33">
        <v>5487530</v>
      </c>
      <c r="L765" s="33">
        <v>7323375</v>
      </c>
      <c r="M765" s="33">
        <v>5008073</v>
      </c>
      <c r="N765" s="33">
        <v>4524156</v>
      </c>
      <c r="O765" s="33">
        <v>4181352</v>
      </c>
      <c r="P765" s="33">
        <v>7494825</v>
      </c>
      <c r="Q765" s="33">
        <v>8122485</v>
      </c>
      <c r="R765" s="33">
        <v>9035485</v>
      </c>
      <c r="S765" s="33">
        <v>8549149</v>
      </c>
      <c r="T765" s="33">
        <v>6315428</v>
      </c>
      <c r="U765" s="33">
        <v>4845129</v>
      </c>
      <c r="V765" s="33">
        <v>4718476</v>
      </c>
      <c r="W765" s="33">
        <v>4530112</v>
      </c>
      <c r="X765" s="33">
        <v>5214521</v>
      </c>
      <c r="Y765" s="27">
        <v>804565</v>
      </c>
      <c r="Z765" s="27">
        <v>444743</v>
      </c>
      <c r="AA765" s="33">
        <v>6047</v>
      </c>
      <c r="AB765" s="9">
        <v>337531</v>
      </c>
      <c r="AC765" s="9">
        <v>870128</v>
      </c>
      <c r="AD765" s="76">
        <v>853483</v>
      </c>
      <c r="AE765" s="76">
        <v>1161841</v>
      </c>
    </row>
    <row r="766" spans="1:31" ht="11.1" customHeight="1" x14ac:dyDescent="0.25">
      <c r="A766" s="52" t="s">
        <v>84</v>
      </c>
      <c r="B766" s="16" t="s">
        <v>3</v>
      </c>
      <c r="C766" s="35">
        <v>8.3468182400313395</v>
      </c>
      <c r="D766" s="35">
        <v>8.1792497547633189</v>
      </c>
      <c r="E766" s="35">
        <v>7.7154766109905637</v>
      </c>
      <c r="F766" s="35">
        <v>8.7588307828786878</v>
      </c>
      <c r="G766" s="35">
        <v>4.6099387144992523</v>
      </c>
      <c r="H766" s="35">
        <v>5.4741155698234349</v>
      </c>
      <c r="I766" s="35">
        <v>6.3196601208459215</v>
      </c>
      <c r="J766" s="35">
        <v>6.8695793758480326</v>
      </c>
      <c r="K766" s="35">
        <v>7.5585812672176305</v>
      </c>
      <c r="L766" s="35">
        <v>9.2466856060606055</v>
      </c>
      <c r="M766" s="35">
        <v>6.3797108280254777</v>
      </c>
      <c r="N766" s="35">
        <v>5.8755272727272727</v>
      </c>
      <c r="O766" s="35">
        <v>5.1813531598513007</v>
      </c>
      <c r="P766" s="35">
        <v>8.5851374570446737</v>
      </c>
      <c r="Q766" s="35">
        <v>9.1987372593431491</v>
      </c>
      <c r="R766" s="35">
        <v>9.6020031880977683</v>
      </c>
      <c r="S766" s="35">
        <v>8.951988481675393</v>
      </c>
      <c r="T766" s="35">
        <v>6.3792202020202025</v>
      </c>
      <c r="U766" s="35">
        <v>4.8066755952380955</v>
      </c>
      <c r="V766" s="35">
        <v>4.6123910068426195</v>
      </c>
      <c r="W766" s="35">
        <v>4.9027186147186148</v>
      </c>
      <c r="X766" s="35">
        <v>6.3936352043944185</v>
      </c>
      <c r="Y766" s="28">
        <v>1.0578280842828256</v>
      </c>
      <c r="Z766" s="28">
        <v>0.59594736016958805</v>
      </c>
      <c r="AA766" s="34">
        <v>9.1466269999999992E-3</v>
      </c>
      <c r="AB766" s="48">
        <v>0.50939310065890553</v>
      </c>
      <c r="AC766" s="48">
        <v>1.2628303557174578</v>
      </c>
      <c r="AD766" s="73">
        <v>1.2647621503311268</v>
      </c>
      <c r="AE766" s="73">
        <f>AE765/AE762</f>
        <v>1.3453072803589521</v>
      </c>
    </row>
    <row r="767" spans="1:31" ht="11.1" customHeight="1" x14ac:dyDescent="0.25">
      <c r="A767" s="15" t="s">
        <v>85</v>
      </c>
      <c r="B767" s="16" t="s">
        <v>2</v>
      </c>
      <c r="C767" s="33"/>
      <c r="D767" s="33"/>
      <c r="E767" s="33"/>
      <c r="F767" s="33"/>
      <c r="G767" s="33">
        <v>1239146</v>
      </c>
      <c r="H767" s="33"/>
      <c r="I767" s="33">
        <v>2052165</v>
      </c>
      <c r="J767" s="33">
        <v>1327612</v>
      </c>
      <c r="K767" s="33">
        <v>1177277</v>
      </c>
      <c r="L767" s="33">
        <v>1260519</v>
      </c>
      <c r="M767" s="33">
        <v>607304</v>
      </c>
      <c r="N767" s="33">
        <v>181200</v>
      </c>
      <c r="O767" s="33">
        <v>172638</v>
      </c>
      <c r="P767" s="33">
        <v>314212</v>
      </c>
      <c r="Q767" s="33">
        <v>392415</v>
      </c>
      <c r="R767" s="33">
        <v>502554</v>
      </c>
      <c r="S767" s="33">
        <v>831492</v>
      </c>
      <c r="T767" s="33">
        <v>1860154</v>
      </c>
      <c r="U767" s="33">
        <v>4380000</v>
      </c>
      <c r="V767" s="33">
        <v>4271219</v>
      </c>
      <c r="W767" s="33">
        <v>4725725</v>
      </c>
      <c r="X767" s="33">
        <v>3597602.6409999998</v>
      </c>
      <c r="Y767" s="27">
        <v>4547092</v>
      </c>
      <c r="Z767" s="27">
        <v>4921008.0939999996</v>
      </c>
      <c r="AA767" s="33">
        <v>5314625.8080000002</v>
      </c>
      <c r="AB767" s="9">
        <v>5019559.3380000005</v>
      </c>
      <c r="AC767" s="9">
        <v>5053972.307</v>
      </c>
      <c r="AD767" s="76">
        <v>4832418</v>
      </c>
      <c r="AE767" s="76">
        <v>5046951.2059999993</v>
      </c>
    </row>
    <row r="768" spans="1:31" ht="11.1" customHeight="1" x14ac:dyDescent="0.2">
      <c r="A768" s="52" t="s">
        <v>86</v>
      </c>
      <c r="B768" s="16" t="s">
        <v>3</v>
      </c>
      <c r="C768" s="34">
        <v>0</v>
      </c>
      <c r="D768" s="34">
        <v>0</v>
      </c>
      <c r="E768" s="34">
        <v>0</v>
      </c>
      <c r="F768" s="34">
        <v>0</v>
      </c>
      <c r="G768" s="34">
        <v>2.2030319677566745</v>
      </c>
      <c r="H768" s="34">
        <v>0</v>
      </c>
      <c r="I768" s="34">
        <v>3.3336880100847326</v>
      </c>
      <c r="J768" s="34">
        <v>2.0620952848402574</v>
      </c>
      <c r="K768" s="34">
        <v>1.9005903843390746</v>
      </c>
      <c r="L768" s="34">
        <v>1.8374510761426499</v>
      </c>
      <c r="M768" s="34">
        <v>0.75277190033678043</v>
      </c>
      <c r="N768" s="35">
        <v>0.23532467532467533</v>
      </c>
      <c r="O768" s="35">
        <v>0.21392565055762081</v>
      </c>
      <c r="P768" s="35">
        <v>0.35992210767468502</v>
      </c>
      <c r="Q768" s="35">
        <v>0.4444110985277463</v>
      </c>
      <c r="R768" s="35">
        <v>0.53406376195536664</v>
      </c>
      <c r="S768" s="35">
        <v>0.87067225130890047</v>
      </c>
      <c r="T768" s="35">
        <v>1.8789434343434344</v>
      </c>
      <c r="U768" s="35">
        <v>4.3452380952380949</v>
      </c>
      <c r="V768" s="35">
        <v>4.1751896383186704</v>
      </c>
      <c r="W768" s="35">
        <v>5.1144209956709954</v>
      </c>
      <c r="X768" s="35">
        <v>4.4110971835994013</v>
      </c>
      <c r="Y768" s="28">
        <v>5.9784375649173924</v>
      </c>
      <c r="Z768" s="28">
        <v>6.5940594522959906</v>
      </c>
      <c r="AA768" s="34">
        <v>8.0388460269999999</v>
      </c>
      <c r="AB768" s="49">
        <v>7.5753898016039507</v>
      </c>
      <c r="AC768" s="48">
        <v>7.3349089401042047</v>
      </c>
      <c r="AD768" s="66">
        <v>7.1610792259234728</v>
      </c>
      <c r="AE768" s="66">
        <f>AE767/AE762</f>
        <v>5.8439151321464751</v>
      </c>
    </row>
    <row r="769" spans="1:31" ht="11.1" customHeight="1" x14ac:dyDescent="0.2">
      <c r="A769" s="15" t="s">
        <v>143</v>
      </c>
      <c r="B769" s="16" t="s">
        <v>2</v>
      </c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7"/>
      <c r="R769" s="37"/>
      <c r="S769" s="37"/>
      <c r="T769" s="33"/>
      <c r="U769" s="33"/>
      <c r="V769" s="33"/>
      <c r="W769" s="33"/>
      <c r="X769" s="33"/>
      <c r="Y769" s="29"/>
      <c r="Z769" s="29"/>
      <c r="AA769" s="36"/>
      <c r="AB769" s="49"/>
      <c r="AC769" s="48"/>
      <c r="AD769" s="61"/>
      <c r="AE769" s="61"/>
    </row>
    <row r="770" spans="1:31" ht="11.1" customHeight="1" x14ac:dyDescent="0.2">
      <c r="A770" s="15"/>
      <c r="B770" s="16"/>
      <c r="C770" s="36"/>
      <c r="D770" s="36"/>
      <c r="E770" s="36"/>
      <c r="F770" s="36"/>
      <c r="G770" s="36"/>
      <c r="H770" s="36"/>
      <c r="I770" s="36"/>
      <c r="J770" s="36"/>
      <c r="K770" s="36"/>
      <c r="L770" s="36"/>
      <c r="M770" s="36"/>
      <c r="N770" s="36"/>
      <c r="O770" s="33"/>
      <c r="P770" s="33"/>
      <c r="Q770" s="37"/>
      <c r="R770" s="37"/>
      <c r="S770" s="37"/>
      <c r="T770" s="33"/>
      <c r="U770" s="33"/>
      <c r="V770" s="33"/>
      <c r="W770" s="33"/>
      <c r="X770" s="33"/>
      <c r="Y770" s="29"/>
      <c r="Z770" s="29"/>
      <c r="AA770" s="36"/>
      <c r="AB770" s="49"/>
      <c r="AC770" s="48"/>
      <c r="AD770" s="61"/>
      <c r="AE770" s="61"/>
    </row>
    <row r="771" spans="1:31" ht="11.1" customHeight="1" x14ac:dyDescent="0.2">
      <c r="A771" s="15" t="s">
        <v>87</v>
      </c>
      <c r="B771" s="16" t="s">
        <v>2</v>
      </c>
      <c r="C771" s="33">
        <v>7314729.4000000004</v>
      </c>
      <c r="D771" s="33">
        <v>7600055.7999999998</v>
      </c>
      <c r="E771" s="33">
        <v>7328525.2000000002</v>
      </c>
      <c r="F771" s="33">
        <v>6659792.7999999998</v>
      </c>
      <c r="G771" s="33">
        <v>7599951</v>
      </c>
      <c r="H771" s="33">
        <v>6459926.8000000007</v>
      </c>
      <c r="I771" s="33">
        <v>8425498</v>
      </c>
      <c r="J771" s="33">
        <v>8845270.8000000007</v>
      </c>
      <c r="K771" s="33">
        <v>9070661.8000000007</v>
      </c>
      <c r="L771" s="33">
        <v>11241928.800000001</v>
      </c>
      <c r="M771" s="33">
        <v>8183555.8000000007</v>
      </c>
      <c r="N771" s="33">
        <v>7198215.5999999996</v>
      </c>
      <c r="O771" s="33">
        <v>6732830.4000000004</v>
      </c>
      <c r="P771" s="33">
        <v>12137983</v>
      </c>
      <c r="Q771" s="33">
        <v>13201110</v>
      </c>
      <c r="R771" s="33">
        <v>14779081</v>
      </c>
      <c r="S771" s="33">
        <v>12144919</v>
      </c>
      <c r="T771" s="33">
        <v>11027012.4</v>
      </c>
      <c r="U771" s="33">
        <v>12283300.199999999</v>
      </c>
      <c r="V771" s="33">
        <v>12159675</v>
      </c>
      <c r="W771" s="33">
        <v>11824141.800000001</v>
      </c>
      <c r="X771" s="33">
        <v>11060086.041000001</v>
      </c>
      <c r="Y771" s="27">
        <v>7366760.5999999996</v>
      </c>
      <c r="Z771" s="27">
        <v>7178163.8940000003</v>
      </c>
      <c r="AA771" s="33">
        <v>7198594.8080000002</v>
      </c>
      <c r="AB771" s="9">
        <v>7165672.7379999999</v>
      </c>
      <c r="AC771" s="9">
        <v>7818024.307</v>
      </c>
      <c r="AD771" s="9">
        <v>7521443.7999999998</v>
      </c>
      <c r="AE771" s="9">
        <f>3.6*AE763+AE765+AE767</f>
        <v>8541819.0059999991</v>
      </c>
    </row>
    <row r="772" spans="1:31" ht="11.1" customHeight="1" x14ac:dyDescent="0.2">
      <c r="A772" s="52" t="s">
        <v>88</v>
      </c>
      <c r="B772" s="16" t="s">
        <v>3</v>
      </c>
      <c r="C772" s="35">
        <v>11.021055137448114</v>
      </c>
      <c r="D772" s="35">
        <v>10.883576374220434</v>
      </c>
      <c r="E772" s="35">
        <v>10.566000619958333</v>
      </c>
      <c r="F772" s="35">
        <v>11.815999645154136</v>
      </c>
      <c r="G772" s="35">
        <v>11.360165919282512</v>
      </c>
      <c r="H772" s="35">
        <v>10.369063884430178</v>
      </c>
      <c r="I772" s="35">
        <v>12.72733836858006</v>
      </c>
      <c r="J772" s="35">
        <v>12.001724287652648</v>
      </c>
      <c r="K772" s="35">
        <v>12.494024517906338</v>
      </c>
      <c r="L772" s="35">
        <v>14.194354545454546</v>
      </c>
      <c r="M772" s="35">
        <v>10.424911847133759</v>
      </c>
      <c r="N772" s="35">
        <v>9.348331948051948</v>
      </c>
      <c r="O772" s="35">
        <v>8.343036431226766</v>
      </c>
      <c r="P772" s="35">
        <v>13.903760595647194</v>
      </c>
      <c r="Q772" s="35">
        <v>14.950294450736127</v>
      </c>
      <c r="R772" s="35">
        <v>15.70571838469713</v>
      </c>
      <c r="S772" s="35">
        <v>12.717192670157068</v>
      </c>
      <c r="T772" s="35">
        <v>11.138396363636364</v>
      </c>
      <c r="U772" s="35">
        <v>12.18581369047619</v>
      </c>
      <c r="V772" s="35">
        <v>11.886290322580646</v>
      </c>
      <c r="W772" s="35">
        <v>12.796690259740261</v>
      </c>
      <c r="X772" s="35">
        <v>13.561006941072613</v>
      </c>
      <c r="Y772" s="30">
        <v>9.6856888540617572</v>
      </c>
      <c r="Z772" s="30">
        <v>9.6186063040766268</v>
      </c>
      <c r="AA772" s="34">
        <v>10.888517342</v>
      </c>
      <c r="AB772" s="48">
        <v>10.814248926222506</v>
      </c>
      <c r="AC772" s="48">
        <v>11.346420775583066</v>
      </c>
      <c r="AD772" s="48">
        <v>11.145901481438671</v>
      </c>
      <c r="AE772" s="48">
        <f>AE771/AE762</f>
        <v>9.8906574103343452</v>
      </c>
    </row>
    <row r="773" spans="1:31" ht="11.1" customHeight="1" x14ac:dyDescent="0.2">
      <c r="A773" s="15"/>
      <c r="B773" s="16"/>
      <c r="C773" s="36"/>
      <c r="D773" s="36"/>
      <c r="E773" s="36"/>
      <c r="F773" s="36"/>
      <c r="G773" s="36"/>
      <c r="H773" s="36"/>
      <c r="I773" s="36"/>
      <c r="J773" s="36"/>
      <c r="K773" s="36"/>
      <c r="L773" s="36"/>
      <c r="M773" s="36"/>
      <c r="N773" s="36"/>
      <c r="O773" s="33"/>
      <c r="P773" s="36"/>
      <c r="Q773" s="36"/>
      <c r="R773" s="36"/>
      <c r="S773" s="36"/>
      <c r="T773" s="36"/>
      <c r="U773" s="36"/>
      <c r="V773" s="36"/>
      <c r="W773" s="36"/>
      <c r="X773" s="36"/>
      <c r="Y773" s="29"/>
      <c r="Z773" s="29"/>
      <c r="AA773" s="36"/>
      <c r="AB773" s="6"/>
      <c r="AC773" s="6"/>
      <c r="AD773" s="61"/>
      <c r="AE773" s="61"/>
    </row>
    <row r="774" spans="1:31" ht="11.1" customHeight="1" x14ac:dyDescent="0.2">
      <c r="A774" s="13" t="s">
        <v>48</v>
      </c>
      <c r="B774" s="16">
        <v>623000</v>
      </c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9"/>
      <c r="P774" s="6"/>
      <c r="Q774" s="6"/>
      <c r="R774" s="6"/>
      <c r="S774" s="6"/>
      <c r="T774" s="6"/>
      <c r="U774" s="6"/>
      <c r="V774" s="6"/>
      <c r="W774" s="6"/>
      <c r="X774" s="6"/>
      <c r="Y774" s="6"/>
      <c r="AB774" s="6"/>
      <c r="AC774" s="6"/>
      <c r="AD774" s="61"/>
      <c r="AE774" s="61"/>
    </row>
    <row r="775" spans="1:31" ht="11.1" customHeight="1" x14ac:dyDescent="0.25">
      <c r="A775" s="53" t="s">
        <v>138</v>
      </c>
      <c r="B775" s="6" t="s">
        <v>5</v>
      </c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9"/>
      <c r="P775" s="6"/>
      <c r="Q775" s="6"/>
      <c r="R775" s="6"/>
      <c r="S775" s="6"/>
      <c r="T775" s="6"/>
      <c r="U775" s="6"/>
      <c r="V775" s="6"/>
      <c r="W775" s="6"/>
      <c r="X775" s="6"/>
      <c r="Y775" s="6"/>
      <c r="AB775" s="6"/>
      <c r="AC775" s="6"/>
      <c r="AD775" s="75"/>
      <c r="AE775" s="75"/>
    </row>
    <row r="776" spans="1:31" ht="11.1" customHeight="1" x14ac:dyDescent="0.2">
      <c r="A776" s="15" t="s">
        <v>80</v>
      </c>
      <c r="B776" s="16"/>
      <c r="C776" s="33">
        <f t="shared" ref="C776:N776" si="10">C777+C762</f>
        <v>833207</v>
      </c>
      <c r="D776" s="33">
        <f t="shared" si="10"/>
        <v>867350</v>
      </c>
      <c r="E776" s="33">
        <f t="shared" si="10"/>
        <v>856715</v>
      </c>
      <c r="F776" s="33">
        <f t="shared" si="10"/>
        <v>682402</v>
      </c>
      <c r="G776" s="33">
        <f t="shared" si="10"/>
        <v>782196</v>
      </c>
      <c r="H776" s="33">
        <f t="shared" si="10"/>
        <v>742261</v>
      </c>
      <c r="I776" s="33">
        <f t="shared" si="10"/>
        <v>782140</v>
      </c>
      <c r="J776" s="33">
        <f t="shared" si="10"/>
        <v>975004</v>
      </c>
      <c r="K776" s="33">
        <f t="shared" si="10"/>
        <v>1098962</v>
      </c>
      <c r="L776" s="33">
        <f t="shared" si="10"/>
        <v>1042651</v>
      </c>
      <c r="M776" s="33">
        <f t="shared" si="10"/>
        <v>978626</v>
      </c>
      <c r="N776" s="33">
        <f t="shared" si="10"/>
        <v>935300</v>
      </c>
      <c r="O776" s="33">
        <f t="shared" ref="O776:AB776" si="11">O777+O762</f>
        <v>986229</v>
      </c>
      <c r="P776" s="33">
        <f t="shared" si="11"/>
        <v>1071573</v>
      </c>
      <c r="Q776" s="33">
        <f t="shared" si="11"/>
        <v>1098361</v>
      </c>
      <c r="R776" s="33">
        <f t="shared" si="11"/>
        <v>1153194</v>
      </c>
      <c r="S776" s="33">
        <f t="shared" si="11"/>
        <v>1144816</v>
      </c>
      <c r="T776" s="33">
        <f t="shared" si="11"/>
        <v>1167662</v>
      </c>
      <c r="U776" s="33">
        <f t="shared" si="11"/>
        <v>1185823</v>
      </c>
      <c r="V776" s="33">
        <f t="shared" si="11"/>
        <v>1168027</v>
      </c>
      <c r="W776" s="33">
        <f t="shared" si="11"/>
        <v>1057990</v>
      </c>
      <c r="X776" s="33">
        <f t="shared" si="11"/>
        <v>941420</v>
      </c>
      <c r="Y776" s="27">
        <f t="shared" si="11"/>
        <v>901499</v>
      </c>
      <c r="Z776" s="27">
        <f t="shared" si="11"/>
        <v>867828</v>
      </c>
      <c r="AA776" s="33">
        <f t="shared" si="11"/>
        <v>892613</v>
      </c>
      <c r="AB776" s="9">
        <f t="shared" si="11"/>
        <v>710036</v>
      </c>
      <c r="AC776" s="9">
        <v>741382</v>
      </c>
      <c r="AD776" s="64">
        <v>476720</v>
      </c>
      <c r="AE776" s="64">
        <v>154859</v>
      </c>
    </row>
    <row r="777" spans="1:31" ht="11.1" customHeight="1" x14ac:dyDescent="0.2">
      <c r="A777" s="15" t="s">
        <v>81</v>
      </c>
      <c r="B777" s="16" t="s">
        <v>2</v>
      </c>
      <c r="C777" s="33">
        <v>169502</v>
      </c>
      <c r="D777" s="33">
        <v>169045</v>
      </c>
      <c r="E777" s="33">
        <v>163120</v>
      </c>
      <c r="F777" s="33">
        <v>118777</v>
      </c>
      <c r="G777" s="33">
        <v>113196</v>
      </c>
      <c r="H777" s="33">
        <v>119261</v>
      </c>
      <c r="I777" s="33">
        <v>120140</v>
      </c>
      <c r="J777" s="33">
        <v>238004</v>
      </c>
      <c r="K777" s="33">
        <v>372962</v>
      </c>
      <c r="L777" s="33">
        <v>250651</v>
      </c>
      <c r="M777" s="33">
        <v>193626</v>
      </c>
      <c r="N777" s="33">
        <v>165300</v>
      </c>
      <c r="O777" s="33">
        <v>179229</v>
      </c>
      <c r="P777" s="33">
        <v>198573</v>
      </c>
      <c r="Q777" s="33">
        <v>215361</v>
      </c>
      <c r="R777" s="33">
        <v>212194</v>
      </c>
      <c r="S777" s="33">
        <v>189816</v>
      </c>
      <c r="T777" s="33">
        <v>177662</v>
      </c>
      <c r="U777" s="33">
        <v>177823</v>
      </c>
      <c r="V777" s="33">
        <v>145027</v>
      </c>
      <c r="W777" s="33">
        <v>133990</v>
      </c>
      <c r="X777" s="33">
        <v>125840</v>
      </c>
      <c r="Y777" s="27">
        <v>140917</v>
      </c>
      <c r="Z777" s="27">
        <v>121549</v>
      </c>
      <c r="AA777" s="33">
        <v>231495</v>
      </c>
      <c r="AB777" s="9">
        <v>47422</v>
      </c>
      <c r="AC777" s="9">
        <v>52352</v>
      </c>
      <c r="AD777" s="64">
        <v>59478</v>
      </c>
      <c r="AE777" s="64">
        <v>21628</v>
      </c>
    </row>
    <row r="778" spans="1:31" ht="11.1" customHeight="1" x14ac:dyDescent="0.2">
      <c r="A778" s="52" t="s">
        <v>82</v>
      </c>
      <c r="B778" s="16" t="s">
        <v>3</v>
      </c>
      <c r="C778" s="65">
        <f t="shared" ref="C778:N778" si="12">1000*C777/C776</f>
        <v>203.43324047925665</v>
      </c>
      <c r="D778" s="65">
        <f t="shared" si="12"/>
        <v>194.89825330028248</v>
      </c>
      <c r="E778" s="65">
        <f t="shared" si="12"/>
        <v>190.40170885300245</v>
      </c>
      <c r="F778" s="65">
        <f t="shared" si="12"/>
        <v>174.05722726486735</v>
      </c>
      <c r="G778" s="65">
        <f t="shared" si="12"/>
        <v>144.71564671770247</v>
      </c>
      <c r="H778" s="65">
        <f t="shared" si="12"/>
        <v>160.67259360251987</v>
      </c>
      <c r="I778" s="65">
        <f t="shared" si="12"/>
        <v>153.60421407932083</v>
      </c>
      <c r="J778" s="65">
        <f t="shared" si="12"/>
        <v>244.10566520752735</v>
      </c>
      <c r="K778" s="65">
        <f t="shared" si="12"/>
        <v>339.37661174817691</v>
      </c>
      <c r="L778" s="65">
        <f t="shared" si="12"/>
        <v>240.39779370086444</v>
      </c>
      <c r="M778" s="65">
        <f t="shared" si="12"/>
        <v>197.8549517384578</v>
      </c>
      <c r="N778" s="65">
        <f t="shared" si="12"/>
        <v>176.7347375173741</v>
      </c>
      <c r="O778" s="65">
        <f>1000*O777/O776</f>
        <v>181.73162622474089</v>
      </c>
      <c r="P778" s="65">
        <f t="shared" ref="P778:AB778" si="13">1000*P777/P776</f>
        <v>185.30982023623216</v>
      </c>
      <c r="Q778" s="65">
        <f t="shared" si="13"/>
        <v>196.07487884220217</v>
      </c>
      <c r="R778" s="65">
        <f t="shared" si="13"/>
        <v>184.00546655636433</v>
      </c>
      <c r="S778" s="65">
        <f t="shared" si="13"/>
        <v>165.80481055470923</v>
      </c>
      <c r="T778" s="65">
        <f t="shared" si="13"/>
        <v>152.15190697307955</v>
      </c>
      <c r="U778" s="65">
        <f t="shared" si="13"/>
        <v>149.95745570797666</v>
      </c>
      <c r="V778" s="65">
        <f t="shared" si="13"/>
        <v>124.164081823451</v>
      </c>
      <c r="W778" s="65">
        <f t="shared" si="13"/>
        <v>126.64580950670612</v>
      </c>
      <c r="X778" s="65">
        <f t="shared" si="13"/>
        <v>133.670412780693</v>
      </c>
      <c r="Y778" s="65">
        <f t="shared" si="13"/>
        <v>156.31409463571231</v>
      </c>
      <c r="Z778" s="65">
        <f t="shared" si="13"/>
        <v>140.06116419382641</v>
      </c>
      <c r="AA778" s="65">
        <f t="shared" si="13"/>
        <v>259.34531538303833</v>
      </c>
      <c r="AB778" s="65">
        <f t="shared" si="13"/>
        <v>66.788162853714454</v>
      </c>
      <c r="AC778" s="65">
        <v>70.614069400120314</v>
      </c>
      <c r="AD778" s="65">
        <v>124.7650612518879</v>
      </c>
      <c r="AE778" s="65">
        <v>139.66253172240553</v>
      </c>
    </row>
    <row r="779" spans="1:31" ht="11.1" customHeight="1" x14ac:dyDescent="0.2">
      <c r="A779" s="15" t="s">
        <v>83</v>
      </c>
      <c r="B779" s="16" t="s">
        <v>2</v>
      </c>
      <c r="C779" s="33">
        <v>1220664</v>
      </c>
      <c r="D779" s="33">
        <v>1202374</v>
      </c>
      <c r="E779" s="33">
        <v>1174967</v>
      </c>
      <c r="F779" s="33">
        <v>977559</v>
      </c>
      <c r="G779" s="33">
        <v>892754</v>
      </c>
      <c r="H779" s="33">
        <v>779065</v>
      </c>
      <c r="I779" s="33">
        <v>299964</v>
      </c>
      <c r="J779" s="33">
        <v>624683</v>
      </c>
      <c r="K779" s="33">
        <v>1647656</v>
      </c>
      <c r="L779" s="33">
        <v>1814246</v>
      </c>
      <c r="M779" s="33">
        <v>548147</v>
      </c>
      <c r="N779" s="33">
        <v>563750</v>
      </c>
      <c r="O779" s="33">
        <v>469516</v>
      </c>
      <c r="P779" s="33">
        <v>690174</v>
      </c>
      <c r="Q779" s="33">
        <v>576217</v>
      </c>
      <c r="R779" s="33">
        <v>605799</v>
      </c>
      <c r="S779" s="33">
        <v>570803</v>
      </c>
      <c r="T779" s="33">
        <v>563967</v>
      </c>
      <c r="U779" s="33">
        <v>599517</v>
      </c>
      <c r="V779" s="33">
        <v>392434</v>
      </c>
      <c r="W779" s="33">
        <v>506586</v>
      </c>
      <c r="X779" s="33">
        <v>132564</v>
      </c>
      <c r="Y779" s="27">
        <v>122566</v>
      </c>
      <c r="Z779" s="27">
        <v>127339</v>
      </c>
      <c r="AA779" s="33">
        <v>626381</v>
      </c>
      <c r="AB779" s="9">
        <v>59859</v>
      </c>
      <c r="AC779" s="9">
        <v>200039</v>
      </c>
      <c r="AD779" s="64">
        <v>190380</v>
      </c>
      <c r="AE779" s="64">
        <v>110586</v>
      </c>
    </row>
    <row r="780" spans="1:31" ht="11.1" customHeight="1" x14ac:dyDescent="0.2">
      <c r="A780" s="52" t="s">
        <v>84</v>
      </c>
      <c r="B780" s="16" t="s">
        <v>3</v>
      </c>
      <c r="C780" s="48">
        <f t="shared" ref="C780:N780" si="14">C779/C776</f>
        <v>1.4650188968647646</v>
      </c>
      <c r="D780" s="48">
        <f t="shared" si="14"/>
        <v>1.3862616014296421</v>
      </c>
      <c r="E780" s="48">
        <f t="shared" si="14"/>
        <v>1.3714794301488826</v>
      </c>
      <c r="F780" s="48">
        <f t="shared" si="14"/>
        <v>1.432526575244504</v>
      </c>
      <c r="G780" s="48">
        <f t="shared" si="14"/>
        <v>1.1413430904786013</v>
      </c>
      <c r="H780" s="48">
        <f t="shared" si="14"/>
        <v>1.0495836370225569</v>
      </c>
      <c r="I780" s="48">
        <f t="shared" si="14"/>
        <v>0.38351701741376226</v>
      </c>
      <c r="J780" s="48">
        <f t="shared" si="14"/>
        <v>0.64069788431637209</v>
      </c>
      <c r="K780" s="48">
        <f t="shared" si="14"/>
        <v>1.4992838696879418</v>
      </c>
      <c r="L780" s="48">
        <f t="shared" si="14"/>
        <v>1.7400318994562898</v>
      </c>
      <c r="M780" s="48">
        <f t="shared" si="14"/>
        <v>0.56011898314575737</v>
      </c>
      <c r="N780" s="48">
        <f t="shared" si="14"/>
        <v>0.60274778146049401</v>
      </c>
      <c r="O780" s="48">
        <f t="shared" ref="O780:AB780" si="15">O779/O776</f>
        <v>0.47607198733762646</v>
      </c>
      <c r="P780" s="48">
        <f t="shared" si="15"/>
        <v>0.64407557861200315</v>
      </c>
      <c r="Q780" s="48">
        <f t="shared" si="15"/>
        <v>0.52461531318027499</v>
      </c>
      <c r="R780" s="48">
        <f t="shared" si="15"/>
        <v>0.52532271239704686</v>
      </c>
      <c r="S780" s="48">
        <f t="shared" si="15"/>
        <v>0.49859802798004221</v>
      </c>
      <c r="T780" s="48">
        <f t="shared" si="15"/>
        <v>0.48298822775769018</v>
      </c>
      <c r="U780" s="48">
        <f t="shared" si="15"/>
        <v>0.50557039288325489</v>
      </c>
      <c r="V780" s="48">
        <f t="shared" si="15"/>
        <v>0.33598024703196072</v>
      </c>
      <c r="W780" s="48">
        <f t="shared" si="15"/>
        <v>0.47881927050350193</v>
      </c>
      <c r="X780" s="48">
        <f t="shared" si="15"/>
        <v>0.14081281468420045</v>
      </c>
      <c r="Y780" s="48">
        <f t="shared" si="15"/>
        <v>0.13595799884414736</v>
      </c>
      <c r="Z780" s="48">
        <f t="shared" si="15"/>
        <v>0.14673299317376254</v>
      </c>
      <c r="AA780" s="48">
        <f t="shared" si="15"/>
        <v>0.70173860340371474</v>
      </c>
      <c r="AB780" s="48">
        <f t="shared" si="15"/>
        <v>8.4304176126280925E-2</v>
      </c>
      <c r="AC780" s="48">
        <v>0.26981906763315</v>
      </c>
      <c r="AD780" s="66">
        <v>0.39935391844269175</v>
      </c>
      <c r="AE780" s="66">
        <f>AE779/AE776</f>
        <v>0.71410767214046322</v>
      </c>
    </row>
    <row r="781" spans="1:31" ht="11.1" customHeight="1" x14ac:dyDescent="0.2">
      <c r="A781" s="15" t="s">
        <v>85</v>
      </c>
      <c r="B781" s="16" t="s">
        <v>2</v>
      </c>
      <c r="C781" s="34">
        <v>7.2014725489964722</v>
      </c>
      <c r="D781" s="34">
        <v>7.1127451270371793</v>
      </c>
      <c r="E781" s="34">
        <v>7.2030836194212853</v>
      </c>
      <c r="F781" s="34"/>
      <c r="G781" s="34"/>
      <c r="H781" s="34"/>
      <c r="I781" s="33"/>
      <c r="J781" s="33">
        <v>547207</v>
      </c>
      <c r="K781" s="33">
        <v>633226</v>
      </c>
      <c r="L781" s="33">
        <v>651353</v>
      </c>
      <c r="M781" s="33">
        <v>459043</v>
      </c>
      <c r="N781" s="33">
        <v>173510</v>
      </c>
      <c r="O781" s="33">
        <v>113020</v>
      </c>
      <c r="P781" s="33">
        <v>118943</v>
      </c>
      <c r="Q781" s="33">
        <v>132363</v>
      </c>
      <c r="R781" s="33">
        <v>128612</v>
      </c>
      <c r="S781" s="33">
        <v>83441</v>
      </c>
      <c r="T781" s="33">
        <v>83531</v>
      </c>
      <c r="U781" s="33">
        <v>78339</v>
      </c>
      <c r="V781" s="33">
        <v>61597</v>
      </c>
      <c r="W781" s="33">
        <v>51647</v>
      </c>
      <c r="X781" s="33">
        <v>237614</v>
      </c>
      <c r="Y781" s="27">
        <v>257913.64799999999</v>
      </c>
      <c r="Z781" s="27">
        <v>244587.804</v>
      </c>
      <c r="AA781" s="33">
        <v>146889.67199999999</v>
      </c>
      <c r="AB781" s="9">
        <v>258817.38</v>
      </c>
      <c r="AC781" s="9">
        <v>224980.2</v>
      </c>
      <c r="AD781" s="64">
        <v>110192.4001</v>
      </c>
      <c r="AE781" s="64">
        <v>109474.20000000001</v>
      </c>
    </row>
    <row r="782" spans="1:31" ht="11.1" customHeight="1" x14ac:dyDescent="0.2">
      <c r="A782" s="52" t="s">
        <v>86</v>
      </c>
      <c r="B782" s="16" t="s">
        <v>3</v>
      </c>
      <c r="C782" s="74">
        <f t="shared" ref="C782:N782" si="16">C781/C776</f>
        <v>8.6430773493219244E-6</v>
      </c>
      <c r="D782" s="74">
        <f t="shared" si="16"/>
        <v>8.2005477915918362E-6</v>
      </c>
      <c r="E782" s="74">
        <f t="shared" si="16"/>
        <v>8.4077944467194873E-6</v>
      </c>
      <c r="F782" s="74">
        <f t="shared" si="16"/>
        <v>0</v>
      </c>
      <c r="G782" s="74">
        <f t="shared" si="16"/>
        <v>0</v>
      </c>
      <c r="H782" s="74">
        <f t="shared" si="16"/>
        <v>0</v>
      </c>
      <c r="I782" s="65">
        <f t="shared" si="16"/>
        <v>0</v>
      </c>
      <c r="J782" s="65">
        <f t="shared" si="16"/>
        <v>0.56123564621273347</v>
      </c>
      <c r="K782" s="65">
        <f t="shared" si="16"/>
        <v>0.5762037267894613</v>
      </c>
      <c r="L782" s="65">
        <f t="shared" si="16"/>
        <v>0.62470855540348591</v>
      </c>
      <c r="M782" s="65">
        <f t="shared" si="16"/>
        <v>0.4690688782027046</v>
      </c>
      <c r="N782" s="65">
        <f t="shared" si="16"/>
        <v>0.18551266973163691</v>
      </c>
      <c r="O782" s="65">
        <f t="shared" ref="O782:AB782" si="17">O781/O776</f>
        <v>0.11459813086007407</v>
      </c>
      <c r="P782" s="65">
        <f t="shared" si="17"/>
        <v>0.11099850406831825</v>
      </c>
      <c r="Q782" s="65">
        <f t="shared" si="17"/>
        <v>0.12050955924327247</v>
      </c>
      <c r="R782" s="65">
        <f t="shared" si="17"/>
        <v>0.11152676826275544</v>
      </c>
      <c r="S782" s="65">
        <f t="shared" si="17"/>
        <v>7.2885948484297913E-2</v>
      </c>
      <c r="T782" s="65">
        <f t="shared" si="17"/>
        <v>7.1536968746092625E-2</v>
      </c>
      <c r="U782" s="65">
        <f t="shared" si="17"/>
        <v>6.6062979044933356E-2</v>
      </c>
      <c r="V782" s="65">
        <f t="shared" si="17"/>
        <v>5.2735938467175843E-2</v>
      </c>
      <c r="W782" s="65">
        <f t="shared" si="17"/>
        <v>4.8816151381393016E-2</v>
      </c>
      <c r="X782" s="65">
        <f t="shared" si="17"/>
        <v>0.25239956661213908</v>
      </c>
      <c r="Y782" s="65">
        <f t="shared" si="17"/>
        <v>0.28609421419213998</v>
      </c>
      <c r="Z782" s="65">
        <f t="shared" si="17"/>
        <v>0.28183903261936699</v>
      </c>
      <c r="AA782" s="65">
        <f t="shared" si="17"/>
        <v>0.164561430317506</v>
      </c>
      <c r="AB782" s="65">
        <f t="shared" si="17"/>
        <v>0.36451303877549873</v>
      </c>
      <c r="AC782" s="65">
        <v>0.30346056418958112</v>
      </c>
      <c r="AD782" s="66">
        <v>0.2311470047407283</v>
      </c>
      <c r="AE782" s="66">
        <f>AE781/AE776</f>
        <v>0.70692823794548598</v>
      </c>
    </row>
    <row r="783" spans="1:31" ht="11.1" customHeight="1" x14ac:dyDescent="0.2">
      <c r="A783" s="15" t="s">
        <v>143</v>
      </c>
      <c r="B783" s="16" t="s">
        <v>2</v>
      </c>
      <c r="C783" s="34"/>
      <c r="D783" s="34"/>
      <c r="E783" s="34"/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  <c r="Q783" s="34"/>
      <c r="R783" s="34"/>
      <c r="S783" s="34"/>
      <c r="T783" s="35"/>
      <c r="U783" s="35"/>
      <c r="V783" s="35"/>
      <c r="W783" s="35"/>
      <c r="X783" s="35"/>
      <c r="Y783" s="28"/>
      <c r="Z783" s="28"/>
      <c r="AA783" s="34"/>
      <c r="AB783" s="49"/>
      <c r="AC783" s="48"/>
      <c r="AD783" s="66"/>
      <c r="AE783" s="61"/>
    </row>
    <row r="784" spans="1:31" ht="11.1" customHeight="1" x14ac:dyDescent="0.2">
      <c r="A784" s="15"/>
      <c r="B784" s="16"/>
      <c r="C784" s="36"/>
      <c r="D784" s="36"/>
      <c r="E784" s="36"/>
      <c r="F784" s="36"/>
      <c r="G784" s="36"/>
      <c r="H784" s="36"/>
      <c r="I784" s="36"/>
      <c r="J784" s="36"/>
      <c r="K784" s="36"/>
      <c r="L784" s="36"/>
      <c r="M784" s="36"/>
      <c r="N784" s="36"/>
      <c r="O784" s="33"/>
      <c r="P784" s="33"/>
      <c r="Q784" s="37"/>
      <c r="R784" s="37"/>
      <c r="S784" s="37"/>
      <c r="T784" s="33"/>
      <c r="U784" s="33"/>
      <c r="V784" s="33"/>
      <c r="W784" s="33"/>
      <c r="X784" s="33"/>
      <c r="Y784" s="29"/>
      <c r="Z784" s="29"/>
      <c r="AA784" s="36"/>
      <c r="AB784" s="49"/>
      <c r="AC784" s="48"/>
      <c r="AD784" s="61"/>
      <c r="AE784" s="61"/>
    </row>
    <row r="785" spans="1:31" ht="11.1" customHeight="1" x14ac:dyDescent="0.2">
      <c r="A785" s="15" t="s">
        <v>87</v>
      </c>
      <c r="B785" s="16" t="s">
        <v>2</v>
      </c>
      <c r="C785" s="33">
        <f t="shared" ref="C785:N785" si="18">3.6*C777+C779+C781</f>
        <v>1830878.4014725492</v>
      </c>
      <c r="D785" s="33">
        <f t="shared" si="18"/>
        <v>1810943.1127451269</v>
      </c>
      <c r="E785" s="33">
        <f t="shared" si="18"/>
        <v>1762206.2030836195</v>
      </c>
      <c r="F785" s="33">
        <f t="shared" si="18"/>
        <v>1405156.2</v>
      </c>
      <c r="G785" s="33">
        <f t="shared" si="18"/>
        <v>1300259.6000000001</v>
      </c>
      <c r="H785" s="33">
        <f t="shared" si="18"/>
        <v>1208404.6000000001</v>
      </c>
      <c r="I785" s="33">
        <f t="shared" si="18"/>
        <v>732468</v>
      </c>
      <c r="J785" s="33">
        <f t="shared" si="18"/>
        <v>2028704.4</v>
      </c>
      <c r="K785" s="33">
        <f t="shared" si="18"/>
        <v>3623545.2</v>
      </c>
      <c r="L785" s="33">
        <f t="shared" si="18"/>
        <v>3367942.6</v>
      </c>
      <c r="M785" s="33">
        <f t="shared" si="18"/>
        <v>1704243.6</v>
      </c>
      <c r="N785" s="33">
        <f t="shared" si="18"/>
        <v>1332340</v>
      </c>
      <c r="O785" s="33">
        <f t="shared" ref="O785:AB785" si="19">3.6*O777+O779+O781</f>
        <v>1227760.3999999999</v>
      </c>
      <c r="P785" s="33">
        <f t="shared" si="19"/>
        <v>1523979.8</v>
      </c>
      <c r="Q785" s="33">
        <f t="shared" si="19"/>
        <v>1483879.6</v>
      </c>
      <c r="R785" s="33">
        <f t="shared" si="19"/>
        <v>1498309.4</v>
      </c>
      <c r="S785" s="33">
        <f t="shared" si="19"/>
        <v>1337581.6000000001</v>
      </c>
      <c r="T785" s="33">
        <f t="shared" si="19"/>
        <v>1287081.2000000002</v>
      </c>
      <c r="U785" s="33">
        <f t="shared" si="19"/>
        <v>1318018.8</v>
      </c>
      <c r="V785" s="33">
        <f t="shared" si="19"/>
        <v>976128.2</v>
      </c>
      <c r="W785" s="33">
        <f t="shared" si="19"/>
        <v>1040597</v>
      </c>
      <c r="X785" s="33">
        <f t="shared" si="19"/>
        <v>823202</v>
      </c>
      <c r="Y785" s="27">
        <f t="shared" si="19"/>
        <v>887780.848</v>
      </c>
      <c r="Z785" s="27">
        <f t="shared" si="19"/>
        <v>809503.20400000003</v>
      </c>
      <c r="AA785" s="33">
        <f t="shared" si="19"/>
        <v>1606652.672</v>
      </c>
      <c r="AB785" s="9">
        <f t="shared" si="19"/>
        <v>489395.58</v>
      </c>
      <c r="AC785" s="9">
        <v>613486.4</v>
      </c>
      <c r="AD785" s="67">
        <v>514693.20010000002</v>
      </c>
      <c r="AE785" s="9">
        <f>3.6*AE777+AE779+AE781</f>
        <v>297921</v>
      </c>
    </row>
    <row r="786" spans="1:31" ht="11.1" customHeight="1" x14ac:dyDescent="0.2">
      <c r="A786" s="52" t="s">
        <v>88</v>
      </c>
      <c r="B786" s="16" t="s">
        <v>3</v>
      </c>
      <c r="C786" s="34">
        <f t="shared" ref="C786:N786" si="20">C785/C776</f>
        <v>2.1973872056674382</v>
      </c>
      <c r="D786" s="34">
        <f t="shared" si="20"/>
        <v>2.0879035138584503</v>
      </c>
      <c r="E786" s="34">
        <f t="shared" si="20"/>
        <v>2.0569339898141381</v>
      </c>
      <c r="F786" s="34">
        <f t="shared" si="20"/>
        <v>2.0591325933980262</v>
      </c>
      <c r="G786" s="34">
        <f t="shared" si="20"/>
        <v>1.6623194186623302</v>
      </c>
      <c r="H786" s="34">
        <f t="shared" si="20"/>
        <v>1.6280049739916285</v>
      </c>
      <c r="I786" s="34">
        <f t="shared" si="20"/>
        <v>0.93649218809931722</v>
      </c>
      <c r="J786" s="34">
        <f t="shared" si="20"/>
        <v>2.0807139252762039</v>
      </c>
      <c r="K786" s="34">
        <f t="shared" si="20"/>
        <v>3.2972433987708403</v>
      </c>
      <c r="L786" s="34">
        <f t="shared" si="20"/>
        <v>3.2301725121828877</v>
      </c>
      <c r="M786" s="34">
        <f t="shared" si="20"/>
        <v>1.7414656876069101</v>
      </c>
      <c r="N786" s="34">
        <f t="shared" si="20"/>
        <v>1.4245055062546776</v>
      </c>
      <c r="O786" s="34">
        <f t="shared" ref="O786:AB786" si="21">O785/O776</f>
        <v>1.2449039726067677</v>
      </c>
      <c r="P786" s="34">
        <f t="shared" si="21"/>
        <v>1.4221894355307572</v>
      </c>
      <c r="Q786" s="34">
        <f t="shared" si="21"/>
        <v>1.3509944362554753</v>
      </c>
      <c r="R786" s="34">
        <f t="shared" si="21"/>
        <v>1.2992691602627138</v>
      </c>
      <c r="S786" s="34">
        <f t="shared" si="21"/>
        <v>1.1683812944612935</v>
      </c>
      <c r="T786" s="35">
        <f t="shared" si="21"/>
        <v>1.1022720616068693</v>
      </c>
      <c r="U786" s="35">
        <f t="shared" si="21"/>
        <v>1.1114802124769043</v>
      </c>
      <c r="V786" s="35">
        <f t="shared" si="21"/>
        <v>0.83570688006356009</v>
      </c>
      <c r="W786" s="35">
        <f t="shared" si="21"/>
        <v>0.98356033610903693</v>
      </c>
      <c r="X786" s="35">
        <f t="shared" si="21"/>
        <v>0.87442586730683436</v>
      </c>
      <c r="Y786" s="30">
        <f t="shared" si="21"/>
        <v>0.98478295372485158</v>
      </c>
      <c r="Z786" s="30">
        <f t="shared" si="21"/>
        <v>0.93279221689090464</v>
      </c>
      <c r="AA786" s="34">
        <f t="shared" si="21"/>
        <v>1.7999431691001588</v>
      </c>
      <c r="AB786" s="48">
        <f t="shared" si="21"/>
        <v>0.68925460117515169</v>
      </c>
      <c r="AC786" s="48">
        <v>0.82749028166316418</v>
      </c>
      <c r="AD786" s="69">
        <v>1.0796551436902164</v>
      </c>
      <c r="AE786" s="48">
        <f>AE785/AE776</f>
        <v>1.9238210242866092</v>
      </c>
    </row>
    <row r="787" spans="1:31" ht="11.1" customHeight="1" x14ac:dyDescent="0.2">
      <c r="A787" s="15"/>
      <c r="B787" s="16"/>
      <c r="C787" s="36"/>
      <c r="D787" s="36"/>
      <c r="E787" s="36"/>
      <c r="F787" s="36"/>
      <c r="G787" s="36"/>
      <c r="H787" s="36"/>
      <c r="I787" s="36"/>
      <c r="J787" s="36"/>
      <c r="K787" s="36"/>
      <c r="L787" s="36"/>
      <c r="M787" s="36"/>
      <c r="N787" s="36"/>
      <c r="O787" s="33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36"/>
      <c r="AA787" s="36"/>
      <c r="AB787" s="6"/>
      <c r="AC787" s="6"/>
      <c r="AD787" s="48"/>
      <c r="AE787" s="48"/>
    </row>
    <row r="788" spans="1:31" ht="11.1" customHeight="1" x14ac:dyDescent="0.2">
      <c r="A788" s="13" t="s">
        <v>49</v>
      </c>
      <c r="B788" s="16">
        <v>634111</v>
      </c>
      <c r="C788" s="36"/>
      <c r="D788" s="36"/>
      <c r="E788" s="36"/>
      <c r="F788" s="36"/>
      <c r="G788" s="36"/>
      <c r="H788" s="36"/>
      <c r="I788" s="36"/>
      <c r="J788" s="36"/>
      <c r="K788" s="36"/>
      <c r="L788" s="36"/>
      <c r="M788" s="36"/>
      <c r="N788" s="36"/>
      <c r="O788" s="33"/>
      <c r="P788" s="36"/>
      <c r="Q788" s="36"/>
      <c r="R788" s="33"/>
      <c r="S788" s="33"/>
      <c r="T788" s="33"/>
      <c r="U788" s="33"/>
      <c r="V788" s="33"/>
      <c r="W788" s="33"/>
      <c r="X788" s="33"/>
      <c r="Y788" s="19"/>
      <c r="Z788" s="47" t="s">
        <v>76</v>
      </c>
      <c r="AA788" s="36"/>
      <c r="AB788" s="6"/>
      <c r="AC788" s="6"/>
      <c r="AD788" s="61"/>
      <c r="AE788" s="61"/>
    </row>
    <row r="789" spans="1:31" ht="11.1" customHeight="1" x14ac:dyDescent="0.25">
      <c r="A789" s="53" t="s">
        <v>139</v>
      </c>
      <c r="B789" s="16" t="s">
        <v>77</v>
      </c>
      <c r="C789" s="36"/>
      <c r="D789" s="36"/>
      <c r="E789" s="36"/>
      <c r="F789" s="36"/>
      <c r="G789" s="36"/>
      <c r="H789" s="36"/>
      <c r="I789" s="36"/>
      <c r="J789" s="36"/>
      <c r="K789" s="36"/>
      <c r="L789" s="36"/>
      <c r="M789" s="36"/>
      <c r="N789" s="36"/>
      <c r="O789" s="33"/>
      <c r="P789" s="33"/>
      <c r="Q789" s="39"/>
      <c r="R789" s="33"/>
      <c r="S789" s="36"/>
      <c r="T789" s="36"/>
      <c r="U789" s="36"/>
      <c r="V789" s="36"/>
      <c r="W789" s="36"/>
      <c r="X789" s="36"/>
      <c r="Y789" s="36"/>
      <c r="Z789" s="36"/>
      <c r="AA789" s="36"/>
      <c r="AB789" s="6"/>
      <c r="AC789" s="6"/>
      <c r="AD789" s="75"/>
      <c r="AE789" s="75"/>
    </row>
    <row r="790" spans="1:31" ht="11.1" customHeight="1" x14ac:dyDescent="0.2">
      <c r="A790" s="15" t="s">
        <v>80</v>
      </c>
      <c r="B790" s="16"/>
      <c r="C790" s="33">
        <v>27153</v>
      </c>
      <c r="D790" s="33">
        <v>22799</v>
      </c>
      <c r="E790" s="33">
        <v>23222</v>
      </c>
      <c r="F790" s="33">
        <v>14775</v>
      </c>
      <c r="G790" s="33">
        <v>6663</v>
      </c>
      <c r="H790" s="33">
        <v>5148</v>
      </c>
      <c r="I790" s="33">
        <v>5566</v>
      </c>
      <c r="J790" s="33">
        <v>7269</v>
      </c>
      <c r="K790" s="33">
        <v>64957</v>
      </c>
      <c r="L790" s="33">
        <v>102251</v>
      </c>
      <c r="M790" s="33">
        <v>78407</v>
      </c>
      <c r="N790" s="33">
        <v>78312</v>
      </c>
      <c r="O790" s="33">
        <v>83947</v>
      </c>
      <c r="P790" s="33">
        <v>51968</v>
      </c>
      <c r="Q790" s="33">
        <v>55088</v>
      </c>
      <c r="R790" s="33">
        <v>56857</v>
      </c>
      <c r="S790" s="33">
        <v>62441</v>
      </c>
      <c r="T790" s="33">
        <v>59579</v>
      </c>
      <c r="U790" s="33">
        <v>60917</v>
      </c>
      <c r="V790" s="33">
        <v>94281</v>
      </c>
      <c r="W790" s="33">
        <v>117962</v>
      </c>
      <c r="X790" s="33">
        <v>98113</v>
      </c>
      <c r="Y790" s="27">
        <v>106318</v>
      </c>
      <c r="Z790" s="27">
        <v>379495</v>
      </c>
      <c r="AA790" s="33">
        <v>340736</v>
      </c>
      <c r="AB790" s="9">
        <v>448797</v>
      </c>
      <c r="AC790" s="9">
        <v>534104</v>
      </c>
      <c r="AD790" s="64">
        <v>590106</v>
      </c>
      <c r="AE790" s="64">
        <v>646187</v>
      </c>
    </row>
    <row r="791" spans="1:31" ht="11.1" customHeight="1" x14ac:dyDescent="0.2">
      <c r="A791" s="15" t="s">
        <v>81</v>
      </c>
      <c r="B791" s="16" t="s">
        <v>2</v>
      </c>
      <c r="C791" s="33">
        <v>94510</v>
      </c>
      <c r="D791" s="33">
        <v>79141</v>
      </c>
      <c r="E791" s="33">
        <v>79404</v>
      </c>
      <c r="F791" s="33">
        <v>51105</v>
      </c>
      <c r="G791" s="33">
        <v>23550</v>
      </c>
      <c r="H791" s="33">
        <v>18501</v>
      </c>
      <c r="I791" s="33">
        <v>19817</v>
      </c>
      <c r="J791" s="33">
        <v>24812</v>
      </c>
      <c r="K791" s="33">
        <v>231450</v>
      </c>
      <c r="L791" s="33">
        <v>355112</v>
      </c>
      <c r="M791" s="33">
        <v>270512</v>
      </c>
      <c r="N791" s="33">
        <v>272475</v>
      </c>
      <c r="O791" s="33">
        <v>289399</v>
      </c>
      <c r="P791" s="33">
        <v>174952</v>
      </c>
      <c r="Q791" s="33">
        <v>183405</v>
      </c>
      <c r="R791" s="33">
        <v>179599</v>
      </c>
      <c r="S791" s="33">
        <v>185190</v>
      </c>
      <c r="T791" s="33">
        <v>172848</v>
      </c>
      <c r="U791" s="33">
        <v>167593</v>
      </c>
      <c r="V791" s="33">
        <v>238418</v>
      </c>
      <c r="W791" s="33">
        <v>214041</v>
      </c>
      <c r="X791" s="33">
        <v>188117</v>
      </c>
      <c r="Y791" s="27">
        <v>182491</v>
      </c>
      <c r="Z791" s="27">
        <v>183711</v>
      </c>
      <c r="AA791" s="33">
        <v>179734</v>
      </c>
      <c r="AB791" s="9">
        <v>197469</v>
      </c>
      <c r="AC791" s="9">
        <v>230066</v>
      </c>
      <c r="AD791" s="64">
        <v>261703</v>
      </c>
      <c r="AE791" s="64">
        <v>273418</v>
      </c>
    </row>
    <row r="792" spans="1:31" ht="11.1" customHeight="1" x14ac:dyDescent="0.2">
      <c r="A792" s="52" t="s">
        <v>82</v>
      </c>
      <c r="B792" s="16" t="s">
        <v>3</v>
      </c>
      <c r="C792" s="35">
        <v>3480.6467057047103</v>
      </c>
      <c r="D792" s="35">
        <v>3471.2487389797798</v>
      </c>
      <c r="E792" s="35">
        <v>3419.3437257772803</v>
      </c>
      <c r="F792" s="35">
        <v>3458.8832487309646</v>
      </c>
      <c r="G792" s="35">
        <v>3534.443944169293</v>
      </c>
      <c r="H792" s="35">
        <v>3593.8228438228439</v>
      </c>
      <c r="I792" s="35">
        <v>3560.3665109593962</v>
      </c>
      <c r="J792" s="35">
        <v>3413.3993671756775</v>
      </c>
      <c r="K792" s="35">
        <v>3563.1263759102176</v>
      </c>
      <c r="L792" s="35">
        <v>3472.9440298872382</v>
      </c>
      <c r="M792" s="35">
        <v>3450.1001186118588</v>
      </c>
      <c r="N792" s="35">
        <v>3479.3518234753296</v>
      </c>
      <c r="O792" s="35">
        <v>3447.4013365575897</v>
      </c>
      <c r="P792" s="35">
        <v>3366.5332512315272</v>
      </c>
      <c r="Q792" s="35">
        <v>3329.3094684867847</v>
      </c>
      <c r="R792" s="35">
        <v>3158.7843185535644</v>
      </c>
      <c r="S792" s="35">
        <v>2965.8397527265738</v>
      </c>
      <c r="T792" s="35">
        <v>2901.1564477416541</v>
      </c>
      <c r="U792" s="35">
        <v>2751.169624242822</v>
      </c>
      <c r="V792" s="35">
        <v>2528.8021976856417</v>
      </c>
      <c r="W792" s="35">
        <v>1814.4911073057426</v>
      </c>
      <c r="X792" s="35">
        <v>1917.3504020873891</v>
      </c>
      <c r="Y792" s="35">
        <v>1716.4638160988732</v>
      </c>
      <c r="Z792" s="35">
        <v>484.09333456303773</v>
      </c>
      <c r="AA792" s="28">
        <v>527.48755634861004</v>
      </c>
      <c r="AB792" s="48">
        <v>439.99625665946962</v>
      </c>
      <c r="AC792" s="49">
        <v>430.75131435076315</v>
      </c>
      <c r="AD792" s="65">
        <v>443.48472986209259</v>
      </c>
      <c r="AE792" s="65">
        <v>423.12519440966781</v>
      </c>
    </row>
    <row r="793" spans="1:31" ht="11.1" customHeight="1" x14ac:dyDescent="0.2">
      <c r="A793" s="15" t="s">
        <v>83</v>
      </c>
      <c r="B793" s="16" t="s">
        <v>2</v>
      </c>
      <c r="C793" s="33"/>
      <c r="D793" s="33"/>
      <c r="E793" s="33"/>
      <c r="F793" s="33"/>
      <c r="G793" s="33"/>
      <c r="H793" s="33">
        <v>3973</v>
      </c>
      <c r="I793" s="33">
        <v>1758</v>
      </c>
      <c r="J793" s="33"/>
      <c r="K793" s="33"/>
      <c r="L793" s="33"/>
      <c r="M793" s="33"/>
      <c r="N793" s="33"/>
      <c r="O793" s="33">
        <v>136402</v>
      </c>
      <c r="P793" s="33">
        <v>99333</v>
      </c>
      <c r="Q793" s="33">
        <v>90874</v>
      </c>
      <c r="R793" s="33">
        <v>94355</v>
      </c>
      <c r="S793" s="33">
        <v>84418</v>
      </c>
      <c r="T793" s="33">
        <v>81961</v>
      </c>
      <c r="U793" s="33">
        <v>87595</v>
      </c>
      <c r="V793" s="33">
        <v>74936</v>
      </c>
      <c r="W793" s="33">
        <v>73717</v>
      </c>
      <c r="X793" s="33">
        <v>67605</v>
      </c>
      <c r="Y793" s="27">
        <v>66169</v>
      </c>
      <c r="Z793" s="27">
        <v>77507</v>
      </c>
      <c r="AA793" s="33">
        <v>46715</v>
      </c>
      <c r="AB793" s="9">
        <v>44393</v>
      </c>
      <c r="AC793" s="9">
        <v>34676</v>
      </c>
      <c r="AD793" s="64">
        <v>38275</v>
      </c>
      <c r="AE793" s="64">
        <v>66656</v>
      </c>
    </row>
    <row r="794" spans="1:31" ht="11.1" customHeight="1" x14ac:dyDescent="0.2">
      <c r="A794" s="52" t="s">
        <v>84</v>
      </c>
      <c r="B794" s="16" t="s">
        <v>3</v>
      </c>
      <c r="C794" s="34">
        <v>0</v>
      </c>
      <c r="D794" s="34">
        <v>0</v>
      </c>
      <c r="E794" s="34">
        <v>0</v>
      </c>
      <c r="F794" s="34">
        <v>0</v>
      </c>
      <c r="G794" s="34">
        <v>0</v>
      </c>
      <c r="H794" s="34">
        <v>0.77175602175602176</v>
      </c>
      <c r="I794" s="34">
        <v>0.31584620912684153</v>
      </c>
      <c r="J794" s="34">
        <v>0</v>
      </c>
      <c r="K794" s="34">
        <v>0</v>
      </c>
      <c r="L794" s="34">
        <v>0</v>
      </c>
      <c r="M794" s="34">
        <v>0</v>
      </c>
      <c r="N794" s="34">
        <v>0</v>
      </c>
      <c r="O794" s="34">
        <v>1.6248585416989292</v>
      </c>
      <c r="P794" s="34">
        <v>1.9114262623152709</v>
      </c>
      <c r="Q794" s="34">
        <v>1.6496151611966308</v>
      </c>
      <c r="R794" s="34">
        <v>1.6595142198849746</v>
      </c>
      <c r="S794" s="34">
        <v>1.3519642542560177</v>
      </c>
      <c r="T794" s="35">
        <v>1.3756692794440994</v>
      </c>
      <c r="U794" s="35">
        <v>1.4379401480703251</v>
      </c>
      <c r="V794" s="35">
        <v>0.79481549835067511</v>
      </c>
      <c r="W794" s="35">
        <v>0.62492158491717675</v>
      </c>
      <c r="X794" s="35">
        <v>0.68905241914934823</v>
      </c>
      <c r="Y794" s="28">
        <v>0.62236874282811938</v>
      </c>
      <c r="Z794" s="28">
        <v>0.20423720997641603</v>
      </c>
      <c r="AA794" s="34">
        <v>0.13710027699999999</v>
      </c>
      <c r="AB794" s="48">
        <v>9.891554533564173E-2</v>
      </c>
      <c r="AC794" s="48">
        <v>6.4923685274777945E-2</v>
      </c>
      <c r="AD794" s="66">
        <v>6.4861228321691361E-2</v>
      </c>
      <c r="AE794" s="66">
        <v>0.10315280251691848</v>
      </c>
    </row>
    <row r="795" spans="1:31" ht="11.1" customHeight="1" x14ac:dyDescent="0.2">
      <c r="A795" s="15" t="s">
        <v>85</v>
      </c>
      <c r="B795" s="16" t="s">
        <v>2</v>
      </c>
      <c r="C795" s="33">
        <v>2450235</v>
      </c>
      <c r="D795" s="33">
        <v>1960205</v>
      </c>
      <c r="E795" s="33">
        <v>2050421</v>
      </c>
      <c r="F795" s="33">
        <v>1325122</v>
      </c>
      <c r="G795" s="33">
        <v>602500</v>
      </c>
      <c r="H795" s="33">
        <v>441502</v>
      </c>
      <c r="I795" s="33">
        <v>499510</v>
      </c>
      <c r="J795" s="33">
        <v>625120</v>
      </c>
      <c r="K795" s="33">
        <v>5352100</v>
      </c>
      <c r="L795" s="33">
        <v>8352122</v>
      </c>
      <c r="M795" s="33">
        <v>6618112</v>
      </c>
      <c r="N795" s="33">
        <v>6212501</v>
      </c>
      <c r="O795" s="33">
        <v>6390908</v>
      </c>
      <c r="P795" s="33">
        <v>3952167</v>
      </c>
      <c r="Q795" s="33">
        <v>4161428</v>
      </c>
      <c r="R795" s="33">
        <v>4295096</v>
      </c>
      <c r="S795" s="33">
        <v>4261439</v>
      </c>
      <c r="T795" s="33">
        <v>4034840</v>
      </c>
      <c r="U795" s="33">
        <v>4015836</v>
      </c>
      <c r="V795" s="33">
        <v>4762038</v>
      </c>
      <c r="W795" s="33">
        <v>5461175</v>
      </c>
      <c r="X795" s="33">
        <v>3584933</v>
      </c>
      <c r="Y795" s="27">
        <v>3472692.8820000002</v>
      </c>
      <c r="Z795" s="27">
        <v>2684865.7930000001</v>
      </c>
      <c r="AA795" s="33">
        <v>2658786.8569999998</v>
      </c>
      <c r="AB795" s="9">
        <v>2628450.4810000001</v>
      </c>
      <c r="AC795" s="9">
        <v>3345673.2</v>
      </c>
      <c r="AD795" s="64">
        <v>3516621.0001000003</v>
      </c>
      <c r="AE795" s="64">
        <v>3776161.8000000003</v>
      </c>
    </row>
    <row r="796" spans="1:31" ht="11.1" customHeight="1" x14ac:dyDescent="0.2">
      <c r="A796" s="52" t="s">
        <v>86</v>
      </c>
      <c r="B796" s="16" t="s">
        <v>3</v>
      </c>
      <c r="C796" s="34">
        <v>90.238095238095241</v>
      </c>
      <c r="D796" s="34">
        <v>85.977674459406117</v>
      </c>
      <c r="E796" s="34">
        <v>88.296486090775986</v>
      </c>
      <c r="F796" s="34">
        <v>89.686768189509309</v>
      </c>
      <c r="G796" s="34">
        <v>90.424733603481911</v>
      </c>
      <c r="H796" s="34">
        <v>85.761849261849264</v>
      </c>
      <c r="I796" s="34">
        <v>89.743083003952563</v>
      </c>
      <c r="J796" s="34">
        <v>85.998074012931625</v>
      </c>
      <c r="K796" s="34">
        <v>82.394507135489633</v>
      </c>
      <c r="L796" s="34">
        <v>81.682545891971714</v>
      </c>
      <c r="M796" s="34">
        <v>84.407157524200642</v>
      </c>
      <c r="N796" s="34">
        <v>79.330128205128204</v>
      </c>
      <c r="O796" s="34">
        <v>76.130272672043077</v>
      </c>
      <c r="P796" s="34">
        <v>76.050011545566505</v>
      </c>
      <c r="Q796" s="34">
        <v>75.541460935230901</v>
      </c>
      <c r="R796" s="34">
        <v>75.542079251455405</v>
      </c>
      <c r="S796" s="34">
        <v>68.247449592415236</v>
      </c>
      <c r="T796" s="35">
        <v>67.722519679752935</v>
      </c>
      <c r="U796" s="35">
        <v>65.923075660324699</v>
      </c>
      <c r="V796" s="35">
        <v>50.50898908581793</v>
      </c>
      <c r="W796" s="35">
        <v>46.296052966209459</v>
      </c>
      <c r="X796" s="35">
        <v>36.538817485960067</v>
      </c>
      <c r="Y796" s="28">
        <v>32.663263812336574</v>
      </c>
      <c r="Z796" s="28">
        <v>7.074838385222467</v>
      </c>
      <c r="AA796" s="34">
        <v>7.8030699930000003</v>
      </c>
      <c r="AB796" s="49">
        <v>5.8566578675882415</v>
      </c>
      <c r="AC796" s="48">
        <v>6.264085646241182</v>
      </c>
      <c r="AD796" s="66">
        <v>5.9593039218377717</v>
      </c>
      <c r="AE796" s="66">
        <v>5.8437600880240552</v>
      </c>
    </row>
    <row r="797" spans="1:31" ht="11.1" customHeight="1" x14ac:dyDescent="0.2">
      <c r="A797" s="15" t="s">
        <v>143</v>
      </c>
      <c r="B797" s="16" t="s">
        <v>2</v>
      </c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7"/>
      <c r="R797" s="37"/>
      <c r="S797" s="37"/>
      <c r="T797" s="33"/>
      <c r="U797" s="33"/>
      <c r="V797" s="33"/>
      <c r="W797" s="33"/>
      <c r="X797" s="33"/>
      <c r="Y797" s="29"/>
      <c r="Z797" s="29"/>
      <c r="AA797" s="36"/>
      <c r="AB797" s="49"/>
      <c r="AC797" s="48"/>
      <c r="AD797" s="61"/>
      <c r="AE797" s="61"/>
    </row>
    <row r="798" spans="1:31" ht="11.1" customHeight="1" x14ac:dyDescent="0.2">
      <c r="A798" s="15"/>
      <c r="B798" s="16"/>
      <c r="C798" s="36"/>
      <c r="D798" s="36"/>
      <c r="E798" s="36"/>
      <c r="F798" s="36"/>
      <c r="G798" s="36"/>
      <c r="H798" s="36"/>
      <c r="I798" s="36"/>
      <c r="J798" s="36"/>
      <c r="K798" s="36"/>
      <c r="L798" s="36"/>
      <c r="M798" s="36"/>
      <c r="N798" s="36"/>
      <c r="O798" s="33"/>
      <c r="P798" s="33"/>
      <c r="Q798" s="37"/>
      <c r="R798" s="37"/>
      <c r="S798" s="37"/>
      <c r="T798" s="33"/>
      <c r="U798" s="33"/>
      <c r="V798" s="33"/>
      <c r="W798" s="33"/>
      <c r="X798" s="33"/>
      <c r="Y798" s="29"/>
      <c r="Z798" s="29"/>
      <c r="AA798" s="36"/>
      <c r="AB798" s="49"/>
      <c r="AC798" s="48"/>
      <c r="AD798" s="61"/>
      <c r="AE798" s="61"/>
    </row>
    <row r="799" spans="1:31" ht="11.1" customHeight="1" x14ac:dyDescent="0.2">
      <c r="A799" s="15" t="s">
        <v>87</v>
      </c>
      <c r="B799" s="16" t="s">
        <v>2</v>
      </c>
      <c r="C799" s="33">
        <v>2790471</v>
      </c>
      <c r="D799" s="33">
        <v>2245112.6</v>
      </c>
      <c r="E799" s="33">
        <v>2336275.4</v>
      </c>
      <c r="F799" s="33">
        <v>1509100</v>
      </c>
      <c r="G799" s="33">
        <v>687280</v>
      </c>
      <c r="H799" s="33">
        <v>512078.6</v>
      </c>
      <c r="I799" s="33">
        <v>572609.19999999995</v>
      </c>
      <c r="J799" s="33">
        <v>714443.2</v>
      </c>
      <c r="K799" s="33">
        <v>6185320</v>
      </c>
      <c r="L799" s="33">
        <v>9630525.1999999993</v>
      </c>
      <c r="M799" s="33">
        <v>7591955.2000000002</v>
      </c>
      <c r="N799" s="33">
        <v>7193411</v>
      </c>
      <c r="O799" s="33">
        <v>7569146.4000000004</v>
      </c>
      <c r="P799" s="33">
        <v>4681327.2</v>
      </c>
      <c r="Q799" s="33">
        <v>4912560</v>
      </c>
      <c r="R799" s="33">
        <v>5036007.4000000004</v>
      </c>
      <c r="S799" s="33">
        <v>5012541</v>
      </c>
      <c r="T799" s="33">
        <v>4739054</v>
      </c>
      <c r="U799" s="33">
        <v>4706766</v>
      </c>
      <c r="V799" s="33">
        <v>5695278.7999999998</v>
      </c>
      <c r="W799" s="33">
        <v>6305440</v>
      </c>
      <c r="X799" s="33">
        <v>4329759.2</v>
      </c>
      <c r="Y799" s="27">
        <v>4195829.4819999998</v>
      </c>
      <c r="Z799" s="27">
        <v>3423732.3930000002</v>
      </c>
      <c r="AA799" s="33">
        <v>3352544.2570000002</v>
      </c>
      <c r="AB799" s="9">
        <v>3383731.8810000001</v>
      </c>
      <c r="AC799" s="9">
        <v>4208586.8</v>
      </c>
      <c r="AD799" s="67">
        <v>4497026.8001000006</v>
      </c>
      <c r="AE799" s="67">
        <v>4827122.6000000006</v>
      </c>
    </row>
    <row r="800" spans="1:31" ht="11.1" customHeight="1" x14ac:dyDescent="0.2">
      <c r="A800" s="52" t="s">
        <v>88</v>
      </c>
      <c r="B800" s="16" t="s">
        <v>3</v>
      </c>
      <c r="C800" s="34">
        <v>102.76842337863219</v>
      </c>
      <c r="D800" s="34">
        <v>98.474169919733328</v>
      </c>
      <c r="E800" s="34">
        <v>100.6061235035742</v>
      </c>
      <c r="F800" s="34">
        <v>102.13874788494078</v>
      </c>
      <c r="G800" s="34">
        <v>103.14873180249137</v>
      </c>
      <c r="H800" s="34">
        <v>99.471367521367512</v>
      </c>
      <c r="I800" s="34">
        <v>102.87624865253323</v>
      </c>
      <c r="J800" s="34">
        <v>98.286311734764055</v>
      </c>
      <c r="K800" s="34">
        <v>95.221762088766411</v>
      </c>
      <c r="L800" s="34">
        <v>94.185144399565772</v>
      </c>
      <c r="M800" s="34">
        <v>96.827517951203333</v>
      </c>
      <c r="N800" s="34">
        <v>91.855794769639388</v>
      </c>
      <c r="O800" s="34">
        <v>90.165776025349331</v>
      </c>
      <c r="P800" s="34">
        <v>90.08095751231528</v>
      </c>
      <c r="Q800" s="34">
        <v>89.176590182979965</v>
      </c>
      <c r="R800" s="34">
        <v>88.573217018133221</v>
      </c>
      <c r="S800" s="34">
        <v>80.276436956486918</v>
      </c>
      <c r="T800" s="35">
        <v>79.542355527954484</v>
      </c>
      <c r="U800" s="35">
        <v>77.265000000000001</v>
      </c>
      <c r="V800" s="35">
        <v>60.407492495836912</v>
      </c>
      <c r="W800" s="35">
        <v>53.453145928349805</v>
      </c>
      <c r="X800" s="35">
        <v>44.130331352624019</v>
      </c>
      <c r="Y800" s="30">
        <v>39.464902293120637</v>
      </c>
      <c r="Z800" s="30">
        <v>9.0218115996258188</v>
      </c>
      <c r="AA800" s="34">
        <v>9.8391254729999993</v>
      </c>
      <c r="AB800" s="48">
        <v>7.539559936897974</v>
      </c>
      <c r="AC800" s="48">
        <v>7.8797140631787066</v>
      </c>
      <c r="AD800" s="65">
        <v>7.6207101776629971</v>
      </c>
      <c r="AE800" s="65">
        <v>7.4701635904157779</v>
      </c>
    </row>
    <row r="801" spans="1:31" ht="11.1" customHeight="1" x14ac:dyDescent="0.2">
      <c r="A801" s="15"/>
      <c r="B801" s="16"/>
      <c r="C801" s="36"/>
      <c r="D801" s="36"/>
      <c r="E801" s="36"/>
      <c r="F801" s="36"/>
      <c r="G801" s="36"/>
      <c r="H801" s="36"/>
      <c r="I801" s="36"/>
      <c r="J801" s="36"/>
      <c r="K801" s="36"/>
      <c r="L801" s="36"/>
      <c r="M801" s="36"/>
      <c r="N801" s="36"/>
      <c r="O801" s="33"/>
      <c r="P801" s="36"/>
      <c r="Q801" s="36"/>
      <c r="R801" s="36"/>
      <c r="S801" s="36"/>
      <c r="T801" s="36"/>
      <c r="U801" s="36"/>
      <c r="V801" s="36"/>
      <c r="W801" s="36"/>
      <c r="X801" s="36"/>
      <c r="Y801" s="29"/>
      <c r="Z801" s="29"/>
      <c r="AA801" s="30"/>
      <c r="AB801" s="6"/>
      <c r="AC801" s="6"/>
      <c r="AD801" s="61"/>
      <c r="AE801" s="61"/>
    </row>
    <row r="802" spans="1:31" ht="11.1" customHeight="1" x14ac:dyDescent="0.2">
      <c r="A802" s="13" t="s">
        <v>70</v>
      </c>
      <c r="B802" s="16">
        <v>635100</v>
      </c>
      <c r="C802" s="36"/>
      <c r="D802" s="36"/>
      <c r="E802" s="36"/>
      <c r="F802" s="36"/>
      <c r="G802" s="36"/>
      <c r="H802" s="36"/>
      <c r="I802" s="36"/>
      <c r="J802" s="36"/>
      <c r="K802" s="36"/>
      <c r="L802" s="36"/>
      <c r="M802" s="36"/>
      <c r="N802" s="36"/>
      <c r="O802" s="33"/>
      <c r="P802" s="36"/>
      <c r="Q802" s="36"/>
      <c r="R802" s="36"/>
      <c r="S802" s="36"/>
      <c r="T802" s="36"/>
      <c r="U802" s="36"/>
      <c r="V802" s="36"/>
      <c r="W802" s="36"/>
      <c r="X802" s="36"/>
      <c r="Y802" s="29"/>
      <c r="Z802" s="29"/>
      <c r="AA802" s="36">
        <v>3652.6629000000003</v>
      </c>
      <c r="AB802" s="6">
        <v>5162.6287000000002</v>
      </c>
      <c r="AC802" s="6">
        <v>0.61589161140828752</v>
      </c>
      <c r="AD802" s="61">
        <v>0.10913581235979984</v>
      </c>
      <c r="AE802" s="61">
        <v>5.6275157455567335</v>
      </c>
    </row>
    <row r="803" spans="1:31" ht="11.1" customHeight="1" x14ac:dyDescent="0.25">
      <c r="A803" s="56" t="s">
        <v>140</v>
      </c>
      <c r="B803" s="6" t="s">
        <v>5</v>
      </c>
      <c r="C803" s="36"/>
      <c r="D803" s="36"/>
      <c r="E803" s="36"/>
      <c r="F803" s="36"/>
      <c r="G803" s="36"/>
      <c r="H803" s="36"/>
      <c r="I803" s="36"/>
      <c r="J803" s="36"/>
      <c r="K803" s="36"/>
      <c r="L803" s="36"/>
      <c r="M803" s="36"/>
      <c r="N803" s="36"/>
      <c r="O803" s="33"/>
      <c r="P803" s="36"/>
      <c r="Q803" s="45"/>
      <c r="R803" s="45"/>
      <c r="S803" s="83"/>
      <c r="T803" s="83"/>
      <c r="U803" s="83"/>
      <c r="V803" s="83"/>
      <c r="W803" s="83"/>
      <c r="X803" s="83"/>
      <c r="Y803" s="83"/>
      <c r="Z803" s="83"/>
      <c r="AA803" s="36"/>
      <c r="AB803" s="6"/>
      <c r="AC803" s="6"/>
      <c r="AD803" s="75"/>
      <c r="AE803" s="75"/>
    </row>
    <row r="804" spans="1:31" ht="11.1" customHeight="1" x14ac:dyDescent="0.2">
      <c r="A804" s="15" t="s">
        <v>80</v>
      </c>
      <c r="B804" s="16"/>
      <c r="C804" s="36"/>
      <c r="D804" s="36"/>
      <c r="E804" s="36"/>
      <c r="F804" s="36"/>
      <c r="G804" s="36"/>
      <c r="H804" s="36"/>
      <c r="I804" s="36"/>
      <c r="J804" s="36"/>
      <c r="K804" s="36"/>
      <c r="L804" s="36"/>
      <c r="M804" s="36"/>
      <c r="N804" s="36"/>
      <c r="O804" s="33"/>
      <c r="P804" s="36"/>
      <c r="Q804" s="36"/>
      <c r="R804" s="36"/>
      <c r="S804" s="36"/>
      <c r="T804" s="36"/>
      <c r="U804" s="36"/>
      <c r="V804" s="36"/>
      <c r="W804" s="36"/>
      <c r="X804" s="36"/>
      <c r="Y804" s="27">
        <v>904674</v>
      </c>
      <c r="Z804" s="27">
        <v>1001307</v>
      </c>
      <c r="AA804" s="33">
        <v>747703</v>
      </c>
      <c r="AB804" s="9">
        <v>708772</v>
      </c>
      <c r="AC804" s="9">
        <v>585172</v>
      </c>
      <c r="AD804" s="64">
        <v>664558</v>
      </c>
      <c r="AE804" s="64">
        <v>649072</v>
      </c>
    </row>
    <row r="805" spans="1:31" ht="11.1" customHeight="1" x14ac:dyDescent="0.2">
      <c r="A805" s="15" t="s">
        <v>81</v>
      </c>
      <c r="B805" s="16" t="s">
        <v>2</v>
      </c>
      <c r="C805" s="36"/>
      <c r="D805" s="36"/>
      <c r="E805" s="36"/>
      <c r="F805" s="36"/>
      <c r="G805" s="36"/>
      <c r="H805" s="36"/>
      <c r="I805" s="36"/>
      <c r="J805" s="36"/>
      <c r="K805" s="36"/>
      <c r="L805" s="36"/>
      <c r="M805" s="36"/>
      <c r="N805" s="36"/>
      <c r="O805" s="33"/>
      <c r="P805" s="36"/>
      <c r="Q805" s="36"/>
      <c r="R805" s="36"/>
      <c r="S805" s="36"/>
      <c r="T805" s="36"/>
      <c r="U805" s="36"/>
      <c r="V805" s="36"/>
      <c r="W805" s="36"/>
      <c r="X805" s="36"/>
      <c r="Y805" s="27">
        <v>399488.99999999994</v>
      </c>
      <c r="Z805" s="27">
        <v>429323</v>
      </c>
      <c r="AA805" s="33">
        <v>420857</v>
      </c>
      <c r="AB805" s="9">
        <v>357685</v>
      </c>
      <c r="AC805" s="9">
        <v>377040</v>
      </c>
      <c r="AD805" s="64">
        <v>384816</v>
      </c>
      <c r="AE805" s="64">
        <v>399758</v>
      </c>
    </row>
    <row r="806" spans="1:31" ht="11.1" customHeight="1" x14ac:dyDescent="0.2">
      <c r="A806" s="52" t="s">
        <v>82</v>
      </c>
      <c r="B806" s="16" t="s">
        <v>3</v>
      </c>
      <c r="C806" s="36"/>
      <c r="D806" s="36"/>
      <c r="E806" s="36"/>
      <c r="F806" s="36"/>
      <c r="G806" s="36"/>
      <c r="H806" s="36"/>
      <c r="I806" s="36"/>
      <c r="J806" s="36"/>
      <c r="K806" s="36"/>
      <c r="L806" s="36"/>
      <c r="M806" s="36"/>
      <c r="N806" s="36"/>
      <c r="O806" s="33"/>
      <c r="P806" s="36"/>
      <c r="Q806" s="36"/>
      <c r="R806" s="36"/>
      <c r="S806" s="36"/>
      <c r="T806" s="36"/>
      <c r="U806" s="36"/>
      <c r="V806" s="36"/>
      <c r="W806" s="36"/>
      <c r="X806" s="36"/>
      <c r="Y806" s="28">
        <v>441.58337699547013</v>
      </c>
      <c r="Z806" s="28">
        <v>428.7626072722951</v>
      </c>
      <c r="AA806" s="28">
        <v>562.86653925422263</v>
      </c>
      <c r="AB806" s="48">
        <v>504.65452924212582</v>
      </c>
      <c r="AC806" s="49">
        <v>644.32337842548861</v>
      </c>
      <c r="AD806" s="65">
        <v>579.05555271323192</v>
      </c>
      <c r="AE806" s="65">
        <v>649.34108737547842</v>
      </c>
    </row>
    <row r="807" spans="1:31" ht="11.1" customHeight="1" x14ac:dyDescent="0.2">
      <c r="A807" s="15" t="s">
        <v>83</v>
      </c>
      <c r="B807" s="16" t="s">
        <v>2</v>
      </c>
      <c r="C807" s="36"/>
      <c r="D807" s="36"/>
      <c r="E807" s="36"/>
      <c r="F807" s="36"/>
      <c r="G807" s="36"/>
      <c r="H807" s="36"/>
      <c r="I807" s="36"/>
      <c r="J807" s="36"/>
      <c r="K807" s="36"/>
      <c r="L807" s="36"/>
      <c r="M807" s="36"/>
      <c r="N807" s="36"/>
      <c r="O807" s="33"/>
      <c r="P807" s="36"/>
      <c r="Q807" s="36"/>
      <c r="R807" s="36"/>
      <c r="S807" s="36"/>
      <c r="T807" s="36"/>
      <c r="U807" s="36"/>
      <c r="V807" s="36"/>
      <c r="W807" s="36"/>
      <c r="X807" s="36"/>
      <c r="Y807" s="27">
        <v>146835</v>
      </c>
      <c r="Z807" s="27">
        <v>102168</v>
      </c>
      <c r="AA807" s="33">
        <v>49267</v>
      </c>
      <c r="AB807" s="9">
        <v>42298</v>
      </c>
      <c r="AC807" s="9">
        <v>75404</v>
      </c>
      <c r="AD807" s="64">
        <v>67422</v>
      </c>
      <c r="AE807" s="64">
        <v>70837</v>
      </c>
    </row>
    <row r="808" spans="1:31" ht="11.1" customHeight="1" x14ac:dyDescent="0.2">
      <c r="A808" s="52" t="s">
        <v>84</v>
      </c>
      <c r="B808" s="16" t="s">
        <v>3</v>
      </c>
      <c r="C808" s="36"/>
      <c r="D808" s="36"/>
      <c r="E808" s="36"/>
      <c r="F808" s="36"/>
      <c r="G808" s="36"/>
      <c r="H808" s="36"/>
      <c r="I808" s="36"/>
      <c r="J808" s="36"/>
      <c r="K808" s="36"/>
      <c r="L808" s="36"/>
      <c r="M808" s="36"/>
      <c r="N808" s="36"/>
      <c r="O808" s="33"/>
      <c r="P808" s="36"/>
      <c r="Q808" s="36"/>
      <c r="R808" s="36"/>
      <c r="S808" s="36"/>
      <c r="T808" s="36"/>
      <c r="U808" s="36"/>
      <c r="V808" s="36"/>
      <c r="W808" s="36"/>
      <c r="X808" s="36"/>
      <c r="Y808" s="28">
        <v>0.162307085204173</v>
      </c>
      <c r="Z808" s="28">
        <v>0.10203464072457298</v>
      </c>
      <c r="AA808" s="34">
        <v>6.8642995999999998E-2</v>
      </c>
      <c r="AB808" s="48">
        <v>5.9677865378429173E-2</v>
      </c>
      <c r="AC808" s="48">
        <v>0.12885784008804249</v>
      </c>
      <c r="AD808" s="66">
        <v>0.10145389868152968</v>
      </c>
      <c r="AE808" s="66">
        <f>AE807/AE804</f>
        <v>0.10913581235979984</v>
      </c>
    </row>
    <row r="809" spans="1:31" ht="11.1" customHeight="1" x14ac:dyDescent="0.2">
      <c r="A809" s="15" t="s">
        <v>85</v>
      </c>
      <c r="B809" s="16" t="s">
        <v>2</v>
      </c>
      <c r="C809" s="36"/>
      <c r="D809" s="36"/>
      <c r="E809" s="36"/>
      <c r="F809" s="36"/>
      <c r="G809" s="36"/>
      <c r="H809" s="36"/>
      <c r="I809" s="36"/>
      <c r="J809" s="36"/>
      <c r="K809" s="36"/>
      <c r="L809" s="36"/>
      <c r="M809" s="36"/>
      <c r="N809" s="36"/>
      <c r="O809" s="33"/>
      <c r="P809" s="36"/>
      <c r="Q809" s="36"/>
      <c r="R809" s="36"/>
      <c r="S809" s="36"/>
      <c r="T809" s="36"/>
      <c r="U809" s="36"/>
      <c r="V809" s="36"/>
      <c r="W809" s="36"/>
      <c r="X809" s="36"/>
      <c r="Y809" s="27">
        <v>3704838.2179999999</v>
      </c>
      <c r="Z809" s="27">
        <v>4445166.8059999999</v>
      </c>
      <c r="AA809" s="33">
        <v>4332339</v>
      </c>
      <c r="AB809" s="9">
        <v>4352564.9859999996</v>
      </c>
      <c r="AC809" s="9">
        <v>3454979.1000000006</v>
      </c>
      <c r="AD809" s="64">
        <v>3589113</v>
      </c>
      <c r="AE809" s="64">
        <v>3652662</v>
      </c>
    </row>
    <row r="810" spans="1:31" ht="11.1" customHeight="1" x14ac:dyDescent="0.2">
      <c r="A810" s="52" t="s">
        <v>86</v>
      </c>
      <c r="B810" s="16" t="s">
        <v>3</v>
      </c>
      <c r="C810" s="36"/>
      <c r="D810" s="36"/>
      <c r="E810" s="36"/>
      <c r="F810" s="36"/>
      <c r="G810" s="36"/>
      <c r="H810" s="36"/>
      <c r="I810" s="36"/>
      <c r="J810" s="36"/>
      <c r="K810" s="36"/>
      <c r="L810" s="36"/>
      <c r="M810" s="36"/>
      <c r="N810" s="36"/>
      <c r="O810" s="33"/>
      <c r="P810" s="36"/>
      <c r="Q810" s="36"/>
      <c r="R810" s="36"/>
      <c r="S810" s="36"/>
      <c r="T810" s="36"/>
      <c r="U810" s="36"/>
      <c r="V810" s="36"/>
      <c r="W810" s="36"/>
      <c r="X810" s="36"/>
      <c r="Y810" s="28">
        <v>4.0952190711792316</v>
      </c>
      <c r="Z810" s="28">
        <v>4.4393645565246223</v>
      </c>
      <c r="AA810" s="34">
        <v>5.7941976961440576</v>
      </c>
      <c r="AB810" s="49">
        <v>6.1409945454955892</v>
      </c>
      <c r="AC810" s="48">
        <v>5.9042112404557985</v>
      </c>
      <c r="AD810" s="66">
        <v>5.4007520788253247</v>
      </c>
      <c r="AE810" s="66">
        <f>AE809/AE804</f>
        <v>5.6275143589617178</v>
      </c>
    </row>
    <row r="811" spans="1:31" ht="11.1" customHeight="1" x14ac:dyDescent="0.2">
      <c r="A811" s="15" t="s">
        <v>143</v>
      </c>
      <c r="B811" s="16" t="s">
        <v>2</v>
      </c>
      <c r="C811" s="36"/>
      <c r="D811" s="36"/>
      <c r="E811" s="36"/>
      <c r="F811" s="36"/>
      <c r="G811" s="36"/>
      <c r="H811" s="36"/>
      <c r="I811" s="36"/>
      <c r="J811" s="36"/>
      <c r="K811" s="36"/>
      <c r="L811" s="36"/>
      <c r="M811" s="36"/>
      <c r="N811" s="36"/>
      <c r="O811" s="33"/>
      <c r="P811" s="36"/>
      <c r="Q811" s="36"/>
      <c r="R811" s="36"/>
      <c r="S811" s="36"/>
      <c r="T811" s="36"/>
      <c r="U811" s="36"/>
      <c r="V811" s="36"/>
      <c r="W811" s="36"/>
      <c r="X811" s="36"/>
      <c r="Y811" s="29"/>
      <c r="Z811" s="29"/>
      <c r="AA811" s="36"/>
      <c r="AB811" s="49"/>
      <c r="AC811" s="48"/>
      <c r="AD811" s="61"/>
      <c r="AE811" s="61"/>
    </row>
    <row r="812" spans="1:31" ht="11.1" customHeight="1" x14ac:dyDescent="0.2">
      <c r="A812" s="15"/>
      <c r="B812" s="16"/>
      <c r="C812" s="36"/>
      <c r="D812" s="36"/>
      <c r="E812" s="36"/>
      <c r="F812" s="36"/>
      <c r="G812" s="36"/>
      <c r="H812" s="36"/>
      <c r="I812" s="36"/>
      <c r="J812" s="36"/>
      <c r="K812" s="36"/>
      <c r="L812" s="36"/>
      <c r="M812" s="36"/>
      <c r="N812" s="36"/>
      <c r="O812" s="33"/>
      <c r="P812" s="36"/>
      <c r="Q812" s="36"/>
      <c r="R812" s="36"/>
      <c r="S812" s="36"/>
      <c r="T812" s="36"/>
      <c r="U812" s="36"/>
      <c r="V812" s="36"/>
      <c r="W812" s="36"/>
      <c r="X812" s="36"/>
      <c r="Y812" s="29"/>
      <c r="Z812" s="29"/>
      <c r="AA812" s="36"/>
      <c r="AB812" s="49"/>
      <c r="AC812" s="48"/>
      <c r="AD812" s="61"/>
      <c r="AE812" s="61"/>
    </row>
    <row r="813" spans="1:31" ht="11.1" customHeight="1" x14ac:dyDescent="0.2">
      <c r="A813" s="15" t="s">
        <v>87</v>
      </c>
      <c r="B813" s="16" t="s">
        <v>2</v>
      </c>
      <c r="C813" s="36"/>
      <c r="D813" s="36"/>
      <c r="E813" s="36"/>
      <c r="F813" s="36"/>
      <c r="G813" s="36"/>
      <c r="H813" s="36"/>
      <c r="I813" s="36"/>
      <c r="J813" s="36"/>
      <c r="K813" s="36"/>
      <c r="L813" s="36"/>
      <c r="M813" s="36"/>
      <c r="N813" s="36"/>
      <c r="O813" s="33"/>
      <c r="P813" s="36"/>
      <c r="Q813" s="36"/>
      <c r="R813" s="36"/>
      <c r="S813" s="36"/>
      <c r="T813" s="36"/>
      <c r="U813" s="36"/>
      <c r="V813" s="36"/>
      <c r="W813" s="36"/>
      <c r="X813" s="36"/>
      <c r="Y813" s="27">
        <v>5289833.6179999998</v>
      </c>
      <c r="Z813" s="27">
        <v>6092897.6059999997</v>
      </c>
      <c r="AA813" s="33">
        <v>5896692</v>
      </c>
      <c r="AB813" s="9">
        <v>5682528.9859999996</v>
      </c>
      <c r="AC813" s="9">
        <v>4887727.0999999996</v>
      </c>
      <c r="AD813" s="67">
        <v>5041872.5999999996</v>
      </c>
      <c r="AE813" s="67">
        <f>3.6*AE805+AE807+AE809</f>
        <v>5162627.8</v>
      </c>
    </row>
    <row r="814" spans="1:31" ht="11.1" customHeight="1" x14ac:dyDescent="0.2">
      <c r="A814" s="52" t="s">
        <v>88</v>
      </c>
      <c r="B814" s="16" t="s">
        <v>3</v>
      </c>
      <c r="C814" s="36"/>
      <c r="D814" s="36"/>
      <c r="E814" s="36"/>
      <c r="F814" s="36"/>
      <c r="G814" s="36"/>
      <c r="H814" s="36"/>
      <c r="I814" s="36"/>
      <c r="J814" s="36"/>
      <c r="K814" s="36"/>
      <c r="L814" s="36"/>
      <c r="M814" s="36"/>
      <c r="N814" s="36"/>
      <c r="O814" s="33"/>
      <c r="P814" s="36"/>
      <c r="Q814" s="36"/>
      <c r="R814" s="36"/>
      <c r="S814" s="36"/>
      <c r="T814" s="36"/>
      <c r="U814" s="36"/>
      <c r="V814" s="36"/>
      <c r="W814" s="36"/>
      <c r="X814" s="36"/>
      <c r="Y814" s="30">
        <v>5.8472263135670968</v>
      </c>
      <c r="Z814" s="30">
        <v>6.0849445834294578</v>
      </c>
      <c r="AA814" s="30">
        <v>7.8864094433217469</v>
      </c>
      <c r="AB814" s="48">
        <v>8.0174287161456714</v>
      </c>
      <c r="AC814" s="48">
        <v>8.3526332428755978</v>
      </c>
      <c r="AD814" s="65">
        <v>7.586805967274489</v>
      </c>
      <c r="AE814" s="65">
        <f>AE813/AE804</f>
        <v>7.9538599723913519</v>
      </c>
    </row>
    <row r="815" spans="1:31" ht="11.1" customHeight="1" x14ac:dyDescent="0.2">
      <c r="A815" s="15"/>
      <c r="B815" s="16"/>
      <c r="C815" s="36"/>
      <c r="D815" s="36"/>
      <c r="E815" s="36"/>
      <c r="F815" s="36"/>
      <c r="G815" s="36"/>
      <c r="H815" s="36"/>
      <c r="I815" s="36"/>
      <c r="J815" s="36"/>
      <c r="K815" s="36"/>
      <c r="L815" s="36"/>
      <c r="M815" s="36"/>
      <c r="N815" s="36"/>
      <c r="O815" s="33"/>
      <c r="P815" s="36"/>
      <c r="Q815" s="36"/>
      <c r="R815" s="36"/>
      <c r="S815" s="36"/>
      <c r="T815" s="36"/>
      <c r="U815" s="36"/>
      <c r="V815" s="36"/>
      <c r="W815" s="36"/>
      <c r="X815" s="36"/>
      <c r="Y815" s="29"/>
      <c r="Z815" s="29"/>
      <c r="AA815" s="36"/>
      <c r="AB815" s="6"/>
      <c r="AC815" s="6"/>
      <c r="AD815" s="61"/>
      <c r="AE815" s="61"/>
    </row>
    <row r="816" spans="1:31" ht="11.1" customHeight="1" x14ac:dyDescent="0.2">
      <c r="A816" s="13" t="s">
        <v>50</v>
      </c>
      <c r="B816" s="16">
        <v>644000</v>
      </c>
      <c r="C816" s="36"/>
      <c r="D816" s="36"/>
      <c r="E816" s="36"/>
      <c r="F816" s="36"/>
      <c r="G816" s="36"/>
      <c r="H816" s="36"/>
      <c r="I816" s="36"/>
      <c r="J816" s="36"/>
      <c r="K816" s="36"/>
      <c r="L816" s="36"/>
      <c r="M816" s="36"/>
      <c r="N816" s="36"/>
      <c r="O816" s="33"/>
      <c r="P816" s="36"/>
      <c r="Q816" s="45"/>
      <c r="R816" s="46"/>
      <c r="S816" s="83"/>
      <c r="T816" s="83"/>
      <c r="U816" s="83"/>
      <c r="V816" s="83"/>
      <c r="W816" s="83"/>
      <c r="X816" s="83"/>
      <c r="Y816" s="83"/>
      <c r="Z816" s="83"/>
      <c r="AA816" s="36"/>
      <c r="AB816" s="6"/>
      <c r="AC816" s="6"/>
      <c r="AD816" s="61"/>
      <c r="AE816" s="61"/>
    </row>
    <row r="817" spans="1:31" ht="11.1" customHeight="1" x14ac:dyDescent="0.2">
      <c r="A817" s="53" t="s">
        <v>141</v>
      </c>
      <c r="B817" s="6" t="s">
        <v>5</v>
      </c>
      <c r="C817" s="36"/>
      <c r="D817" s="36"/>
      <c r="E817" s="36"/>
      <c r="F817" s="36"/>
      <c r="G817" s="36"/>
      <c r="H817" s="36"/>
      <c r="I817" s="36"/>
      <c r="J817" s="36"/>
      <c r="K817" s="36"/>
      <c r="L817" s="36"/>
      <c r="M817" s="36"/>
      <c r="N817" s="36"/>
      <c r="O817" s="33"/>
      <c r="P817" s="33"/>
      <c r="Q817" s="39"/>
      <c r="R817" s="33"/>
      <c r="S817" s="33"/>
      <c r="T817" s="33"/>
      <c r="U817" s="33"/>
      <c r="V817" s="33"/>
      <c r="W817" s="33"/>
      <c r="X817" s="33"/>
      <c r="Y817" s="29"/>
      <c r="Z817" s="29"/>
      <c r="AA817" s="36"/>
      <c r="AB817" s="6"/>
      <c r="AC817" s="6"/>
      <c r="AD817" s="63"/>
      <c r="AE817" s="63"/>
    </row>
    <row r="818" spans="1:31" ht="11.1" customHeight="1" x14ac:dyDescent="0.2">
      <c r="A818" s="15" t="s">
        <v>80</v>
      </c>
      <c r="B818" s="16"/>
      <c r="C818" s="33">
        <v>21818</v>
      </c>
      <c r="D818" s="33">
        <v>22396</v>
      </c>
      <c r="E818" s="33">
        <v>22529</v>
      </c>
      <c r="F818" s="33">
        <v>18253</v>
      </c>
      <c r="G818" s="33">
        <v>17430</v>
      </c>
      <c r="H818" s="33">
        <v>17617</v>
      </c>
      <c r="I818" s="33">
        <v>18328</v>
      </c>
      <c r="J818" s="33">
        <v>31480</v>
      </c>
      <c r="K818" s="33">
        <v>33935</v>
      </c>
      <c r="L818" s="33">
        <v>42076</v>
      </c>
      <c r="M818" s="33">
        <v>43563</v>
      </c>
      <c r="N818" s="33">
        <v>30169</v>
      </c>
      <c r="O818" s="33">
        <v>48247</v>
      </c>
      <c r="P818" s="33">
        <v>33640</v>
      </c>
      <c r="Q818" s="33">
        <v>29471</v>
      </c>
      <c r="R818" s="33">
        <v>27175</v>
      </c>
      <c r="S818" s="33">
        <v>34188</v>
      </c>
      <c r="T818" s="33">
        <v>30460</v>
      </c>
      <c r="U818" s="33">
        <v>26501</v>
      </c>
      <c r="V818" s="33">
        <v>26838</v>
      </c>
      <c r="W818" s="33">
        <v>23821</v>
      </c>
      <c r="X818" s="33">
        <v>13250</v>
      </c>
      <c r="Y818" s="27">
        <v>9961</v>
      </c>
      <c r="Z818" s="27">
        <v>12769</v>
      </c>
      <c r="AA818" s="33">
        <v>14700</v>
      </c>
      <c r="AB818" s="9">
        <v>20658</v>
      </c>
      <c r="AC818" s="9">
        <v>24340</v>
      </c>
      <c r="AD818" s="64">
        <v>16149</v>
      </c>
      <c r="AE818" s="64">
        <v>14372</v>
      </c>
    </row>
    <row r="819" spans="1:31" ht="11.1" customHeight="1" x14ac:dyDescent="0.2">
      <c r="A819" s="15" t="s">
        <v>81</v>
      </c>
      <c r="B819" s="16" t="s">
        <v>2</v>
      </c>
      <c r="C819" s="33"/>
      <c r="D819" s="33"/>
      <c r="E819" s="33">
        <v>19140</v>
      </c>
      <c r="F819" s="33">
        <v>18810</v>
      </c>
      <c r="G819" s="33">
        <v>21320</v>
      </c>
      <c r="H819" s="33">
        <v>13853</v>
      </c>
      <c r="I819" s="33">
        <v>16887</v>
      </c>
      <c r="J819" s="33">
        <v>28408</v>
      </c>
      <c r="K819" s="33">
        <v>27920</v>
      </c>
      <c r="L819" s="33">
        <v>31319</v>
      </c>
      <c r="M819" s="33">
        <v>32628</v>
      </c>
      <c r="N819" s="33">
        <v>26767</v>
      </c>
      <c r="O819" s="33">
        <v>44350</v>
      </c>
      <c r="P819" s="33">
        <v>29364</v>
      </c>
      <c r="Q819" s="33">
        <v>25187</v>
      </c>
      <c r="R819" s="33">
        <v>22892</v>
      </c>
      <c r="S819" s="33">
        <v>28924</v>
      </c>
      <c r="T819" s="33">
        <v>29849</v>
      </c>
      <c r="U819" s="33">
        <v>26391</v>
      </c>
      <c r="V819" s="33">
        <v>26266</v>
      </c>
      <c r="W819" s="33">
        <v>34904</v>
      </c>
      <c r="X819" s="33">
        <v>19299</v>
      </c>
      <c r="Y819" s="27">
        <v>19673.999999999996</v>
      </c>
      <c r="Z819" s="27">
        <v>18141</v>
      </c>
      <c r="AA819" s="33">
        <v>18150</v>
      </c>
      <c r="AB819" s="9">
        <v>24687</v>
      </c>
      <c r="AC819" s="9">
        <v>24265</v>
      </c>
      <c r="AD819" s="64">
        <v>13673</v>
      </c>
      <c r="AE819" s="64">
        <v>15792</v>
      </c>
    </row>
    <row r="820" spans="1:31" ht="11.1" customHeight="1" x14ac:dyDescent="0.2">
      <c r="A820" s="52" t="s">
        <v>82</v>
      </c>
      <c r="B820" s="16" t="s">
        <v>3</v>
      </c>
      <c r="C820" s="34">
        <v>0</v>
      </c>
      <c r="D820" s="34">
        <v>0</v>
      </c>
      <c r="E820" s="34">
        <v>849.57166318966665</v>
      </c>
      <c r="F820" s="34">
        <v>1030.5155316934204</v>
      </c>
      <c r="G820" s="34">
        <v>1223.1784279977051</v>
      </c>
      <c r="H820" s="34">
        <v>786.34273712890956</v>
      </c>
      <c r="I820" s="34">
        <v>921.37712789175032</v>
      </c>
      <c r="J820" s="34">
        <v>902.41423125794154</v>
      </c>
      <c r="K820" s="34">
        <v>822.74937380285837</v>
      </c>
      <c r="L820" s="34">
        <v>744.34356878030235</v>
      </c>
      <c r="M820" s="34">
        <v>748.98422973624406</v>
      </c>
      <c r="N820" s="34">
        <v>887.23524147303522</v>
      </c>
      <c r="O820" s="34">
        <v>919.22813853711114</v>
      </c>
      <c r="P820" s="34">
        <v>872.88941736028539</v>
      </c>
      <c r="Q820" s="34">
        <v>854.63676156221368</v>
      </c>
      <c r="R820" s="34">
        <v>842.39190432382702</v>
      </c>
      <c r="S820" s="34">
        <v>846.02784602784607</v>
      </c>
      <c r="T820" s="35">
        <v>979.94090610636897</v>
      </c>
      <c r="U820" s="35">
        <v>995.84921323723631</v>
      </c>
      <c r="V820" s="35">
        <v>978.68693643341533</v>
      </c>
      <c r="W820" s="35">
        <v>1465.2617438394693</v>
      </c>
      <c r="X820" s="35">
        <v>1456.5283018867924</v>
      </c>
      <c r="Y820" s="30">
        <v>1975.1029013151285</v>
      </c>
      <c r="Z820" s="30">
        <v>1420.7063983084031</v>
      </c>
      <c r="AA820" s="35">
        <v>1234.6938775510205</v>
      </c>
      <c r="AB820" s="35">
        <v>1195.0334011036887</v>
      </c>
      <c r="AC820" s="49">
        <v>996.91865242399342</v>
      </c>
      <c r="AD820" s="65">
        <v>846.67781286766979</v>
      </c>
      <c r="AE820" s="65">
        <f>1000*AE819/AE818</f>
        <v>1098.8032284998608</v>
      </c>
    </row>
    <row r="821" spans="1:31" ht="11.1" customHeight="1" x14ac:dyDescent="0.2">
      <c r="A821" s="15" t="s">
        <v>83</v>
      </c>
      <c r="B821" s="16" t="s">
        <v>2</v>
      </c>
      <c r="C821" s="33"/>
      <c r="D821" s="33"/>
      <c r="E821" s="33"/>
      <c r="F821" s="33"/>
      <c r="G821" s="33"/>
      <c r="H821" s="33"/>
      <c r="I821" s="33"/>
      <c r="J821" s="33">
        <v>482045</v>
      </c>
      <c r="K821" s="33">
        <v>513234</v>
      </c>
      <c r="L821" s="33">
        <v>405900</v>
      </c>
      <c r="M821" s="33">
        <v>424285</v>
      </c>
      <c r="N821" s="33">
        <v>165790</v>
      </c>
      <c r="O821" s="33">
        <v>240372</v>
      </c>
      <c r="P821" s="33">
        <v>212039</v>
      </c>
      <c r="Q821" s="33">
        <v>192812</v>
      </c>
      <c r="R821" s="33">
        <v>158659</v>
      </c>
      <c r="S821" s="33">
        <v>176618</v>
      </c>
      <c r="T821" s="33">
        <v>376276</v>
      </c>
      <c r="U821" s="33">
        <v>184551</v>
      </c>
      <c r="V821" s="33">
        <v>158096</v>
      </c>
      <c r="W821" s="33">
        <v>264758</v>
      </c>
      <c r="X821" s="33">
        <v>65126</v>
      </c>
      <c r="Y821" s="27">
        <v>66892</v>
      </c>
      <c r="Z821" s="27">
        <v>63873</v>
      </c>
      <c r="AA821" s="33">
        <v>40206</v>
      </c>
      <c r="AB821" s="9">
        <v>27439</v>
      </c>
      <c r="AC821" s="9">
        <v>22223</v>
      </c>
      <c r="AD821" s="64">
        <v>1980</v>
      </c>
      <c r="AE821" s="64">
        <v>25793</v>
      </c>
    </row>
    <row r="822" spans="1:31" ht="11.1" customHeight="1" x14ac:dyDescent="0.2">
      <c r="A822" s="52" t="s">
        <v>84</v>
      </c>
      <c r="B822" s="16" t="s">
        <v>3</v>
      </c>
      <c r="C822" s="34">
        <v>0</v>
      </c>
      <c r="D822" s="34">
        <v>0</v>
      </c>
      <c r="E822" s="34">
        <v>0</v>
      </c>
      <c r="F822" s="34">
        <v>0</v>
      </c>
      <c r="G822" s="34">
        <v>0</v>
      </c>
      <c r="H822" s="34">
        <v>0</v>
      </c>
      <c r="I822" s="34">
        <v>0</v>
      </c>
      <c r="J822" s="34">
        <v>15.312738246505718</v>
      </c>
      <c r="K822" s="34">
        <v>15.124031236186827</v>
      </c>
      <c r="L822" s="34">
        <v>9.6468295465348426</v>
      </c>
      <c r="M822" s="34">
        <v>9.7395725730551153</v>
      </c>
      <c r="N822" s="34">
        <v>5.4953760482614609</v>
      </c>
      <c r="O822" s="34">
        <v>4.9821128774846102</v>
      </c>
      <c r="P822" s="35">
        <v>6.3031807372175983</v>
      </c>
      <c r="Q822" s="34">
        <v>6.542431542872654</v>
      </c>
      <c r="R822" s="34">
        <v>5.8384176632934679</v>
      </c>
      <c r="S822" s="34">
        <v>5.1660816660816664</v>
      </c>
      <c r="T822" s="35">
        <v>12.35311884438608</v>
      </c>
      <c r="U822" s="35">
        <v>6.9640000000000004</v>
      </c>
      <c r="V822" s="35">
        <v>5.890751918920933</v>
      </c>
      <c r="W822" s="35">
        <v>11.114478821208177</v>
      </c>
      <c r="X822" s="35">
        <v>4.9151698113207551</v>
      </c>
      <c r="Y822" s="28">
        <v>6.7153900210822206</v>
      </c>
      <c r="Z822" s="28">
        <v>5.0021928107134466</v>
      </c>
      <c r="AA822" s="34">
        <v>2.7351020410000002</v>
      </c>
      <c r="AB822" s="48">
        <v>1.3282505566850615</v>
      </c>
      <c r="AC822" s="48">
        <v>0.91302382908792112</v>
      </c>
      <c r="AD822" s="66">
        <v>0.122608211034739</v>
      </c>
      <c r="AE822" s="66">
        <f>AE821/AE818</f>
        <v>1.7946701920400778</v>
      </c>
    </row>
    <row r="823" spans="1:31" ht="11.1" customHeight="1" x14ac:dyDescent="0.2">
      <c r="A823" s="15" t="s">
        <v>85</v>
      </c>
      <c r="B823" s="16" t="s">
        <v>2</v>
      </c>
      <c r="C823" s="33">
        <v>1018351</v>
      </c>
      <c r="D823" s="33">
        <v>1041651</v>
      </c>
      <c r="E823" s="33">
        <v>926379</v>
      </c>
      <c r="F823" s="33">
        <v>919258</v>
      </c>
      <c r="G823" s="33">
        <v>925213</v>
      </c>
      <c r="H823" s="33">
        <v>861764</v>
      </c>
      <c r="I823" s="33">
        <v>1106299</v>
      </c>
      <c r="J823" s="33">
        <v>1348258</v>
      </c>
      <c r="K823" s="33">
        <v>1507676</v>
      </c>
      <c r="L823" s="33">
        <v>1552500</v>
      </c>
      <c r="M823" s="33">
        <v>1292189</v>
      </c>
      <c r="N823" s="33">
        <v>1013982</v>
      </c>
      <c r="O823" s="33">
        <v>1983965</v>
      </c>
      <c r="P823" s="33">
        <v>1114440</v>
      </c>
      <c r="Q823" s="33">
        <v>848872</v>
      </c>
      <c r="R823" s="33">
        <v>810938</v>
      </c>
      <c r="S823" s="33">
        <v>1066138</v>
      </c>
      <c r="T823" s="33">
        <v>839242</v>
      </c>
      <c r="U823" s="33">
        <v>926736</v>
      </c>
      <c r="V823" s="33">
        <v>1270577</v>
      </c>
      <c r="W823" s="33">
        <v>861533</v>
      </c>
      <c r="X823" s="33">
        <v>296588</v>
      </c>
      <c r="Y823" s="27">
        <v>372526.348</v>
      </c>
      <c r="Z823" s="27">
        <v>218570.834</v>
      </c>
      <c r="AA823" s="33">
        <v>299666.58100000001</v>
      </c>
      <c r="AB823" s="9">
        <v>512810</v>
      </c>
      <c r="AC823" s="9">
        <v>515056.80000000005</v>
      </c>
      <c r="AD823" s="64">
        <v>388771.20010000007</v>
      </c>
      <c r="AE823" s="64">
        <v>441698</v>
      </c>
    </row>
    <row r="824" spans="1:31" ht="11.1" customHeight="1" x14ac:dyDescent="0.2">
      <c r="A824" s="52" t="s">
        <v>86</v>
      </c>
      <c r="B824" s="16" t="s">
        <v>3</v>
      </c>
      <c r="C824" s="34">
        <v>46.674809790081582</v>
      </c>
      <c r="D824" s="34">
        <v>46.510582246829792</v>
      </c>
      <c r="E824" s="34">
        <v>41.119401660082559</v>
      </c>
      <c r="F824" s="34">
        <v>50.362022681203086</v>
      </c>
      <c r="G824" s="34">
        <v>53.081640849110727</v>
      </c>
      <c r="H824" s="34">
        <v>48.916614633592552</v>
      </c>
      <c r="I824" s="34">
        <v>60.361141422959406</v>
      </c>
      <c r="J824" s="34">
        <v>42.829034307496826</v>
      </c>
      <c r="K824" s="34">
        <v>44.428348312951229</v>
      </c>
      <c r="L824" s="34">
        <v>36.89751877554901</v>
      </c>
      <c r="M824" s="34">
        <v>29.662534719831051</v>
      </c>
      <c r="N824" s="34">
        <v>33.610063310020216</v>
      </c>
      <c r="O824" s="34">
        <v>41.121002342114537</v>
      </c>
      <c r="P824" s="35">
        <v>33.128418549346016</v>
      </c>
      <c r="Q824" s="34">
        <v>28.803637474127108</v>
      </c>
      <c r="R824" s="34">
        <v>29.84132474701012</v>
      </c>
      <c r="S824" s="34">
        <v>31.184567684567686</v>
      </c>
      <c r="T824" s="35">
        <v>27.552265265922522</v>
      </c>
      <c r="U824" s="35">
        <v>34.97</v>
      </c>
      <c r="V824" s="35">
        <v>47.342462180490351</v>
      </c>
      <c r="W824" s="35">
        <v>36.166953528399311</v>
      </c>
      <c r="X824" s="35">
        <v>22.384</v>
      </c>
      <c r="Y824" s="28">
        <v>37.398488906736269</v>
      </c>
      <c r="Z824" s="28">
        <v>17.11730237293445</v>
      </c>
      <c r="AA824" s="34">
        <v>20.385481701</v>
      </c>
      <c r="AB824" s="49">
        <v>24.823797076193241</v>
      </c>
      <c r="AC824" s="48">
        <v>21.160920295809369</v>
      </c>
      <c r="AD824" s="66">
        <v>24.074010780853307</v>
      </c>
      <c r="AE824" s="66">
        <f>AE823/AE818</f>
        <v>30.733231283050376</v>
      </c>
    </row>
    <row r="825" spans="1:31" ht="11.1" customHeight="1" x14ac:dyDescent="0.2">
      <c r="A825" s="15" t="s">
        <v>143</v>
      </c>
      <c r="B825" s="16" t="s">
        <v>2</v>
      </c>
      <c r="C825" s="33">
        <v>51455</v>
      </c>
      <c r="D825" s="33">
        <v>67483</v>
      </c>
      <c r="E825" s="33">
        <v>48823</v>
      </c>
      <c r="F825" s="33">
        <v>44680</v>
      </c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7"/>
      <c r="R825" s="37"/>
      <c r="S825" s="37"/>
      <c r="T825" s="33"/>
      <c r="U825" s="33"/>
      <c r="V825" s="33"/>
      <c r="W825" s="33"/>
      <c r="X825" s="33"/>
      <c r="Y825" s="29"/>
      <c r="Z825" s="29"/>
      <c r="AA825" s="36"/>
      <c r="AB825" s="49"/>
      <c r="AC825" s="48"/>
      <c r="AD825" s="61"/>
      <c r="AE825" s="61"/>
    </row>
    <row r="826" spans="1:31" ht="11.1" customHeight="1" x14ac:dyDescent="0.2">
      <c r="A826" s="15"/>
      <c r="B826" s="16"/>
      <c r="C826" s="36"/>
      <c r="D826" s="36"/>
      <c r="E826" s="36"/>
      <c r="F826" s="36"/>
      <c r="G826" s="36"/>
      <c r="H826" s="36"/>
      <c r="I826" s="36"/>
      <c r="J826" s="36"/>
      <c r="K826" s="36"/>
      <c r="L826" s="36"/>
      <c r="M826" s="36"/>
      <c r="N826" s="36"/>
      <c r="O826" s="33"/>
      <c r="P826" s="33"/>
      <c r="Q826" s="37"/>
      <c r="R826" s="37"/>
      <c r="S826" s="37"/>
      <c r="T826" s="33"/>
      <c r="U826" s="33"/>
      <c r="V826" s="33"/>
      <c r="W826" s="33"/>
      <c r="X826" s="33"/>
      <c r="Y826" s="29"/>
      <c r="Z826" s="29"/>
      <c r="AA826" s="36"/>
      <c r="AB826" s="49"/>
      <c r="AC826" s="48"/>
      <c r="AD826" s="61"/>
      <c r="AE826" s="61"/>
    </row>
    <row r="827" spans="1:31" ht="11.1" customHeight="1" x14ac:dyDescent="0.2">
      <c r="A827" s="15" t="s">
        <v>87</v>
      </c>
      <c r="B827" s="16" t="s">
        <v>2</v>
      </c>
      <c r="C827" s="33">
        <v>1018351</v>
      </c>
      <c r="D827" s="33">
        <v>1041651</v>
      </c>
      <c r="E827" s="33">
        <v>995283</v>
      </c>
      <c r="F827" s="33">
        <v>986974</v>
      </c>
      <c r="G827" s="33">
        <v>1001965</v>
      </c>
      <c r="H827" s="33">
        <v>911634.8</v>
      </c>
      <c r="I827" s="33">
        <v>1167092.2</v>
      </c>
      <c r="J827" s="33">
        <v>1932571.8</v>
      </c>
      <c r="K827" s="33">
        <v>2121422</v>
      </c>
      <c r="L827" s="33">
        <v>2071148.4</v>
      </c>
      <c r="M827" s="33">
        <v>1833934.8</v>
      </c>
      <c r="N827" s="33">
        <v>1276133.2</v>
      </c>
      <c r="O827" s="33">
        <v>2383997</v>
      </c>
      <c r="P827" s="33">
        <v>1432189.4</v>
      </c>
      <c r="Q827" s="33">
        <v>1132357.2</v>
      </c>
      <c r="R827" s="33">
        <v>1052008.2</v>
      </c>
      <c r="S827" s="33">
        <v>1346882</v>
      </c>
      <c r="T827" s="33">
        <v>1322974</v>
      </c>
      <c r="U827" s="33">
        <v>1206295</v>
      </c>
      <c r="V827" s="33">
        <v>1523230.6</v>
      </c>
      <c r="W827" s="33">
        <v>1251945</v>
      </c>
      <c r="X827" s="33">
        <v>431190.4</v>
      </c>
      <c r="Y827" s="27">
        <v>510244.74800000002</v>
      </c>
      <c r="Z827" s="27">
        <v>347751.43400000001</v>
      </c>
      <c r="AA827" s="33">
        <v>405212.58100000001</v>
      </c>
      <c r="AB827" s="9">
        <v>629122.19999999995</v>
      </c>
      <c r="AC827" s="9">
        <v>624633.80000000005</v>
      </c>
      <c r="AD827" s="67">
        <v>439974.00010000006</v>
      </c>
      <c r="AE827" s="67">
        <f>3.6*AE819+AE821+AE823</f>
        <v>524342.19999999995</v>
      </c>
    </row>
    <row r="828" spans="1:31" ht="11.1" customHeight="1" x14ac:dyDescent="0.2">
      <c r="A828" s="52" t="s">
        <v>88</v>
      </c>
      <c r="B828" s="16" t="s">
        <v>3</v>
      </c>
      <c r="C828" s="34">
        <v>46.674809790081582</v>
      </c>
      <c r="D828" s="34">
        <v>46.510582246829792</v>
      </c>
      <c r="E828" s="34">
        <v>44.177859647565363</v>
      </c>
      <c r="F828" s="34">
        <v>54.071878595299403</v>
      </c>
      <c r="G828" s="34">
        <v>57.485083189902468</v>
      </c>
      <c r="H828" s="34">
        <v>51.747448487256626</v>
      </c>
      <c r="I828" s="34">
        <v>63.678099083369702</v>
      </c>
      <c r="J828" s="34">
        <v>61.390463786531136</v>
      </c>
      <c r="K828" s="34">
        <v>62.514277294828346</v>
      </c>
      <c r="L828" s="34">
        <v>49.223985169692938</v>
      </c>
      <c r="M828" s="34">
        <v>42.098450519936641</v>
      </c>
      <c r="N828" s="34">
        <v>42.299486227584602</v>
      </c>
      <c r="O828" s="34">
        <v>49.412336518332744</v>
      </c>
      <c r="P828" s="35">
        <v>42.574001189060638</v>
      </c>
      <c r="Q828" s="34">
        <v>38.422761358623731</v>
      </c>
      <c r="R828" s="34">
        <v>38.712353265869361</v>
      </c>
      <c r="S828" s="34">
        <v>39.396337896337897</v>
      </c>
      <c r="T828" s="35">
        <v>43.433158240315166</v>
      </c>
      <c r="U828" s="35">
        <v>45.518999999999998</v>
      </c>
      <c r="V828" s="35">
        <v>56.75648707057158</v>
      </c>
      <c r="W828" s="35">
        <v>52.556357835523279</v>
      </c>
      <c r="X828" s="35">
        <v>32.54267169811321</v>
      </c>
      <c r="Y828" s="30">
        <v>51.224249372552961</v>
      </c>
      <c r="Z828" s="30">
        <v>27.234038217558151</v>
      </c>
      <c r="AA828" s="34">
        <v>27.565481701</v>
      </c>
      <c r="AB828" s="48">
        <v>30.454167876851582</v>
      </c>
      <c r="AC828" s="48">
        <v>25.662851273623666</v>
      </c>
      <c r="AD828" s="65">
        <v>27.244659118211658</v>
      </c>
      <c r="AE828" s="65">
        <f>AE827/AE818</f>
        <v>36.483593097689948</v>
      </c>
    </row>
    <row r="829" spans="1:31" ht="11.1" customHeight="1" x14ac:dyDescent="0.2">
      <c r="A829" s="15"/>
      <c r="B829" s="16"/>
      <c r="C829" s="36"/>
      <c r="D829" s="36"/>
      <c r="E829" s="36"/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3"/>
      <c r="Q829" s="36"/>
      <c r="R829" s="36"/>
      <c r="S829" s="36"/>
      <c r="T829" s="36"/>
      <c r="U829" s="36"/>
      <c r="V829" s="36"/>
      <c r="W829" s="36"/>
      <c r="X829" s="36"/>
      <c r="Y829" s="36"/>
      <c r="Z829" s="29"/>
      <c r="AA829" s="29"/>
      <c r="AB829" s="38"/>
    </row>
    <row r="830" spans="1:31" x14ac:dyDescent="0.2">
      <c r="A830" s="11"/>
    </row>
    <row r="831" spans="1:31" x14ac:dyDescent="0.2">
      <c r="A831" s="11"/>
      <c r="AD831" s="6" t="s">
        <v>165</v>
      </c>
    </row>
    <row r="832" spans="1:31" ht="13.2" x14ac:dyDescent="0.25">
      <c r="A832" s="11"/>
      <c r="AC832"/>
    </row>
    <row r="833" spans="1:1" x14ac:dyDescent="0.2">
      <c r="A833" s="11"/>
    </row>
    <row r="834" spans="1:1" x14ac:dyDescent="0.2">
      <c r="A834" s="11"/>
    </row>
    <row r="835" spans="1:1" x14ac:dyDescent="0.2">
      <c r="A835" s="11"/>
    </row>
    <row r="836" spans="1:1" x14ac:dyDescent="0.2">
      <c r="A836" s="11"/>
    </row>
    <row r="837" spans="1:1" x14ac:dyDescent="0.2">
      <c r="A837" s="11"/>
    </row>
    <row r="838" spans="1:1" x14ac:dyDescent="0.2">
      <c r="A838" s="11"/>
    </row>
    <row r="839" spans="1:1" x14ac:dyDescent="0.2">
      <c r="A839" s="11"/>
    </row>
    <row r="840" spans="1:1" x14ac:dyDescent="0.2">
      <c r="A840" s="11"/>
    </row>
    <row r="841" spans="1:1" x14ac:dyDescent="0.2">
      <c r="A841" s="11"/>
    </row>
    <row r="843" spans="1:1" x14ac:dyDescent="0.2">
      <c r="A843" s="11"/>
    </row>
    <row r="844" spans="1:1" x14ac:dyDescent="0.2">
      <c r="A844" s="11"/>
    </row>
    <row r="845" spans="1:1" x14ac:dyDescent="0.2">
      <c r="A845" s="11"/>
    </row>
    <row r="846" spans="1:1" x14ac:dyDescent="0.2">
      <c r="A846" s="11"/>
    </row>
    <row r="847" spans="1:1" x14ac:dyDescent="0.2">
      <c r="A847" s="11"/>
    </row>
    <row r="848" spans="1:1" x14ac:dyDescent="0.2">
      <c r="A848" s="11"/>
    </row>
    <row r="849" spans="1:1" x14ac:dyDescent="0.2">
      <c r="A849" s="11"/>
    </row>
    <row r="850" spans="1:1" x14ac:dyDescent="0.2">
      <c r="A850" s="11"/>
    </row>
    <row r="851" spans="1:1" x14ac:dyDescent="0.2">
      <c r="A851" s="11"/>
    </row>
    <row r="852" spans="1:1" x14ac:dyDescent="0.2">
      <c r="A852" s="11"/>
    </row>
    <row r="853" spans="1:1" x14ac:dyDescent="0.2">
      <c r="A853" s="11"/>
    </row>
    <row r="854" spans="1:1" x14ac:dyDescent="0.2">
      <c r="A854" s="11"/>
    </row>
    <row r="855" spans="1:1" x14ac:dyDescent="0.2">
      <c r="A855" s="11"/>
    </row>
    <row r="856" spans="1:1" x14ac:dyDescent="0.2">
      <c r="A856" s="11"/>
    </row>
    <row r="857" spans="1:1" x14ac:dyDescent="0.2">
      <c r="A857" s="11"/>
    </row>
    <row r="858" spans="1:1" x14ac:dyDescent="0.2">
      <c r="A858" s="11"/>
    </row>
    <row r="859" spans="1:1" x14ac:dyDescent="0.2">
      <c r="A859" s="11"/>
    </row>
    <row r="860" spans="1:1" x14ac:dyDescent="0.2">
      <c r="A860" s="11"/>
    </row>
    <row r="861" spans="1:1" x14ac:dyDescent="0.2">
      <c r="A861" s="11"/>
    </row>
    <row r="862" spans="1:1" x14ac:dyDescent="0.2">
      <c r="A862" s="11"/>
    </row>
    <row r="863" spans="1:1" x14ac:dyDescent="0.2">
      <c r="A863" s="11"/>
    </row>
    <row r="864" spans="1:1" x14ac:dyDescent="0.2">
      <c r="A864" s="11"/>
    </row>
    <row r="865" spans="1:1" x14ac:dyDescent="0.2">
      <c r="A865" s="11"/>
    </row>
    <row r="866" spans="1:1" x14ac:dyDescent="0.2">
      <c r="A866" s="11"/>
    </row>
    <row r="867" spans="1:1" x14ac:dyDescent="0.2">
      <c r="A867" s="11"/>
    </row>
    <row r="868" spans="1:1" x14ac:dyDescent="0.2">
      <c r="A868" s="11"/>
    </row>
    <row r="869" spans="1:1" x14ac:dyDescent="0.2">
      <c r="A869" s="11"/>
    </row>
    <row r="870" spans="1:1" x14ac:dyDescent="0.2">
      <c r="A870" s="11"/>
    </row>
    <row r="871" spans="1:1" x14ac:dyDescent="0.2">
      <c r="A871" s="11"/>
    </row>
    <row r="872" spans="1:1" x14ac:dyDescent="0.2">
      <c r="A872" s="11"/>
    </row>
    <row r="873" spans="1:1" x14ac:dyDescent="0.2">
      <c r="A873" s="11"/>
    </row>
    <row r="874" spans="1:1" x14ac:dyDescent="0.2">
      <c r="A874" s="11"/>
    </row>
    <row r="875" spans="1:1" x14ac:dyDescent="0.2">
      <c r="A875" s="11"/>
    </row>
    <row r="876" spans="1:1" x14ac:dyDescent="0.2">
      <c r="A876" s="11"/>
    </row>
    <row r="877" spans="1:1" x14ac:dyDescent="0.2">
      <c r="A877" s="11"/>
    </row>
    <row r="878" spans="1:1" x14ac:dyDescent="0.2">
      <c r="A878" s="11"/>
    </row>
    <row r="879" spans="1:1" x14ac:dyDescent="0.2">
      <c r="A879" s="11"/>
    </row>
    <row r="880" spans="1:1" x14ac:dyDescent="0.2">
      <c r="A880" s="11"/>
    </row>
    <row r="881" spans="1:1" x14ac:dyDescent="0.2">
      <c r="A881" s="11"/>
    </row>
    <row r="882" spans="1:1" x14ac:dyDescent="0.2">
      <c r="A882" s="11"/>
    </row>
    <row r="883" spans="1:1" x14ac:dyDescent="0.2">
      <c r="A883" s="11"/>
    </row>
    <row r="884" spans="1:1" x14ac:dyDescent="0.2">
      <c r="A884" s="11"/>
    </row>
    <row r="885" spans="1:1" x14ac:dyDescent="0.2">
      <c r="A885" s="11"/>
    </row>
    <row r="886" spans="1:1" x14ac:dyDescent="0.2">
      <c r="A886" s="11"/>
    </row>
    <row r="887" spans="1:1" x14ac:dyDescent="0.2">
      <c r="A887" s="11"/>
    </row>
    <row r="888" spans="1:1" x14ac:dyDescent="0.2">
      <c r="A888" s="11"/>
    </row>
    <row r="889" spans="1:1" x14ac:dyDescent="0.2">
      <c r="A889" s="11"/>
    </row>
    <row r="890" spans="1:1" x14ac:dyDescent="0.2">
      <c r="A890" s="11"/>
    </row>
    <row r="891" spans="1:1" x14ac:dyDescent="0.2">
      <c r="A891" s="11"/>
    </row>
    <row r="892" spans="1:1" x14ac:dyDescent="0.2">
      <c r="A892" s="11"/>
    </row>
    <row r="893" spans="1:1" x14ac:dyDescent="0.2">
      <c r="A893" s="11"/>
    </row>
    <row r="894" spans="1:1" x14ac:dyDescent="0.2">
      <c r="A894" s="11"/>
    </row>
    <row r="895" spans="1:1" x14ac:dyDescent="0.2">
      <c r="A895" s="11"/>
    </row>
  </sheetData>
  <phoneticPr fontId="0" type="noConversion"/>
  <conditionalFormatting sqref="S676:V676 Y676:Z676">
    <cfRule type="expression" dxfId="3" priority="75" stopIfTrue="1">
      <formula>EXACT(#REF!,"IU%")</formula>
    </cfRule>
    <cfRule type="expression" dxfId="2" priority="76" stopIfTrue="1">
      <formula>EXACT(#REF!,"IU#")</formula>
    </cfRule>
  </conditionalFormatting>
  <conditionalFormatting sqref="W676:X676">
    <cfRule type="expression" dxfId="1" priority="81" stopIfTrue="1">
      <formula>EXACT(#REF!,"IU%")</formula>
    </cfRule>
    <cfRule type="expression" dxfId="0" priority="82" stopIfTrue="1">
      <formula>EXACT(#REF!,"IU#")</formula>
    </cfRule>
  </conditionalFormatting>
  <printOptions horizontalCentered="1"/>
  <pageMargins left="0.78740157480314965" right="0.78740157480314965" top="0.70866141732283472" bottom="0.43307086614173229" header="0.59055118110236227" footer="0.43307086614173229"/>
  <pageSetup paperSize="9" scale="54" fitToWidth="2" fitToHeight="16" orientation="landscape" r:id="rId1"/>
  <headerFooter alignWithMargins="0"/>
  <rowBreaks count="13" manualBreakCount="13">
    <brk id="71" max="30" man="1"/>
    <brk id="141" max="30" man="1"/>
    <brk id="211" max="30" man="1"/>
    <brk id="267" max="30" man="1"/>
    <brk id="323" max="30" man="1"/>
    <brk id="379" max="30" man="1"/>
    <brk id="435" max="30" man="1"/>
    <brk id="492" max="30" man="1"/>
    <brk id="549" max="30" man="1"/>
    <brk id="605" max="30" man="1"/>
    <brk id="661" max="30" man="1"/>
    <brk id="717" max="30" man="1"/>
    <brk id="773" max="30" man="1"/>
  </rowBreaks>
  <colBreaks count="1" manualBreakCount="1">
    <brk id="16" max="82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J1350"/>
  <sheetViews>
    <sheetView topLeftCell="A1344" workbookViewId="0">
      <selection activeCell="E1361" sqref="E1361"/>
    </sheetView>
  </sheetViews>
  <sheetFormatPr defaultRowHeight="13.2" x14ac:dyDescent="0.25"/>
  <sheetData>
    <row r="2" spans="4:10" ht="26.4" x14ac:dyDescent="0.25">
      <c r="D2" s="89" t="s">
        <v>347</v>
      </c>
      <c r="E2" s="90"/>
      <c r="F2" s="91">
        <v>8202</v>
      </c>
      <c r="G2" s="92" t="s">
        <v>167</v>
      </c>
      <c r="H2" s="92" t="s">
        <v>348</v>
      </c>
      <c r="I2" s="91" t="s">
        <v>181</v>
      </c>
      <c r="J2" s="93" t="s">
        <v>181</v>
      </c>
    </row>
    <row r="3" spans="4:10" ht="26.4" x14ac:dyDescent="0.25">
      <c r="D3" s="89" t="s">
        <v>349</v>
      </c>
      <c r="E3" s="90"/>
      <c r="F3" s="91">
        <v>1501</v>
      </c>
      <c r="G3" s="92" t="s">
        <v>167</v>
      </c>
      <c r="H3" s="92" t="s">
        <v>168</v>
      </c>
      <c r="I3" s="91" t="s">
        <v>350</v>
      </c>
      <c r="J3" s="93">
        <v>2070</v>
      </c>
    </row>
    <row r="4" spans="4:10" ht="39.6" x14ac:dyDescent="0.25">
      <c r="D4" s="89" t="s">
        <v>351</v>
      </c>
      <c r="E4" s="90"/>
      <c r="F4" s="91">
        <v>8201</v>
      </c>
      <c r="G4" s="92" t="s">
        <v>234</v>
      </c>
      <c r="H4" s="92" t="s">
        <v>224</v>
      </c>
      <c r="I4" s="91">
        <v>5</v>
      </c>
      <c r="J4" s="93">
        <v>172</v>
      </c>
    </row>
    <row r="5" spans="4:10" ht="26.4" x14ac:dyDescent="0.25">
      <c r="D5" s="89" t="s">
        <v>352</v>
      </c>
      <c r="E5" s="90"/>
      <c r="F5" s="91">
        <v>7805</v>
      </c>
      <c r="G5" s="92" t="s">
        <v>167</v>
      </c>
      <c r="H5" s="92" t="s">
        <v>221</v>
      </c>
      <c r="I5" s="91">
        <v>424</v>
      </c>
      <c r="J5" s="93">
        <v>362</v>
      </c>
    </row>
    <row r="6" spans="4:10" ht="26.4" x14ac:dyDescent="0.25">
      <c r="D6" s="89" t="s">
        <v>353</v>
      </c>
      <c r="E6" s="90"/>
      <c r="F6" s="91">
        <v>1603</v>
      </c>
      <c r="G6" s="92" t="s">
        <v>167</v>
      </c>
      <c r="H6" s="92" t="s">
        <v>168</v>
      </c>
      <c r="I6" s="91" t="s">
        <v>354</v>
      </c>
      <c r="J6" s="93">
        <v>2565</v>
      </c>
    </row>
    <row r="7" spans="4:10" ht="52.8" x14ac:dyDescent="0.25">
      <c r="D7" s="89" t="s">
        <v>355</v>
      </c>
      <c r="E7" s="90"/>
      <c r="F7" s="91">
        <v>7103</v>
      </c>
      <c r="G7" s="92" t="s">
        <v>234</v>
      </c>
      <c r="H7" s="92" t="s">
        <v>168</v>
      </c>
      <c r="I7" s="91">
        <v>341</v>
      </c>
      <c r="J7" s="93">
        <v>2105</v>
      </c>
    </row>
    <row r="8" spans="4:10" ht="26.4" x14ac:dyDescent="0.25">
      <c r="D8" s="89" t="s">
        <v>356</v>
      </c>
      <c r="E8" s="90"/>
      <c r="F8" s="91">
        <v>7201</v>
      </c>
      <c r="G8" s="92" t="s">
        <v>167</v>
      </c>
      <c r="H8" s="92" t="s">
        <v>168</v>
      </c>
      <c r="I8" s="91">
        <v>112</v>
      </c>
      <c r="J8" s="93">
        <v>2073</v>
      </c>
    </row>
    <row r="9" spans="4:10" ht="52.8" x14ac:dyDescent="0.25">
      <c r="D9" s="89" t="s">
        <v>357</v>
      </c>
      <c r="E9" s="90"/>
      <c r="F9" s="91">
        <v>3302</v>
      </c>
      <c r="G9" s="92" t="s">
        <v>167</v>
      </c>
      <c r="H9" s="92" t="s">
        <v>168</v>
      </c>
      <c r="I9" s="91" t="s">
        <v>358</v>
      </c>
      <c r="J9" s="93">
        <v>2808</v>
      </c>
    </row>
    <row r="10" spans="4:10" ht="26.4" x14ac:dyDescent="0.25">
      <c r="D10" s="89" t="s">
        <v>359</v>
      </c>
      <c r="E10" s="90"/>
      <c r="F10" s="91">
        <v>8504</v>
      </c>
      <c r="G10" s="92" t="s">
        <v>167</v>
      </c>
      <c r="H10" s="92" t="s">
        <v>230</v>
      </c>
      <c r="I10" s="91">
        <v>301</v>
      </c>
      <c r="J10" s="93" t="s">
        <v>360</v>
      </c>
    </row>
    <row r="11" spans="4:10" ht="39.6" x14ac:dyDescent="0.25">
      <c r="D11" s="89" t="s">
        <v>361</v>
      </c>
      <c r="E11" s="90"/>
      <c r="F11" s="91">
        <v>1603</v>
      </c>
      <c r="G11" s="92" t="s">
        <v>167</v>
      </c>
      <c r="H11" s="92" t="s">
        <v>168</v>
      </c>
      <c r="I11" s="91" t="s">
        <v>362</v>
      </c>
      <c r="J11" s="93">
        <v>2761</v>
      </c>
    </row>
    <row r="12" spans="4:10" ht="52.8" x14ac:dyDescent="0.25">
      <c r="D12" s="89" t="s">
        <v>363</v>
      </c>
      <c r="E12" s="90"/>
      <c r="F12" s="91">
        <v>7604</v>
      </c>
      <c r="G12" s="92" t="s">
        <v>167</v>
      </c>
      <c r="H12" s="92" t="s">
        <v>251</v>
      </c>
      <c r="I12" s="91">
        <v>201</v>
      </c>
      <c r="J12" s="93">
        <v>172</v>
      </c>
    </row>
    <row r="13" spans="4:10" ht="26.4" x14ac:dyDescent="0.25">
      <c r="D13" s="89" t="s">
        <v>364</v>
      </c>
      <c r="E13" s="90"/>
      <c r="F13" s="91">
        <v>2503</v>
      </c>
      <c r="G13" s="92" t="s">
        <v>167</v>
      </c>
      <c r="H13" s="92" t="s">
        <v>168</v>
      </c>
      <c r="I13" s="91" t="s">
        <v>365</v>
      </c>
      <c r="J13" s="93">
        <v>2922</v>
      </c>
    </row>
    <row r="14" spans="4:10" ht="39.6" x14ac:dyDescent="0.25">
      <c r="D14" s="89" t="s">
        <v>366</v>
      </c>
      <c r="E14" s="90"/>
      <c r="F14" s="91">
        <v>1601</v>
      </c>
      <c r="G14" s="92" t="s">
        <v>167</v>
      </c>
      <c r="H14" s="92" t="s">
        <v>168</v>
      </c>
      <c r="I14" s="91">
        <v>121</v>
      </c>
      <c r="J14" s="93">
        <v>7575</v>
      </c>
    </row>
    <row r="15" spans="4:10" ht="39.6" x14ac:dyDescent="0.25">
      <c r="D15" s="89" t="s">
        <v>367</v>
      </c>
      <c r="E15" s="90"/>
      <c r="F15" s="91">
        <v>2402</v>
      </c>
      <c r="G15" s="92" t="s">
        <v>234</v>
      </c>
      <c r="H15" s="92" t="s">
        <v>168</v>
      </c>
      <c r="I15" s="91">
        <v>316</v>
      </c>
      <c r="J15" s="93">
        <v>2449</v>
      </c>
    </row>
    <row r="16" spans="4:10" ht="39.6" x14ac:dyDescent="0.25">
      <c r="D16" s="89" t="s">
        <v>166</v>
      </c>
      <c r="E16" s="90"/>
      <c r="F16" s="91">
        <v>1402</v>
      </c>
      <c r="G16" s="92" t="s">
        <v>167</v>
      </c>
      <c r="H16" s="92" t="s">
        <v>168</v>
      </c>
      <c r="I16" s="91" t="s">
        <v>169</v>
      </c>
      <c r="J16" s="93">
        <v>2422</v>
      </c>
    </row>
    <row r="17" spans="4:10" ht="39.6" x14ac:dyDescent="0.25">
      <c r="D17" s="89" t="s">
        <v>170</v>
      </c>
      <c r="E17" s="90"/>
      <c r="F17" s="91">
        <v>11</v>
      </c>
      <c r="G17" s="92" t="s">
        <v>171</v>
      </c>
      <c r="H17" s="92" t="s">
        <v>168</v>
      </c>
      <c r="I17" s="91" t="s">
        <v>172</v>
      </c>
      <c r="J17" s="93">
        <v>2017</v>
      </c>
    </row>
    <row r="18" spans="4:10" ht="26.4" x14ac:dyDescent="0.25">
      <c r="D18" s="89" t="s">
        <v>173</v>
      </c>
      <c r="E18" s="90"/>
      <c r="F18" s="91">
        <v>7105</v>
      </c>
      <c r="G18" s="92" t="s">
        <v>167</v>
      </c>
      <c r="H18" s="92" t="s">
        <v>168</v>
      </c>
      <c r="I18" s="91">
        <v>613</v>
      </c>
      <c r="J18" s="93">
        <v>2302</v>
      </c>
    </row>
    <row r="19" spans="4:10" ht="26.4" x14ac:dyDescent="0.25">
      <c r="D19" s="89" t="s">
        <v>174</v>
      </c>
      <c r="E19" s="90"/>
      <c r="F19" s="91">
        <v>8503</v>
      </c>
      <c r="G19" s="92" t="s">
        <v>167</v>
      </c>
      <c r="H19" s="92" t="s">
        <v>175</v>
      </c>
      <c r="I19" s="91">
        <v>426</v>
      </c>
      <c r="J19" s="93" t="s">
        <v>176</v>
      </c>
    </row>
    <row r="20" spans="4:10" ht="26.4" x14ac:dyDescent="0.25">
      <c r="D20" s="89" t="s">
        <v>177</v>
      </c>
      <c r="E20" s="90"/>
      <c r="F20" s="91">
        <v>7902</v>
      </c>
      <c r="G20" s="92" t="s">
        <v>167</v>
      </c>
      <c r="H20" s="92" t="s">
        <v>178</v>
      </c>
      <c r="I20" s="91">
        <v>213</v>
      </c>
      <c r="J20" s="93">
        <v>12</v>
      </c>
    </row>
    <row r="21" spans="4:10" ht="39.6" x14ac:dyDescent="0.25">
      <c r="D21" s="89" t="s">
        <v>179</v>
      </c>
      <c r="E21" s="90"/>
      <c r="F21" s="91">
        <v>6102</v>
      </c>
      <c r="G21" s="92" t="s">
        <v>167</v>
      </c>
      <c r="H21" s="92" t="s">
        <v>180</v>
      </c>
      <c r="I21" s="91">
        <v>606</v>
      </c>
      <c r="J21" s="93" t="s">
        <v>181</v>
      </c>
    </row>
    <row r="22" spans="4:10" ht="52.8" x14ac:dyDescent="0.25">
      <c r="D22" s="89" t="s">
        <v>182</v>
      </c>
      <c r="E22" s="90"/>
      <c r="F22" s="91">
        <v>5302</v>
      </c>
      <c r="G22" s="92" t="s">
        <v>167</v>
      </c>
      <c r="H22" s="92" t="s">
        <v>168</v>
      </c>
      <c r="I22" s="91">
        <v>410</v>
      </c>
      <c r="J22" s="93">
        <v>2231</v>
      </c>
    </row>
    <row r="23" spans="4:10" ht="39.6" x14ac:dyDescent="0.25">
      <c r="D23" s="89" t="s">
        <v>183</v>
      </c>
      <c r="E23" s="90"/>
      <c r="F23" s="91">
        <v>3102</v>
      </c>
      <c r="G23" s="92" t="s">
        <v>167</v>
      </c>
      <c r="H23" s="92" t="s">
        <v>168</v>
      </c>
      <c r="I23" s="91" t="s">
        <v>184</v>
      </c>
      <c r="J23" s="93">
        <v>2573</v>
      </c>
    </row>
    <row r="24" spans="4:10" ht="26.4" x14ac:dyDescent="0.25">
      <c r="D24" s="89" t="s">
        <v>185</v>
      </c>
      <c r="E24" s="90"/>
      <c r="F24" s="91">
        <v>2102</v>
      </c>
      <c r="G24" s="92" t="s">
        <v>167</v>
      </c>
      <c r="H24" s="92" t="s">
        <v>168</v>
      </c>
      <c r="I24" s="91" t="s">
        <v>186</v>
      </c>
      <c r="J24" s="93">
        <v>4213</v>
      </c>
    </row>
    <row r="25" spans="4:10" ht="39.6" x14ac:dyDescent="0.25">
      <c r="D25" s="89" t="s">
        <v>187</v>
      </c>
      <c r="E25" s="90"/>
      <c r="F25" s="91">
        <v>7305</v>
      </c>
      <c r="G25" s="92" t="s">
        <v>167</v>
      </c>
      <c r="H25" s="92" t="s">
        <v>188</v>
      </c>
      <c r="I25" s="91">
        <v>607</v>
      </c>
      <c r="J25" s="93">
        <v>611</v>
      </c>
    </row>
    <row r="26" spans="4:10" ht="39.6" x14ac:dyDescent="0.25">
      <c r="D26" s="89" t="s">
        <v>189</v>
      </c>
      <c r="E26" s="90"/>
      <c r="F26" s="91">
        <v>2103</v>
      </c>
      <c r="G26" s="92" t="s">
        <v>167</v>
      </c>
      <c r="H26" s="92" t="s">
        <v>168</v>
      </c>
      <c r="I26" s="91" t="s">
        <v>190</v>
      </c>
      <c r="J26" s="93">
        <v>2830</v>
      </c>
    </row>
    <row r="27" spans="4:10" ht="39.6" x14ac:dyDescent="0.25">
      <c r="D27" s="89" t="s">
        <v>191</v>
      </c>
      <c r="E27" s="90"/>
      <c r="F27" s="91">
        <v>3303</v>
      </c>
      <c r="G27" s="92" t="s">
        <v>167</v>
      </c>
      <c r="H27" s="92" t="s">
        <v>192</v>
      </c>
      <c r="I27" s="91" t="s">
        <v>181</v>
      </c>
      <c r="J27" s="93">
        <v>280</v>
      </c>
    </row>
    <row r="28" spans="4:10" ht="26.4" x14ac:dyDescent="0.25">
      <c r="D28" s="89" t="s">
        <v>193</v>
      </c>
      <c r="E28" s="90"/>
      <c r="F28" s="91">
        <v>2401</v>
      </c>
      <c r="G28" s="92" t="s">
        <v>167</v>
      </c>
      <c r="H28" s="92" t="s">
        <v>168</v>
      </c>
      <c r="I28" s="91" t="s">
        <v>194</v>
      </c>
      <c r="J28" s="93">
        <v>2340</v>
      </c>
    </row>
    <row r="29" spans="4:10" ht="39.6" x14ac:dyDescent="0.25">
      <c r="D29" s="89" t="s">
        <v>195</v>
      </c>
      <c r="E29" s="90"/>
      <c r="F29" s="91">
        <v>2102</v>
      </c>
      <c r="G29" s="92" t="s">
        <v>167</v>
      </c>
      <c r="H29" s="92" t="s">
        <v>168</v>
      </c>
      <c r="I29" s="91" t="s">
        <v>196</v>
      </c>
      <c r="J29" s="93">
        <v>2147</v>
      </c>
    </row>
    <row r="30" spans="4:10" ht="52.8" x14ac:dyDescent="0.25">
      <c r="D30" s="89" t="s">
        <v>197</v>
      </c>
      <c r="E30" s="90"/>
      <c r="F30" s="91">
        <v>7602</v>
      </c>
      <c r="G30" s="92" t="s">
        <v>167</v>
      </c>
      <c r="H30" s="92" t="s">
        <v>198</v>
      </c>
      <c r="I30" s="91">
        <v>301</v>
      </c>
      <c r="J30" s="93">
        <v>118</v>
      </c>
    </row>
    <row r="31" spans="4:10" ht="39.6" x14ac:dyDescent="0.25">
      <c r="D31" s="89" t="s">
        <v>199</v>
      </c>
      <c r="E31" s="90"/>
      <c r="F31" s="91">
        <v>11</v>
      </c>
      <c r="G31" s="92" t="s">
        <v>167</v>
      </c>
      <c r="H31" s="92" t="s">
        <v>168</v>
      </c>
      <c r="I31" s="91">
        <v>1121</v>
      </c>
      <c r="J31" s="93">
        <v>2237</v>
      </c>
    </row>
    <row r="32" spans="4:10" ht="26.4" x14ac:dyDescent="0.25">
      <c r="D32" s="89" t="s">
        <v>200</v>
      </c>
      <c r="E32" s="90"/>
      <c r="F32" s="91">
        <v>7106</v>
      </c>
      <c r="G32" s="92" t="s">
        <v>167</v>
      </c>
      <c r="H32" s="92" t="s">
        <v>168</v>
      </c>
      <c r="I32" s="91">
        <v>344</v>
      </c>
      <c r="J32" s="93">
        <v>2832</v>
      </c>
    </row>
    <row r="33" spans="4:10" ht="26.4" x14ac:dyDescent="0.25">
      <c r="D33" s="89" t="s">
        <v>201</v>
      </c>
      <c r="E33" s="90"/>
      <c r="F33" s="91">
        <v>4302</v>
      </c>
      <c r="G33" s="92" t="s">
        <v>167</v>
      </c>
      <c r="H33" s="92" t="s">
        <v>168</v>
      </c>
      <c r="I33" s="91" t="s">
        <v>202</v>
      </c>
      <c r="J33" s="93">
        <v>2157</v>
      </c>
    </row>
    <row r="34" spans="4:10" ht="26.4" x14ac:dyDescent="0.25">
      <c r="D34" s="89" t="s">
        <v>203</v>
      </c>
      <c r="E34" s="90"/>
      <c r="F34" s="91">
        <v>7105</v>
      </c>
      <c r="G34" s="92" t="s">
        <v>167</v>
      </c>
      <c r="H34" s="92" t="s">
        <v>168</v>
      </c>
      <c r="I34" s="91" t="s">
        <v>204</v>
      </c>
      <c r="J34" s="93">
        <v>3155</v>
      </c>
    </row>
    <row r="35" spans="4:10" ht="39.6" x14ac:dyDescent="0.25">
      <c r="D35" s="89" t="s">
        <v>205</v>
      </c>
      <c r="E35" s="90"/>
      <c r="F35" s="91">
        <v>5303</v>
      </c>
      <c r="G35" s="92" t="s">
        <v>167</v>
      </c>
      <c r="H35" s="92" t="s">
        <v>168</v>
      </c>
      <c r="I35" s="91" t="s">
        <v>206</v>
      </c>
      <c r="J35" s="93">
        <v>4114</v>
      </c>
    </row>
    <row r="36" spans="4:10" ht="39.6" x14ac:dyDescent="0.25">
      <c r="D36" s="89" t="s">
        <v>207</v>
      </c>
      <c r="E36" s="90"/>
      <c r="F36" s="91">
        <v>7502</v>
      </c>
      <c r="G36" s="92" t="s">
        <v>167</v>
      </c>
      <c r="H36" s="92" t="s">
        <v>208</v>
      </c>
      <c r="I36" s="91">
        <v>104</v>
      </c>
      <c r="J36" s="93">
        <v>535</v>
      </c>
    </row>
    <row r="37" spans="4:10" ht="39.6" x14ac:dyDescent="0.25">
      <c r="D37" s="89" t="s">
        <v>209</v>
      </c>
      <c r="E37" s="90"/>
      <c r="F37" s="91">
        <v>4402</v>
      </c>
      <c r="G37" s="92" t="s">
        <v>167</v>
      </c>
      <c r="H37" s="92" t="s">
        <v>168</v>
      </c>
      <c r="I37" s="91">
        <v>238</v>
      </c>
      <c r="J37" s="93">
        <v>2166</v>
      </c>
    </row>
    <row r="38" spans="4:10" ht="26.4" x14ac:dyDescent="0.25">
      <c r="D38" s="89" t="s">
        <v>210</v>
      </c>
      <c r="E38" s="90"/>
      <c r="F38" s="91">
        <v>7102</v>
      </c>
      <c r="G38" s="92" t="s">
        <v>167</v>
      </c>
      <c r="H38" s="92" t="s">
        <v>168</v>
      </c>
      <c r="I38" s="91" t="s">
        <v>211</v>
      </c>
      <c r="J38" s="93">
        <v>4165</v>
      </c>
    </row>
    <row r="39" spans="4:10" ht="39.6" x14ac:dyDescent="0.25">
      <c r="D39" s="89" t="s">
        <v>212</v>
      </c>
      <c r="E39" s="90"/>
      <c r="F39" s="91">
        <v>2501</v>
      </c>
      <c r="G39" s="92" t="s">
        <v>167</v>
      </c>
      <c r="H39" s="92" t="s">
        <v>175</v>
      </c>
      <c r="I39" s="91">
        <v>306</v>
      </c>
      <c r="J39" s="93">
        <v>595131249</v>
      </c>
    </row>
    <row r="40" spans="4:10" ht="39.6" x14ac:dyDescent="0.25">
      <c r="D40" s="89" t="s">
        <v>213</v>
      </c>
      <c r="E40" s="90"/>
      <c r="F40" s="91">
        <v>7305</v>
      </c>
      <c r="G40" s="92" t="s">
        <v>167</v>
      </c>
      <c r="H40" s="92" t="s">
        <v>188</v>
      </c>
      <c r="I40" s="91">
        <v>808</v>
      </c>
      <c r="J40" s="93">
        <v>610</v>
      </c>
    </row>
    <row r="41" spans="4:10" ht="39.6" x14ac:dyDescent="0.25">
      <c r="D41" s="89" t="s">
        <v>214</v>
      </c>
      <c r="E41" s="90"/>
      <c r="F41" s="91">
        <v>8502</v>
      </c>
      <c r="G41" s="92" t="s">
        <v>167</v>
      </c>
      <c r="H41" s="92" t="s">
        <v>180</v>
      </c>
      <c r="I41" s="91">
        <v>608</v>
      </c>
      <c r="J41" s="93" t="s">
        <v>181</v>
      </c>
    </row>
    <row r="42" spans="4:10" ht="39.6" x14ac:dyDescent="0.25">
      <c r="D42" s="89" t="s">
        <v>215</v>
      </c>
      <c r="E42" s="90"/>
      <c r="F42" s="91">
        <v>7303</v>
      </c>
      <c r="G42" s="92" t="s">
        <v>167</v>
      </c>
      <c r="H42" s="92" t="s">
        <v>188</v>
      </c>
      <c r="I42" s="91">
        <v>805</v>
      </c>
      <c r="J42" s="93">
        <v>720</v>
      </c>
    </row>
    <row r="43" spans="4:10" ht="26.4" x14ac:dyDescent="0.25">
      <c r="D43" s="89" t="s">
        <v>216</v>
      </c>
      <c r="E43" s="90"/>
      <c r="F43" s="91">
        <v>7405</v>
      </c>
      <c r="G43" s="92" t="s">
        <v>167</v>
      </c>
      <c r="H43" s="92" t="s">
        <v>217</v>
      </c>
      <c r="I43" s="91">
        <v>211</v>
      </c>
      <c r="J43" s="93">
        <v>158</v>
      </c>
    </row>
    <row r="44" spans="4:10" ht="39.6" x14ac:dyDescent="0.25">
      <c r="D44" s="89" t="s">
        <v>218</v>
      </c>
      <c r="E44" s="90"/>
      <c r="F44" s="91">
        <v>4301</v>
      </c>
      <c r="G44" s="92" t="s">
        <v>167</v>
      </c>
      <c r="H44" s="92" t="s">
        <v>168</v>
      </c>
      <c r="I44" s="91" t="s">
        <v>219</v>
      </c>
      <c r="J44" s="93">
        <v>4074</v>
      </c>
    </row>
    <row r="45" spans="4:10" ht="39.6" x14ac:dyDescent="0.25">
      <c r="D45" s="89" t="s">
        <v>220</v>
      </c>
      <c r="E45" s="90"/>
      <c r="F45" s="91">
        <v>7801</v>
      </c>
      <c r="G45" s="92" t="s">
        <v>167</v>
      </c>
      <c r="H45" s="92" t="s">
        <v>221</v>
      </c>
      <c r="I45" s="91">
        <v>322</v>
      </c>
      <c r="J45" s="93">
        <v>322</v>
      </c>
    </row>
    <row r="46" spans="4:10" ht="39.6" x14ac:dyDescent="0.25">
      <c r="D46" s="89" t="s">
        <v>222</v>
      </c>
      <c r="E46" s="90"/>
      <c r="F46" s="91">
        <v>7502</v>
      </c>
      <c r="G46" s="92" t="s">
        <v>167</v>
      </c>
      <c r="H46" s="92" t="s">
        <v>208</v>
      </c>
      <c r="I46" s="91">
        <v>106</v>
      </c>
      <c r="J46" s="93">
        <v>528</v>
      </c>
    </row>
    <row r="47" spans="4:10" ht="39.6" x14ac:dyDescent="0.25">
      <c r="D47" s="89" t="s">
        <v>223</v>
      </c>
      <c r="E47" s="90"/>
      <c r="F47" s="91">
        <v>8205</v>
      </c>
      <c r="G47" s="92" t="s">
        <v>167</v>
      </c>
      <c r="H47" s="92" t="s">
        <v>224</v>
      </c>
      <c r="I47" s="91">
        <v>316</v>
      </c>
      <c r="J47" s="93">
        <v>139</v>
      </c>
    </row>
    <row r="48" spans="4:10" ht="39.6" x14ac:dyDescent="0.25">
      <c r="D48" s="89" t="s">
        <v>225</v>
      </c>
      <c r="E48" s="90"/>
      <c r="F48" s="91">
        <v>3</v>
      </c>
      <c r="G48" s="92" t="s">
        <v>226</v>
      </c>
      <c r="H48" s="92" t="s">
        <v>227</v>
      </c>
      <c r="I48" s="91">
        <v>413</v>
      </c>
      <c r="J48" s="93" t="s">
        <v>228</v>
      </c>
    </row>
    <row r="49" spans="4:10" ht="39.6" x14ac:dyDescent="0.25">
      <c r="D49" s="89" t="s">
        <v>229</v>
      </c>
      <c r="E49" s="90"/>
      <c r="F49" s="91">
        <v>8503</v>
      </c>
      <c r="G49" s="92" t="s">
        <v>167</v>
      </c>
      <c r="H49" s="92" t="s">
        <v>230</v>
      </c>
      <c r="I49" s="91">
        <v>424</v>
      </c>
      <c r="J49" s="93">
        <v>250</v>
      </c>
    </row>
    <row r="50" spans="4:10" ht="26.4" x14ac:dyDescent="0.25">
      <c r="D50" s="89" t="s">
        <v>231</v>
      </c>
      <c r="E50" s="90"/>
      <c r="F50" s="91">
        <v>7102</v>
      </c>
      <c r="G50" s="92" t="s">
        <v>167</v>
      </c>
      <c r="H50" s="92" t="s">
        <v>168</v>
      </c>
      <c r="I50" s="91">
        <v>514</v>
      </c>
      <c r="J50" s="93">
        <v>4168</v>
      </c>
    </row>
    <row r="51" spans="4:10" ht="39.6" x14ac:dyDescent="0.25">
      <c r="D51" s="89" t="s">
        <v>232</v>
      </c>
      <c r="E51" s="90"/>
      <c r="F51" s="91">
        <v>76</v>
      </c>
      <c r="G51" s="92" t="s">
        <v>167</v>
      </c>
      <c r="H51" s="92" t="s">
        <v>227</v>
      </c>
      <c r="I51" s="91">
        <v>405</v>
      </c>
      <c r="J51" s="93">
        <v>146</v>
      </c>
    </row>
    <row r="52" spans="4:10" ht="39.6" x14ac:dyDescent="0.25">
      <c r="D52" s="89" t="s">
        <v>233</v>
      </c>
      <c r="E52" s="90"/>
      <c r="F52" s="91">
        <v>8204</v>
      </c>
      <c r="G52" s="92" t="s">
        <v>234</v>
      </c>
      <c r="H52" s="92" t="s">
        <v>224</v>
      </c>
      <c r="I52" s="91">
        <v>414</v>
      </c>
      <c r="J52" s="93">
        <v>144</v>
      </c>
    </row>
    <row r="53" spans="4:10" ht="39.6" x14ac:dyDescent="0.25">
      <c r="D53" s="89" t="s">
        <v>235</v>
      </c>
      <c r="E53" s="90"/>
      <c r="F53" s="91">
        <v>7304</v>
      </c>
      <c r="G53" s="92" t="s">
        <v>167</v>
      </c>
      <c r="H53" s="92" t="s">
        <v>188</v>
      </c>
      <c r="I53" s="91">
        <v>706</v>
      </c>
      <c r="J53" s="93">
        <v>660</v>
      </c>
    </row>
    <row r="54" spans="4:10" ht="26.4" x14ac:dyDescent="0.25">
      <c r="D54" s="89" t="s">
        <v>236</v>
      </c>
      <c r="E54" s="90"/>
      <c r="F54" s="91">
        <v>41</v>
      </c>
      <c r="G54" s="92" t="s">
        <v>167</v>
      </c>
      <c r="H54" s="92" t="s">
        <v>168</v>
      </c>
      <c r="I54" s="91">
        <v>921</v>
      </c>
      <c r="J54" s="93">
        <v>4230</v>
      </c>
    </row>
    <row r="55" spans="4:10" ht="52.8" x14ac:dyDescent="0.25">
      <c r="D55" s="89" t="s">
        <v>237</v>
      </c>
      <c r="E55" s="90"/>
      <c r="F55" s="91">
        <v>4201</v>
      </c>
      <c r="G55" s="92" t="s">
        <v>167</v>
      </c>
      <c r="H55" s="92" t="s">
        <v>168</v>
      </c>
      <c r="I55" s="91" t="s">
        <v>238</v>
      </c>
      <c r="J55" s="93">
        <v>2251</v>
      </c>
    </row>
    <row r="56" spans="4:10" ht="39.6" x14ac:dyDescent="0.25">
      <c r="D56" s="89" t="s">
        <v>239</v>
      </c>
      <c r="E56" s="90"/>
      <c r="F56" s="91">
        <v>7701</v>
      </c>
      <c r="G56" s="92" t="s">
        <v>167</v>
      </c>
      <c r="H56" s="92" t="s">
        <v>240</v>
      </c>
      <c r="I56" s="91">
        <v>611</v>
      </c>
      <c r="J56" s="93">
        <v>801</v>
      </c>
    </row>
    <row r="57" spans="4:10" ht="26.4" x14ac:dyDescent="0.25">
      <c r="D57" s="89" t="s">
        <v>241</v>
      </c>
      <c r="E57" s="90"/>
      <c r="F57" s="91">
        <v>7406</v>
      </c>
      <c r="G57" s="92" t="s">
        <v>167</v>
      </c>
      <c r="H57" s="92" t="s">
        <v>217</v>
      </c>
      <c r="I57" s="91">
        <v>304</v>
      </c>
      <c r="J57" s="93">
        <v>167</v>
      </c>
    </row>
    <row r="58" spans="4:10" ht="26.4" x14ac:dyDescent="0.25">
      <c r="D58" s="89" t="s">
        <v>242</v>
      </c>
      <c r="E58" s="90"/>
      <c r="F58" s="91">
        <v>7106</v>
      </c>
      <c r="G58" s="92" t="s">
        <v>167</v>
      </c>
      <c r="H58" s="92" t="s">
        <v>168</v>
      </c>
      <c r="I58" s="91" t="s">
        <v>243</v>
      </c>
      <c r="J58" s="93">
        <v>2992</v>
      </c>
    </row>
    <row r="59" spans="4:10" ht="39.6" x14ac:dyDescent="0.25">
      <c r="D59" s="89" t="s">
        <v>244</v>
      </c>
      <c r="E59" s="90"/>
      <c r="F59" s="91">
        <v>8301</v>
      </c>
      <c r="G59" s="92" t="s">
        <v>234</v>
      </c>
      <c r="H59" s="92" t="s">
        <v>245</v>
      </c>
      <c r="I59" s="91">
        <v>739</v>
      </c>
      <c r="J59" s="93">
        <v>516</v>
      </c>
    </row>
    <row r="60" spans="4:10" ht="26.4" x14ac:dyDescent="0.25">
      <c r="D60" s="89" t="s">
        <v>246</v>
      </c>
      <c r="E60" s="90"/>
      <c r="F60" s="91">
        <v>7702</v>
      </c>
      <c r="G60" s="92" t="s">
        <v>167</v>
      </c>
      <c r="H60" s="92" t="s">
        <v>240</v>
      </c>
      <c r="I60" s="91">
        <v>619</v>
      </c>
      <c r="J60" s="93">
        <v>810</v>
      </c>
    </row>
    <row r="61" spans="4:10" ht="39.6" x14ac:dyDescent="0.25">
      <c r="D61" s="89" t="s">
        <v>247</v>
      </c>
      <c r="E61" s="90"/>
      <c r="F61" s="91">
        <v>2103</v>
      </c>
      <c r="G61" s="92" t="s">
        <v>167</v>
      </c>
      <c r="H61" s="92" t="s">
        <v>168</v>
      </c>
      <c r="I61" s="91" t="s">
        <v>190</v>
      </c>
      <c r="J61" s="93">
        <v>2455</v>
      </c>
    </row>
    <row r="62" spans="4:10" ht="39.6" x14ac:dyDescent="0.25">
      <c r="D62" s="89" t="s">
        <v>248</v>
      </c>
      <c r="E62" s="90"/>
      <c r="F62" s="91">
        <v>4302</v>
      </c>
      <c r="G62" s="92" t="s">
        <v>167</v>
      </c>
      <c r="H62" s="92" t="s">
        <v>168</v>
      </c>
      <c r="I62" s="91" t="s">
        <v>249</v>
      </c>
      <c r="J62" s="93">
        <v>2665</v>
      </c>
    </row>
    <row r="63" spans="4:10" ht="52.8" x14ac:dyDescent="0.25">
      <c r="D63" s="89" t="s">
        <v>250</v>
      </c>
      <c r="E63" s="90"/>
      <c r="F63" s="91">
        <v>7603</v>
      </c>
      <c r="G63" s="92" t="s">
        <v>167</v>
      </c>
      <c r="H63" s="92" t="s">
        <v>251</v>
      </c>
      <c r="I63" s="91">
        <v>206</v>
      </c>
      <c r="J63" s="93">
        <v>131</v>
      </c>
    </row>
    <row r="64" spans="4:10" ht="39.6" x14ac:dyDescent="0.25">
      <c r="D64" s="89" t="s">
        <v>252</v>
      </c>
      <c r="E64" s="90"/>
      <c r="F64" s="91">
        <v>3302</v>
      </c>
      <c r="G64" s="92" t="s">
        <v>167</v>
      </c>
      <c r="H64" s="92" t="s">
        <v>168</v>
      </c>
      <c r="I64" s="91" t="s">
        <v>253</v>
      </c>
      <c r="J64" s="93">
        <v>3121</v>
      </c>
    </row>
    <row r="65" spans="4:10" ht="39.6" x14ac:dyDescent="0.25">
      <c r="D65" s="89" t="s">
        <v>254</v>
      </c>
      <c r="E65" s="90"/>
      <c r="F65" s="91">
        <v>4201</v>
      </c>
      <c r="G65" s="92" t="s">
        <v>167</v>
      </c>
      <c r="H65" s="92" t="s">
        <v>168</v>
      </c>
      <c r="I65" s="91" t="s">
        <v>238</v>
      </c>
      <c r="J65" s="93">
        <v>2829</v>
      </c>
    </row>
    <row r="66" spans="4:10" ht="39.6" x14ac:dyDescent="0.25">
      <c r="D66" s="89" t="s">
        <v>255</v>
      </c>
      <c r="E66" s="90"/>
      <c r="F66" s="91">
        <v>7304</v>
      </c>
      <c r="G66" s="92" t="s">
        <v>167</v>
      </c>
      <c r="H66" s="92" t="s">
        <v>188</v>
      </c>
      <c r="I66" s="91">
        <v>719</v>
      </c>
      <c r="J66" s="93">
        <v>683</v>
      </c>
    </row>
    <row r="67" spans="4:10" ht="26.4" x14ac:dyDescent="0.25">
      <c r="D67" s="89" t="s">
        <v>256</v>
      </c>
      <c r="E67" s="90"/>
      <c r="F67" s="91">
        <v>7404</v>
      </c>
      <c r="G67" s="92" t="s">
        <v>167</v>
      </c>
      <c r="H67" s="92" t="s">
        <v>257</v>
      </c>
      <c r="I67" s="91">
        <v>305</v>
      </c>
      <c r="J67" s="93">
        <v>113</v>
      </c>
    </row>
    <row r="68" spans="4:10" ht="39.6" x14ac:dyDescent="0.25">
      <c r="D68" s="89" t="s">
        <v>258</v>
      </c>
      <c r="E68" s="90"/>
      <c r="F68" s="91">
        <v>21</v>
      </c>
      <c r="G68" s="92" t="s">
        <v>259</v>
      </c>
      <c r="H68" s="92" t="s">
        <v>168</v>
      </c>
      <c r="I68" s="91">
        <v>1014</v>
      </c>
      <c r="J68" s="93">
        <v>2240</v>
      </c>
    </row>
    <row r="69" spans="4:10" ht="39.6" x14ac:dyDescent="0.25">
      <c r="D69" s="89" t="s">
        <v>260</v>
      </c>
      <c r="E69" s="90"/>
      <c r="F69" s="91">
        <v>7602</v>
      </c>
      <c r="G69" s="92" t="s">
        <v>167</v>
      </c>
      <c r="H69" s="92" t="s">
        <v>261</v>
      </c>
      <c r="I69" s="91">
        <v>301</v>
      </c>
      <c r="J69" s="93">
        <v>197</v>
      </c>
    </row>
    <row r="70" spans="4:10" ht="39.6" x14ac:dyDescent="0.25">
      <c r="D70" s="89" t="s">
        <v>262</v>
      </c>
      <c r="E70" s="90"/>
      <c r="F70" s="91">
        <v>7601</v>
      </c>
      <c r="G70" s="92" t="s">
        <v>167</v>
      </c>
      <c r="H70" s="92" t="s">
        <v>263</v>
      </c>
      <c r="I70" s="91">
        <v>414</v>
      </c>
      <c r="J70" s="93">
        <v>176</v>
      </c>
    </row>
    <row r="71" spans="4:10" ht="39.6" x14ac:dyDescent="0.25">
      <c r="D71" s="89" t="s">
        <v>264</v>
      </c>
      <c r="E71" s="90"/>
      <c r="F71" s="91">
        <v>6101</v>
      </c>
      <c r="G71" s="92" t="s">
        <v>167</v>
      </c>
      <c r="H71" s="92" t="s">
        <v>265</v>
      </c>
      <c r="I71" s="91" t="s">
        <v>266</v>
      </c>
      <c r="J71" s="93">
        <v>521</v>
      </c>
    </row>
    <row r="72" spans="4:10" ht="26.4" x14ac:dyDescent="0.25">
      <c r="D72" s="89" t="s">
        <v>267</v>
      </c>
      <c r="E72" s="90"/>
      <c r="F72" s="91">
        <v>79</v>
      </c>
      <c r="G72" s="92" t="s">
        <v>167</v>
      </c>
      <c r="H72" s="92" t="s">
        <v>178</v>
      </c>
      <c r="I72" s="91">
        <v>118</v>
      </c>
      <c r="J72" s="93">
        <v>22</v>
      </c>
    </row>
    <row r="73" spans="4:10" ht="26.4" x14ac:dyDescent="0.25">
      <c r="D73" s="89" t="s">
        <v>268</v>
      </c>
      <c r="E73" s="90"/>
      <c r="F73" s="91">
        <v>4401</v>
      </c>
      <c r="G73" s="92" t="s">
        <v>234</v>
      </c>
      <c r="H73" s="92" t="s">
        <v>168</v>
      </c>
      <c r="I73" s="91">
        <v>237</v>
      </c>
      <c r="J73" s="93">
        <v>2249</v>
      </c>
    </row>
    <row r="74" spans="4:10" ht="52.8" x14ac:dyDescent="0.25">
      <c r="D74" s="89" t="s">
        <v>269</v>
      </c>
      <c r="E74" s="90"/>
      <c r="F74" s="91">
        <v>3303</v>
      </c>
      <c r="G74" s="92" t="s">
        <v>167</v>
      </c>
      <c r="H74" s="92" t="s">
        <v>270</v>
      </c>
      <c r="I74" s="91">
        <v>221</v>
      </c>
      <c r="J74" s="93">
        <v>255</v>
      </c>
    </row>
    <row r="75" spans="4:10" ht="26.4" x14ac:dyDescent="0.25">
      <c r="D75" s="89" t="s">
        <v>271</v>
      </c>
      <c r="E75" s="90"/>
      <c r="F75" s="91">
        <v>7202</v>
      </c>
      <c r="G75" s="92" t="s">
        <v>167</v>
      </c>
      <c r="H75" s="92" t="s">
        <v>272</v>
      </c>
      <c r="I75" s="91" t="s">
        <v>181</v>
      </c>
      <c r="J75" s="93" t="s">
        <v>181</v>
      </c>
    </row>
    <row r="76" spans="4:10" ht="39.6" x14ac:dyDescent="0.25">
      <c r="D76" s="89" t="s">
        <v>273</v>
      </c>
      <c r="E76" s="90"/>
      <c r="F76" s="91">
        <v>3</v>
      </c>
      <c r="G76" s="92" t="s">
        <v>167</v>
      </c>
      <c r="H76" s="92" t="s">
        <v>168</v>
      </c>
      <c r="I76" s="91" t="s">
        <v>274</v>
      </c>
      <c r="J76" s="93">
        <v>2095</v>
      </c>
    </row>
    <row r="77" spans="4:10" ht="26.4" x14ac:dyDescent="0.25">
      <c r="D77" s="89" t="s">
        <v>275</v>
      </c>
      <c r="E77" s="90"/>
      <c r="F77" s="91">
        <v>43</v>
      </c>
      <c r="G77" s="92" t="s">
        <v>276</v>
      </c>
      <c r="H77" s="92" t="s">
        <v>168</v>
      </c>
      <c r="I77" s="91">
        <v>235</v>
      </c>
      <c r="J77" s="93">
        <v>2521</v>
      </c>
    </row>
    <row r="78" spans="4:10" ht="26.4" x14ac:dyDescent="0.25">
      <c r="D78" s="89" t="s">
        <v>277</v>
      </c>
      <c r="E78" s="90"/>
      <c r="F78" s="91">
        <v>2403</v>
      </c>
      <c r="G78" s="92" t="s">
        <v>167</v>
      </c>
      <c r="H78" s="92" t="s">
        <v>278</v>
      </c>
      <c r="I78" s="91">
        <v>312</v>
      </c>
      <c r="J78" s="93">
        <v>972</v>
      </c>
    </row>
    <row r="79" spans="4:10" ht="39.6" x14ac:dyDescent="0.25">
      <c r="D79" s="89" t="s">
        <v>279</v>
      </c>
      <c r="E79" s="90"/>
      <c r="F79" s="91">
        <v>8402</v>
      </c>
      <c r="G79" s="92" t="s">
        <v>167</v>
      </c>
      <c r="H79" s="92" t="s">
        <v>280</v>
      </c>
      <c r="I79" s="91">
        <v>1</v>
      </c>
      <c r="J79" s="93" t="s">
        <v>181</v>
      </c>
    </row>
    <row r="80" spans="4:10" ht="26.4" x14ac:dyDescent="0.25">
      <c r="D80" s="89" t="s">
        <v>281</v>
      </c>
      <c r="E80" s="90"/>
      <c r="F80" s="91">
        <v>3201</v>
      </c>
      <c r="G80" s="92" t="s">
        <v>167</v>
      </c>
      <c r="H80" s="92" t="s">
        <v>168</v>
      </c>
      <c r="I80" s="91" t="s">
        <v>282</v>
      </c>
      <c r="J80" s="93">
        <v>3131</v>
      </c>
    </row>
    <row r="81" spans="4:10" ht="39.6" x14ac:dyDescent="0.25">
      <c r="D81" s="89" t="s">
        <v>283</v>
      </c>
      <c r="E81" s="90"/>
      <c r="F81" s="91">
        <v>8102</v>
      </c>
      <c r="G81" s="92" t="s">
        <v>167</v>
      </c>
      <c r="H81" s="92" t="s">
        <v>284</v>
      </c>
      <c r="I81" s="91">
        <v>204</v>
      </c>
      <c r="J81" s="93" t="s">
        <v>181</v>
      </c>
    </row>
    <row r="82" spans="4:10" ht="39.6" x14ac:dyDescent="0.25">
      <c r="D82" s="89" t="s">
        <v>285</v>
      </c>
      <c r="E82" s="90"/>
      <c r="F82" s="91">
        <v>7902</v>
      </c>
      <c r="G82" s="92" t="s">
        <v>167</v>
      </c>
      <c r="H82" s="92" t="s">
        <v>286</v>
      </c>
      <c r="I82" s="91" t="s">
        <v>181</v>
      </c>
      <c r="J82" s="93" t="s">
        <v>181</v>
      </c>
    </row>
    <row r="83" spans="4:10" ht="26.4" x14ac:dyDescent="0.25">
      <c r="D83" s="89" t="s">
        <v>287</v>
      </c>
      <c r="E83" s="90"/>
      <c r="F83" s="91">
        <v>8205</v>
      </c>
      <c r="G83" s="92" t="s">
        <v>167</v>
      </c>
      <c r="H83" s="92" t="s">
        <v>224</v>
      </c>
      <c r="I83" s="91">
        <v>309</v>
      </c>
      <c r="J83" s="93">
        <v>194</v>
      </c>
    </row>
    <row r="84" spans="4:10" ht="26.4" x14ac:dyDescent="0.25">
      <c r="D84" s="89" t="s">
        <v>288</v>
      </c>
      <c r="E84" s="90"/>
      <c r="F84" s="91">
        <v>8205</v>
      </c>
      <c r="G84" s="92" t="s">
        <v>167</v>
      </c>
      <c r="H84" s="92" t="s">
        <v>224</v>
      </c>
      <c r="I84" s="91">
        <v>310</v>
      </c>
      <c r="J84" s="93">
        <v>227</v>
      </c>
    </row>
    <row r="85" spans="4:10" ht="26.4" x14ac:dyDescent="0.25">
      <c r="D85" s="89" t="s">
        <v>289</v>
      </c>
      <c r="E85" s="90"/>
      <c r="F85" s="91">
        <v>7103</v>
      </c>
      <c r="G85" s="92" t="s">
        <v>167</v>
      </c>
      <c r="H85" s="92" t="s">
        <v>168</v>
      </c>
      <c r="I85" s="91">
        <v>343</v>
      </c>
      <c r="J85" s="93">
        <v>2859</v>
      </c>
    </row>
    <row r="86" spans="4:10" ht="26.4" x14ac:dyDescent="0.25">
      <c r="D86" s="89" t="s">
        <v>290</v>
      </c>
      <c r="E86" s="90"/>
      <c r="F86" s="91">
        <v>8205</v>
      </c>
      <c r="G86" s="92" t="s">
        <v>167</v>
      </c>
      <c r="H86" s="92" t="s">
        <v>224</v>
      </c>
      <c r="I86" s="91">
        <v>314</v>
      </c>
      <c r="J86" s="93">
        <v>140</v>
      </c>
    </row>
    <row r="87" spans="4:10" ht="52.8" x14ac:dyDescent="0.25">
      <c r="D87" s="89" t="s">
        <v>291</v>
      </c>
      <c r="E87" s="90"/>
      <c r="F87" s="91">
        <v>5201</v>
      </c>
      <c r="G87" s="92" t="s">
        <v>167</v>
      </c>
      <c r="H87" s="92" t="s">
        <v>168</v>
      </c>
      <c r="I87" s="91" t="s">
        <v>292</v>
      </c>
      <c r="J87" s="93">
        <v>4284</v>
      </c>
    </row>
    <row r="88" spans="4:10" ht="39.6" x14ac:dyDescent="0.25">
      <c r="D88" s="89" t="s">
        <v>293</v>
      </c>
      <c r="E88" s="90"/>
      <c r="F88" s="91">
        <v>7105</v>
      </c>
      <c r="G88" s="92" t="s">
        <v>167</v>
      </c>
      <c r="H88" s="92" t="s">
        <v>168</v>
      </c>
      <c r="I88" s="91">
        <v>610</v>
      </c>
      <c r="J88" s="93">
        <v>4295</v>
      </c>
    </row>
    <row r="89" spans="4:10" ht="39.6" x14ac:dyDescent="0.25">
      <c r="D89" s="89" t="s">
        <v>294</v>
      </c>
      <c r="E89" s="90"/>
      <c r="F89" s="91">
        <v>1502</v>
      </c>
      <c r="G89" s="92" t="s">
        <v>234</v>
      </c>
      <c r="H89" s="92" t="s">
        <v>168</v>
      </c>
      <c r="I89" s="91" t="s">
        <v>295</v>
      </c>
      <c r="J89" s="93">
        <v>2162</v>
      </c>
    </row>
    <row r="90" spans="4:10" ht="26.4" x14ac:dyDescent="0.25">
      <c r="D90" s="89" t="s">
        <v>296</v>
      </c>
      <c r="E90" s="90"/>
      <c r="F90" s="91">
        <v>7103</v>
      </c>
      <c r="G90" s="92" t="s">
        <v>167</v>
      </c>
      <c r="H90" s="92" t="s">
        <v>168</v>
      </c>
      <c r="I90" s="91">
        <v>342</v>
      </c>
      <c r="J90" s="93">
        <v>2170</v>
      </c>
    </row>
    <row r="91" spans="4:10" ht="39.6" x14ac:dyDescent="0.25">
      <c r="D91" s="89" t="s">
        <v>297</v>
      </c>
      <c r="E91" s="90"/>
      <c r="F91" s="91">
        <v>2401</v>
      </c>
      <c r="G91" s="92" t="s">
        <v>167</v>
      </c>
      <c r="H91" s="92" t="s">
        <v>168</v>
      </c>
      <c r="I91" s="91" t="s">
        <v>298</v>
      </c>
      <c r="J91" s="93">
        <v>2172</v>
      </c>
    </row>
    <row r="92" spans="4:10" ht="39.6" x14ac:dyDescent="0.25">
      <c r="D92" s="89" t="s">
        <v>299</v>
      </c>
      <c r="E92" s="90"/>
      <c r="F92" s="91">
        <v>7302</v>
      </c>
      <c r="G92" s="92" t="s">
        <v>167</v>
      </c>
      <c r="H92" s="92" t="s">
        <v>188</v>
      </c>
      <c r="I92" s="91">
        <v>608</v>
      </c>
      <c r="J92" s="93">
        <v>580</v>
      </c>
    </row>
    <row r="93" spans="4:10" ht="39.6" x14ac:dyDescent="0.25">
      <c r="D93" s="89" t="s">
        <v>300</v>
      </c>
      <c r="E93" s="90"/>
      <c r="F93" s="91">
        <v>52</v>
      </c>
      <c r="G93" s="92" t="s">
        <v>259</v>
      </c>
      <c r="H93" s="92" t="s">
        <v>168</v>
      </c>
      <c r="I93" s="91">
        <v>725</v>
      </c>
      <c r="J93" s="93">
        <v>2935</v>
      </c>
    </row>
    <row r="94" spans="4:10" ht="26.4" x14ac:dyDescent="0.25">
      <c r="D94" s="89" t="s">
        <v>301</v>
      </c>
      <c r="E94" s="90"/>
      <c r="F94" s="91">
        <v>1201</v>
      </c>
      <c r="G94" s="92" t="s">
        <v>167</v>
      </c>
      <c r="H94" s="92" t="s">
        <v>168</v>
      </c>
      <c r="I94" s="91">
        <v>528</v>
      </c>
      <c r="J94" s="93">
        <v>2001</v>
      </c>
    </row>
    <row r="95" spans="4:10" ht="39.6" x14ac:dyDescent="0.25">
      <c r="D95" s="89" t="s">
        <v>302</v>
      </c>
      <c r="E95" s="90"/>
      <c r="F95" s="91">
        <v>7301</v>
      </c>
      <c r="G95" s="92" t="s">
        <v>167</v>
      </c>
      <c r="H95" s="92" t="s">
        <v>188</v>
      </c>
      <c r="I95" s="91">
        <v>502</v>
      </c>
      <c r="J95" s="93">
        <v>320</v>
      </c>
    </row>
    <row r="96" spans="4:10" ht="39.6" x14ac:dyDescent="0.25">
      <c r="D96" s="89" t="s">
        <v>303</v>
      </c>
      <c r="E96" s="90"/>
      <c r="F96" s="91">
        <v>8502</v>
      </c>
      <c r="G96" s="92" t="s">
        <v>167</v>
      </c>
      <c r="H96" s="92" t="s">
        <v>304</v>
      </c>
      <c r="I96" s="91">
        <v>303</v>
      </c>
      <c r="J96" s="93" t="s">
        <v>181</v>
      </c>
    </row>
    <row r="97" spans="4:10" ht="52.8" x14ac:dyDescent="0.25">
      <c r="D97" s="89" t="s">
        <v>305</v>
      </c>
      <c r="E97" s="90"/>
      <c r="F97" s="91">
        <v>72</v>
      </c>
      <c r="G97" s="92" t="s">
        <v>259</v>
      </c>
      <c r="H97" s="92" t="s">
        <v>168</v>
      </c>
      <c r="I97" s="91" t="s">
        <v>306</v>
      </c>
      <c r="J97" s="93">
        <v>2664</v>
      </c>
    </row>
    <row r="98" spans="4:10" ht="52.8" x14ac:dyDescent="0.25">
      <c r="D98" s="89" t="s">
        <v>307</v>
      </c>
      <c r="E98" s="90"/>
      <c r="F98" s="91">
        <v>6201</v>
      </c>
      <c r="G98" s="92" t="s">
        <v>167</v>
      </c>
      <c r="H98" s="92" t="s">
        <v>168</v>
      </c>
      <c r="I98" s="91" t="s">
        <v>308</v>
      </c>
      <c r="J98" s="93">
        <v>2522</v>
      </c>
    </row>
    <row r="99" spans="4:10" ht="39.6" x14ac:dyDescent="0.25">
      <c r="D99" s="89" t="s">
        <v>309</v>
      </c>
      <c r="E99" s="90"/>
      <c r="F99" s="91">
        <v>7804</v>
      </c>
      <c r="G99" s="92" t="s">
        <v>167</v>
      </c>
      <c r="H99" s="92" t="s">
        <v>221</v>
      </c>
      <c r="I99" s="91">
        <v>411</v>
      </c>
      <c r="J99" s="93">
        <v>371</v>
      </c>
    </row>
    <row r="100" spans="4:10" ht="39.6" x14ac:dyDescent="0.25">
      <c r="D100" s="89" t="s">
        <v>310</v>
      </c>
      <c r="E100" s="90"/>
      <c r="F100" s="91">
        <v>3201</v>
      </c>
      <c r="G100" s="92" t="s">
        <v>167</v>
      </c>
      <c r="H100" s="92" t="s">
        <v>168</v>
      </c>
      <c r="I100" s="91">
        <v>806</v>
      </c>
      <c r="J100" s="93">
        <v>2564</v>
      </c>
    </row>
    <row r="101" spans="4:10" ht="52.8" x14ac:dyDescent="0.25">
      <c r="D101" s="89" t="s">
        <v>311</v>
      </c>
      <c r="E101" s="90"/>
      <c r="F101" s="91">
        <v>7202</v>
      </c>
      <c r="G101" s="92" t="s">
        <v>167</v>
      </c>
      <c r="H101" s="92" t="s">
        <v>312</v>
      </c>
      <c r="I101" s="91" t="s">
        <v>181</v>
      </c>
      <c r="J101" s="93" t="s">
        <v>181</v>
      </c>
    </row>
    <row r="102" spans="4:10" ht="52.8" x14ac:dyDescent="0.25">
      <c r="D102" s="89" t="s">
        <v>313</v>
      </c>
      <c r="E102" s="90"/>
      <c r="F102" s="91">
        <v>3102</v>
      </c>
      <c r="G102" s="92" t="s">
        <v>167</v>
      </c>
      <c r="H102" s="92" t="s">
        <v>168</v>
      </c>
      <c r="I102" s="91" t="s">
        <v>314</v>
      </c>
      <c r="J102" s="93">
        <v>2793</v>
      </c>
    </row>
    <row r="103" spans="4:10" ht="39.6" x14ac:dyDescent="0.25">
      <c r="D103" s="89" t="s">
        <v>315</v>
      </c>
      <c r="E103" s="90"/>
      <c r="F103" s="91">
        <v>7105</v>
      </c>
      <c r="G103" s="92" t="s">
        <v>167</v>
      </c>
      <c r="H103" s="92" t="s">
        <v>168</v>
      </c>
      <c r="I103" s="91">
        <v>616</v>
      </c>
      <c r="J103" s="93">
        <v>2303</v>
      </c>
    </row>
    <row r="104" spans="4:10" ht="39.6" x14ac:dyDescent="0.25">
      <c r="D104" s="89" t="s">
        <v>316</v>
      </c>
      <c r="E104" s="90"/>
      <c r="F104" s="91">
        <v>7304</v>
      </c>
      <c r="G104" s="92" t="s">
        <v>167</v>
      </c>
      <c r="H104" s="92" t="s">
        <v>188</v>
      </c>
      <c r="I104" s="91">
        <v>709</v>
      </c>
      <c r="J104" s="93">
        <v>641</v>
      </c>
    </row>
    <row r="105" spans="4:10" ht="26.4" x14ac:dyDescent="0.25">
      <c r="D105" s="89" t="s">
        <v>317</v>
      </c>
      <c r="E105" s="90"/>
      <c r="F105" s="91">
        <v>4401</v>
      </c>
      <c r="G105" s="92" t="s">
        <v>167</v>
      </c>
      <c r="H105" s="92" t="s">
        <v>168</v>
      </c>
      <c r="I105" s="91" t="s">
        <v>318</v>
      </c>
      <c r="J105" s="93">
        <v>4227</v>
      </c>
    </row>
    <row r="106" spans="4:10" ht="39.6" x14ac:dyDescent="0.25">
      <c r="D106" s="89" t="s">
        <v>319</v>
      </c>
      <c r="E106" s="90"/>
      <c r="F106" s="91">
        <v>7402</v>
      </c>
      <c r="G106" s="92" t="s">
        <v>167</v>
      </c>
      <c r="H106" s="92" t="s">
        <v>320</v>
      </c>
      <c r="I106" s="91">
        <v>511</v>
      </c>
      <c r="J106" s="93">
        <v>255</v>
      </c>
    </row>
    <row r="107" spans="4:10" ht="39.6" x14ac:dyDescent="0.25">
      <c r="D107" s="89" t="s">
        <v>321</v>
      </c>
      <c r="E107" s="90"/>
      <c r="F107" s="91">
        <v>7303</v>
      </c>
      <c r="G107" s="92" t="s">
        <v>167</v>
      </c>
      <c r="H107" s="92" t="s">
        <v>188</v>
      </c>
      <c r="I107" s="91">
        <v>805</v>
      </c>
      <c r="J107" s="93">
        <v>612</v>
      </c>
    </row>
    <row r="108" spans="4:10" ht="52.8" x14ac:dyDescent="0.25">
      <c r="D108" s="89" t="s">
        <v>322</v>
      </c>
      <c r="E108" s="90"/>
      <c r="F108" s="91">
        <v>5201</v>
      </c>
      <c r="G108" s="92" t="s">
        <v>167</v>
      </c>
      <c r="H108" s="92" t="s">
        <v>168</v>
      </c>
      <c r="I108" s="91">
        <v>726</v>
      </c>
      <c r="J108" s="93" t="s">
        <v>181</v>
      </c>
    </row>
    <row r="109" spans="4:10" ht="52.8" x14ac:dyDescent="0.25">
      <c r="D109" s="89" t="s">
        <v>323</v>
      </c>
      <c r="E109" s="90"/>
      <c r="F109" s="91">
        <v>7602</v>
      </c>
      <c r="G109" s="92" t="s">
        <v>167</v>
      </c>
      <c r="H109" s="92" t="s">
        <v>198</v>
      </c>
      <c r="I109" s="91">
        <v>408</v>
      </c>
      <c r="J109" s="93">
        <v>125</v>
      </c>
    </row>
    <row r="110" spans="4:10" ht="26.4" x14ac:dyDescent="0.25">
      <c r="D110" s="89" t="s">
        <v>324</v>
      </c>
      <c r="E110" s="90"/>
      <c r="F110" s="91">
        <v>8206</v>
      </c>
      <c r="G110" s="92" t="s">
        <v>167</v>
      </c>
      <c r="H110" s="92" t="s">
        <v>224</v>
      </c>
      <c r="I110" s="91">
        <v>204</v>
      </c>
      <c r="J110" s="93">
        <v>192</v>
      </c>
    </row>
    <row r="111" spans="4:10" ht="39.6" x14ac:dyDescent="0.25">
      <c r="D111" s="89" t="s">
        <v>325</v>
      </c>
      <c r="E111" s="90"/>
      <c r="F111" s="91">
        <v>8202</v>
      </c>
      <c r="G111" s="92" t="s">
        <v>167</v>
      </c>
      <c r="H111" s="92" t="s">
        <v>224</v>
      </c>
      <c r="I111" s="91">
        <v>207</v>
      </c>
      <c r="J111" s="93">
        <v>149</v>
      </c>
    </row>
    <row r="112" spans="4:10" ht="26.4" x14ac:dyDescent="0.25">
      <c r="D112" s="89" t="s">
        <v>326</v>
      </c>
      <c r="E112" s="90"/>
      <c r="F112" s="91">
        <v>2402</v>
      </c>
      <c r="G112" s="92" t="s">
        <v>167</v>
      </c>
      <c r="H112" s="92" t="s">
        <v>168</v>
      </c>
      <c r="I112" s="91">
        <v>317</v>
      </c>
      <c r="J112" s="93">
        <v>4289</v>
      </c>
    </row>
    <row r="113" spans="4:10" ht="39.6" x14ac:dyDescent="0.25">
      <c r="D113" s="89" t="s">
        <v>327</v>
      </c>
      <c r="E113" s="90"/>
      <c r="F113" s="91">
        <v>2</v>
      </c>
      <c r="G113" s="92" t="s">
        <v>328</v>
      </c>
      <c r="H113" s="92" t="s">
        <v>168</v>
      </c>
      <c r="I113" s="91" t="s">
        <v>329</v>
      </c>
      <c r="J113" s="93">
        <v>2025</v>
      </c>
    </row>
    <row r="114" spans="4:10" ht="52.8" x14ac:dyDescent="0.25">
      <c r="D114" s="89" t="s">
        <v>330</v>
      </c>
      <c r="E114" s="90"/>
      <c r="F114" s="91">
        <v>7603</v>
      </c>
      <c r="G114" s="92" t="s">
        <v>234</v>
      </c>
      <c r="H114" s="92" t="s">
        <v>251</v>
      </c>
      <c r="I114" s="91">
        <v>204</v>
      </c>
      <c r="J114" s="93">
        <v>110</v>
      </c>
    </row>
    <row r="115" spans="4:10" ht="39.6" x14ac:dyDescent="0.25">
      <c r="D115" s="89" t="s">
        <v>331</v>
      </c>
      <c r="E115" s="90"/>
      <c r="F115" s="91">
        <v>2504</v>
      </c>
      <c r="G115" s="92" t="s">
        <v>167</v>
      </c>
      <c r="H115" s="92" t="s">
        <v>168</v>
      </c>
      <c r="I115" s="91" t="s">
        <v>332</v>
      </c>
      <c r="J115" s="93">
        <v>2689</v>
      </c>
    </row>
    <row r="116" spans="4:10" ht="39.6" x14ac:dyDescent="0.25">
      <c r="D116" s="89" t="s">
        <v>333</v>
      </c>
      <c r="E116" s="90"/>
      <c r="F116" s="91">
        <v>5201</v>
      </c>
      <c r="G116" s="92" t="s">
        <v>167</v>
      </c>
      <c r="H116" s="92" t="s">
        <v>168</v>
      </c>
      <c r="I116" s="91">
        <v>732</v>
      </c>
      <c r="J116" s="93">
        <v>2415</v>
      </c>
    </row>
    <row r="117" spans="4:10" ht="39.6" x14ac:dyDescent="0.25">
      <c r="D117" s="89" t="s">
        <v>334</v>
      </c>
      <c r="E117" s="90"/>
      <c r="F117" s="91">
        <v>78</v>
      </c>
      <c r="G117" s="92" t="s">
        <v>167</v>
      </c>
      <c r="H117" s="92" t="s">
        <v>221</v>
      </c>
      <c r="I117" s="91">
        <v>301</v>
      </c>
      <c r="J117" s="93">
        <v>301</v>
      </c>
    </row>
    <row r="118" spans="4:10" ht="26.4" x14ac:dyDescent="0.25">
      <c r="D118" s="89" t="s">
        <v>335</v>
      </c>
      <c r="E118" s="90"/>
      <c r="F118" s="91">
        <v>8205</v>
      </c>
      <c r="G118" s="92" t="s">
        <v>167</v>
      </c>
      <c r="H118" s="92" t="s">
        <v>224</v>
      </c>
      <c r="I118" s="91">
        <v>314</v>
      </c>
      <c r="J118" s="93">
        <v>198</v>
      </c>
    </row>
    <row r="119" spans="4:10" ht="39.6" x14ac:dyDescent="0.25">
      <c r="D119" s="89" t="s">
        <v>336</v>
      </c>
      <c r="E119" s="90"/>
      <c r="F119" s="91">
        <v>6302</v>
      </c>
      <c r="G119" s="92" t="s">
        <v>167</v>
      </c>
      <c r="H119" s="92" t="s">
        <v>168</v>
      </c>
      <c r="I119" s="91" t="s">
        <v>337</v>
      </c>
      <c r="J119" s="93">
        <v>2984</v>
      </c>
    </row>
    <row r="120" spans="4:10" ht="39.6" x14ac:dyDescent="0.25">
      <c r="D120" s="89" t="s">
        <v>338</v>
      </c>
      <c r="E120" s="90"/>
      <c r="F120" s="91">
        <v>3302</v>
      </c>
      <c r="G120" s="92" t="s">
        <v>234</v>
      </c>
      <c r="H120" s="92" t="s">
        <v>168</v>
      </c>
      <c r="I120" s="91">
        <v>406</v>
      </c>
      <c r="J120" s="93">
        <v>2661</v>
      </c>
    </row>
    <row r="121" spans="4:10" ht="39.6" x14ac:dyDescent="0.25">
      <c r="D121" s="89" t="s">
        <v>339</v>
      </c>
      <c r="E121" s="90"/>
      <c r="F121" s="91">
        <v>8502</v>
      </c>
      <c r="G121" s="92" t="s">
        <v>167</v>
      </c>
      <c r="H121" s="92" t="s">
        <v>340</v>
      </c>
      <c r="I121" s="91">
        <v>205</v>
      </c>
      <c r="J121" s="93" t="s">
        <v>181</v>
      </c>
    </row>
    <row r="122" spans="4:10" ht="39.6" x14ac:dyDescent="0.25">
      <c r="D122" s="89" t="s">
        <v>341</v>
      </c>
      <c r="E122" s="90"/>
      <c r="F122" s="91">
        <v>8502</v>
      </c>
      <c r="G122" s="92" t="s">
        <v>167</v>
      </c>
      <c r="H122" s="92" t="s">
        <v>342</v>
      </c>
      <c r="I122" s="91">
        <v>304</v>
      </c>
      <c r="J122" s="93" t="s">
        <v>181</v>
      </c>
    </row>
    <row r="123" spans="4:10" ht="39.6" x14ac:dyDescent="0.25">
      <c r="D123" s="89" t="s">
        <v>343</v>
      </c>
      <c r="E123" s="90"/>
      <c r="F123" s="91">
        <v>4203</v>
      </c>
      <c r="G123" s="92" t="s">
        <v>167</v>
      </c>
      <c r="H123" s="92" t="s">
        <v>344</v>
      </c>
      <c r="I123" s="91">
        <v>906</v>
      </c>
      <c r="J123" s="93">
        <v>113</v>
      </c>
    </row>
    <row r="124" spans="4:10" ht="39.6" x14ac:dyDescent="0.25">
      <c r="D124" s="89" t="s">
        <v>345</v>
      </c>
      <c r="E124" s="90"/>
      <c r="F124" s="91">
        <v>4101</v>
      </c>
      <c r="G124" s="92" t="s">
        <v>167</v>
      </c>
      <c r="H124" s="92" t="s">
        <v>168</v>
      </c>
      <c r="I124" s="91" t="s">
        <v>346</v>
      </c>
      <c r="J124" s="93">
        <v>2740</v>
      </c>
    </row>
    <row r="125" spans="4:10" ht="39.6" x14ac:dyDescent="0.25">
      <c r="D125" s="89" t="s">
        <v>368</v>
      </c>
      <c r="E125" s="90"/>
      <c r="F125" s="91">
        <v>4103</v>
      </c>
      <c r="G125" s="92" t="s">
        <v>167</v>
      </c>
      <c r="H125" s="92" t="s">
        <v>168</v>
      </c>
      <c r="I125" s="91">
        <v>920</v>
      </c>
      <c r="J125" s="93">
        <v>2873</v>
      </c>
    </row>
    <row r="126" spans="4:10" ht="39.6" x14ac:dyDescent="0.25">
      <c r="D126" s="89" t="s">
        <v>369</v>
      </c>
      <c r="E126" s="90"/>
      <c r="F126" s="91">
        <v>7804</v>
      </c>
      <c r="G126" s="92" t="s">
        <v>167</v>
      </c>
      <c r="H126" s="92" t="s">
        <v>221</v>
      </c>
      <c r="I126" s="91">
        <v>415</v>
      </c>
      <c r="J126" s="93" t="s">
        <v>370</v>
      </c>
    </row>
    <row r="127" spans="4:10" ht="39.6" x14ac:dyDescent="0.25">
      <c r="D127" s="89" t="s">
        <v>371</v>
      </c>
      <c r="E127" s="90"/>
      <c r="F127" s="91">
        <v>8203</v>
      </c>
      <c r="G127" s="92" t="s">
        <v>167</v>
      </c>
      <c r="H127" s="92" t="s">
        <v>224</v>
      </c>
      <c r="I127" s="91">
        <v>209</v>
      </c>
      <c r="J127" s="93">
        <v>201</v>
      </c>
    </row>
    <row r="128" spans="4:10" ht="26.4" x14ac:dyDescent="0.25">
      <c r="D128" s="89" t="s">
        <v>372</v>
      </c>
      <c r="E128" s="90"/>
      <c r="F128" s="91">
        <v>8202</v>
      </c>
      <c r="G128" s="92" t="s">
        <v>167</v>
      </c>
      <c r="H128" s="92" t="s">
        <v>224</v>
      </c>
      <c r="I128" s="91">
        <v>213</v>
      </c>
      <c r="J128" s="93">
        <v>131</v>
      </c>
    </row>
    <row r="129" spans="4:10" ht="26.4" x14ac:dyDescent="0.25">
      <c r="D129" s="89" t="s">
        <v>373</v>
      </c>
      <c r="E129" s="90"/>
      <c r="F129" s="91">
        <v>3101</v>
      </c>
      <c r="G129" s="92" t="s">
        <v>167</v>
      </c>
      <c r="H129" s="92" t="s">
        <v>168</v>
      </c>
      <c r="I129" s="91" t="s">
        <v>374</v>
      </c>
      <c r="J129" s="93">
        <v>2601</v>
      </c>
    </row>
    <row r="130" spans="4:10" ht="52.8" x14ac:dyDescent="0.25">
      <c r="D130" s="89" t="s">
        <v>375</v>
      </c>
      <c r="E130" s="90"/>
      <c r="F130" s="91">
        <v>7302</v>
      </c>
      <c r="G130" s="92" t="s">
        <v>167</v>
      </c>
      <c r="H130" s="92" t="s">
        <v>376</v>
      </c>
      <c r="I130" s="91" t="s">
        <v>181</v>
      </c>
      <c r="J130" s="93" t="s">
        <v>181</v>
      </c>
    </row>
    <row r="131" spans="4:10" ht="39.6" x14ac:dyDescent="0.25">
      <c r="D131" s="89" t="s">
        <v>377</v>
      </c>
      <c r="E131" s="90"/>
      <c r="F131" s="91">
        <v>8502</v>
      </c>
      <c r="G131" s="92" t="s">
        <v>167</v>
      </c>
      <c r="H131" s="92" t="s">
        <v>192</v>
      </c>
      <c r="I131" s="91">
        <v>411</v>
      </c>
      <c r="J131" s="93">
        <v>268</v>
      </c>
    </row>
    <row r="132" spans="4:10" ht="39.6" x14ac:dyDescent="0.25">
      <c r="D132" s="89" t="s">
        <v>378</v>
      </c>
      <c r="E132" s="90"/>
      <c r="F132" s="91">
        <v>5102</v>
      </c>
      <c r="G132" s="92" t="s">
        <v>234</v>
      </c>
      <c r="H132" s="92" t="s">
        <v>168</v>
      </c>
      <c r="I132" s="91" t="s">
        <v>379</v>
      </c>
      <c r="J132" s="93">
        <v>4199</v>
      </c>
    </row>
    <row r="133" spans="4:10" ht="26.4" x14ac:dyDescent="0.25">
      <c r="D133" s="89" t="s">
        <v>380</v>
      </c>
      <c r="E133" s="90"/>
      <c r="F133" s="91">
        <v>77</v>
      </c>
      <c r="G133" s="92" t="s">
        <v>167</v>
      </c>
      <c r="H133" s="92" t="s">
        <v>240</v>
      </c>
      <c r="I133" s="91">
        <v>625</v>
      </c>
      <c r="J133" s="93">
        <v>802</v>
      </c>
    </row>
    <row r="134" spans="4:10" ht="39.6" x14ac:dyDescent="0.25">
      <c r="D134" s="89" t="s">
        <v>381</v>
      </c>
      <c r="E134" s="90"/>
      <c r="F134" s="91">
        <v>7202</v>
      </c>
      <c r="G134" s="92" t="s">
        <v>167</v>
      </c>
      <c r="H134" s="92" t="s">
        <v>382</v>
      </c>
      <c r="I134" s="91" t="s">
        <v>181</v>
      </c>
      <c r="J134" s="93" t="s">
        <v>181</v>
      </c>
    </row>
    <row r="135" spans="4:10" ht="52.8" x14ac:dyDescent="0.25">
      <c r="D135" s="89" t="s">
        <v>383</v>
      </c>
      <c r="E135" s="90"/>
      <c r="F135" s="91">
        <v>7303</v>
      </c>
      <c r="G135" s="92" t="s">
        <v>167</v>
      </c>
      <c r="H135" s="92" t="s">
        <v>188</v>
      </c>
      <c r="I135" s="91">
        <v>810</v>
      </c>
      <c r="J135" s="93">
        <v>723</v>
      </c>
    </row>
    <row r="136" spans="4:10" ht="26.4" x14ac:dyDescent="0.25">
      <c r="D136" s="89" t="s">
        <v>384</v>
      </c>
      <c r="E136" s="90"/>
      <c r="F136" s="91">
        <v>3301</v>
      </c>
      <c r="G136" s="92" t="s">
        <v>167</v>
      </c>
      <c r="H136" s="92" t="s">
        <v>168</v>
      </c>
      <c r="I136" s="91" t="s">
        <v>385</v>
      </c>
      <c r="J136" s="93">
        <v>4134</v>
      </c>
    </row>
    <row r="137" spans="4:10" ht="26.4" x14ac:dyDescent="0.25">
      <c r="D137" s="89" t="s">
        <v>386</v>
      </c>
      <c r="E137" s="90"/>
      <c r="F137" s="91">
        <v>7102</v>
      </c>
      <c r="G137" s="92" t="s">
        <v>167</v>
      </c>
      <c r="H137" s="92" t="s">
        <v>168</v>
      </c>
      <c r="I137" s="91">
        <v>512</v>
      </c>
      <c r="J137" s="93">
        <v>4196</v>
      </c>
    </row>
    <row r="138" spans="4:10" ht="39.6" x14ac:dyDescent="0.25">
      <c r="D138" s="89" t="s">
        <v>387</v>
      </c>
      <c r="E138" s="90"/>
      <c r="F138" s="91">
        <v>1202</v>
      </c>
      <c r="G138" s="92" t="s">
        <v>234</v>
      </c>
      <c r="H138" s="92" t="s">
        <v>168</v>
      </c>
      <c r="I138" s="91" t="s">
        <v>388</v>
      </c>
      <c r="J138" s="93">
        <v>4164</v>
      </c>
    </row>
    <row r="139" spans="4:10" ht="66" x14ac:dyDescent="0.25">
      <c r="D139" s="89" t="s">
        <v>389</v>
      </c>
      <c r="E139" s="90"/>
      <c r="F139" s="91">
        <v>3203</v>
      </c>
      <c r="G139" s="92" t="s">
        <v>234</v>
      </c>
      <c r="H139" s="92" t="s">
        <v>168</v>
      </c>
      <c r="I139" s="91" t="s">
        <v>390</v>
      </c>
      <c r="J139" s="93">
        <v>2156</v>
      </c>
    </row>
    <row r="140" spans="4:10" ht="52.8" x14ac:dyDescent="0.25">
      <c r="D140" s="89" t="s">
        <v>391</v>
      </c>
      <c r="E140" s="90"/>
      <c r="F140" s="91">
        <v>74</v>
      </c>
      <c r="G140" s="92" t="s">
        <v>259</v>
      </c>
      <c r="H140" s="92" t="s">
        <v>392</v>
      </c>
      <c r="I140" s="91">
        <v>402</v>
      </c>
      <c r="J140" s="93">
        <v>279</v>
      </c>
    </row>
    <row r="141" spans="4:10" ht="52.8" x14ac:dyDescent="0.25">
      <c r="D141" s="89" t="s">
        <v>393</v>
      </c>
      <c r="E141" s="90"/>
      <c r="F141" s="91">
        <v>7604</v>
      </c>
      <c r="G141" s="92" t="s">
        <v>167</v>
      </c>
      <c r="H141" s="92" t="s">
        <v>251</v>
      </c>
      <c r="I141" s="91">
        <v>207</v>
      </c>
      <c r="J141" s="93">
        <v>133</v>
      </c>
    </row>
    <row r="142" spans="4:10" ht="39.6" x14ac:dyDescent="0.25">
      <c r="D142" s="89" t="s">
        <v>394</v>
      </c>
      <c r="E142" s="90"/>
      <c r="F142" s="91">
        <v>11</v>
      </c>
      <c r="G142" s="92" t="s">
        <v>167</v>
      </c>
      <c r="H142" s="92" t="s">
        <v>168</v>
      </c>
      <c r="I142" s="91">
        <v>1106</v>
      </c>
      <c r="J142" s="93">
        <v>4025</v>
      </c>
    </row>
    <row r="143" spans="4:10" ht="52.8" x14ac:dyDescent="0.25">
      <c r="D143" s="89" t="s">
        <v>395</v>
      </c>
      <c r="E143" s="90"/>
      <c r="F143" s="91">
        <v>6302</v>
      </c>
      <c r="G143" s="92" t="s">
        <v>167</v>
      </c>
      <c r="H143" s="92" t="s">
        <v>168</v>
      </c>
      <c r="I143" s="91" t="s">
        <v>396</v>
      </c>
      <c r="J143" s="93">
        <v>4384</v>
      </c>
    </row>
    <row r="144" spans="4:10" ht="39.6" x14ac:dyDescent="0.25">
      <c r="D144" s="89" t="s">
        <v>397</v>
      </c>
      <c r="E144" s="90"/>
      <c r="F144" s="91">
        <v>6103</v>
      </c>
      <c r="G144" s="92" t="s">
        <v>167</v>
      </c>
      <c r="H144" s="92" t="s">
        <v>168</v>
      </c>
      <c r="I144" s="91" t="s">
        <v>398</v>
      </c>
      <c r="J144" s="93">
        <v>2263</v>
      </c>
    </row>
    <row r="145" spans="4:10" ht="26.4" x14ac:dyDescent="0.25">
      <c r="D145" s="89" t="s">
        <v>399</v>
      </c>
      <c r="E145" s="90"/>
      <c r="F145" s="91">
        <v>1201</v>
      </c>
      <c r="G145" s="92" t="s">
        <v>167</v>
      </c>
      <c r="H145" s="92" t="s">
        <v>168</v>
      </c>
      <c r="I145" s="91">
        <v>137</v>
      </c>
      <c r="J145" s="93">
        <v>2075</v>
      </c>
    </row>
    <row r="146" spans="4:10" ht="52.8" x14ac:dyDescent="0.25">
      <c r="D146" s="89" t="s">
        <v>400</v>
      </c>
      <c r="E146" s="90"/>
      <c r="F146" s="91">
        <v>1502</v>
      </c>
      <c r="G146" s="92" t="s">
        <v>167</v>
      </c>
      <c r="H146" s="92" t="s">
        <v>168</v>
      </c>
      <c r="I146" s="91" t="s">
        <v>401</v>
      </c>
      <c r="J146" s="93">
        <v>2765</v>
      </c>
    </row>
    <row r="147" spans="4:10" ht="39.6" x14ac:dyDescent="0.25">
      <c r="D147" s="89" t="s">
        <v>402</v>
      </c>
      <c r="E147" s="90"/>
      <c r="F147" s="91">
        <v>1401</v>
      </c>
      <c r="G147" s="92" t="s">
        <v>167</v>
      </c>
      <c r="H147" s="92" t="s">
        <v>168</v>
      </c>
      <c r="I147" s="91" t="s">
        <v>403</v>
      </c>
      <c r="J147" s="93">
        <v>2951</v>
      </c>
    </row>
    <row r="148" spans="4:10" ht="26.4" x14ac:dyDescent="0.25">
      <c r="D148" s="89" t="s">
        <v>404</v>
      </c>
      <c r="E148" s="90"/>
      <c r="F148" s="91">
        <v>7702</v>
      </c>
      <c r="G148" s="92" t="s">
        <v>167</v>
      </c>
      <c r="H148" s="92" t="s">
        <v>405</v>
      </c>
      <c r="I148" s="91" t="s">
        <v>181</v>
      </c>
      <c r="J148" s="93" t="s">
        <v>181</v>
      </c>
    </row>
    <row r="149" spans="4:10" ht="66" x14ac:dyDescent="0.25">
      <c r="D149" s="89" t="s">
        <v>406</v>
      </c>
      <c r="E149" s="90"/>
      <c r="F149" s="91">
        <v>7302</v>
      </c>
      <c r="G149" s="92" t="s">
        <v>167</v>
      </c>
      <c r="H149" s="92" t="s">
        <v>407</v>
      </c>
      <c r="I149" s="91">
        <v>23103</v>
      </c>
      <c r="J149" s="93" t="s">
        <v>181</v>
      </c>
    </row>
    <row r="150" spans="4:10" ht="39.6" x14ac:dyDescent="0.25">
      <c r="D150" s="89" t="s">
        <v>408</v>
      </c>
      <c r="E150" s="90"/>
      <c r="F150" s="91">
        <v>7305</v>
      </c>
      <c r="G150" s="92" t="s">
        <v>167</v>
      </c>
      <c r="H150" s="92" t="s">
        <v>188</v>
      </c>
      <c r="I150" s="91">
        <v>603</v>
      </c>
      <c r="J150" s="93">
        <v>592</v>
      </c>
    </row>
    <row r="151" spans="4:10" ht="26.4" x14ac:dyDescent="0.25">
      <c r="D151" s="89" t="s">
        <v>409</v>
      </c>
      <c r="E151" s="90"/>
      <c r="F151" s="91">
        <v>7202</v>
      </c>
      <c r="G151" s="92" t="s">
        <v>167</v>
      </c>
      <c r="H151" s="92" t="s">
        <v>410</v>
      </c>
      <c r="I151" s="91" t="s">
        <v>181</v>
      </c>
      <c r="J151" s="93" t="s">
        <v>181</v>
      </c>
    </row>
    <row r="152" spans="4:10" ht="52.8" x14ac:dyDescent="0.25">
      <c r="D152" s="89" t="s">
        <v>411</v>
      </c>
      <c r="E152" s="90"/>
      <c r="F152" s="91">
        <v>5301</v>
      </c>
      <c r="G152" s="92" t="s">
        <v>167</v>
      </c>
      <c r="H152" s="92" t="s">
        <v>168</v>
      </c>
      <c r="I152" s="91" t="s">
        <v>412</v>
      </c>
      <c r="J152" s="93">
        <v>2493</v>
      </c>
    </row>
    <row r="153" spans="4:10" ht="39.6" x14ac:dyDescent="0.25">
      <c r="D153" s="89" t="s">
        <v>413</v>
      </c>
      <c r="E153" s="90"/>
      <c r="F153" s="91">
        <v>4202</v>
      </c>
      <c r="G153" s="92" t="s">
        <v>167</v>
      </c>
      <c r="H153" s="92" t="s">
        <v>414</v>
      </c>
      <c r="I153" s="91" t="s">
        <v>181</v>
      </c>
      <c r="J153" s="93" t="s">
        <v>181</v>
      </c>
    </row>
    <row r="154" spans="4:10" ht="26.4" x14ac:dyDescent="0.25">
      <c r="D154" s="89" t="s">
        <v>415</v>
      </c>
      <c r="E154" s="90"/>
      <c r="F154" s="91">
        <v>7902</v>
      </c>
      <c r="G154" s="92" t="s">
        <v>167</v>
      </c>
      <c r="H154" s="92" t="s">
        <v>178</v>
      </c>
      <c r="I154" s="91">
        <v>211</v>
      </c>
      <c r="J154" s="93">
        <v>29</v>
      </c>
    </row>
    <row r="155" spans="4:10" ht="39.6" x14ac:dyDescent="0.25">
      <c r="D155" s="89" t="s">
        <v>416</v>
      </c>
      <c r="E155" s="90"/>
      <c r="F155" s="91">
        <v>7304</v>
      </c>
      <c r="G155" s="92" t="s">
        <v>167</v>
      </c>
      <c r="H155" s="92" t="s">
        <v>188</v>
      </c>
      <c r="I155" s="91">
        <v>708</v>
      </c>
      <c r="J155" s="93">
        <v>670</v>
      </c>
    </row>
    <row r="156" spans="4:10" ht="39.6" x14ac:dyDescent="0.25">
      <c r="D156" s="89" t="s">
        <v>417</v>
      </c>
      <c r="E156" s="90"/>
      <c r="F156" s="91">
        <v>5201</v>
      </c>
      <c r="G156" s="92" t="s">
        <v>167</v>
      </c>
      <c r="H156" s="92" t="s">
        <v>168</v>
      </c>
      <c r="I156" s="91">
        <v>727</v>
      </c>
      <c r="J156" s="93">
        <v>4356</v>
      </c>
    </row>
    <row r="157" spans="4:10" ht="39.6" x14ac:dyDescent="0.25">
      <c r="D157" s="89" t="s">
        <v>418</v>
      </c>
      <c r="E157" s="90"/>
      <c r="F157" s="91">
        <v>7803</v>
      </c>
      <c r="G157" s="92" t="s">
        <v>234</v>
      </c>
      <c r="H157" s="92" t="s">
        <v>221</v>
      </c>
      <c r="I157" s="91">
        <v>423</v>
      </c>
      <c r="J157" s="93">
        <v>283</v>
      </c>
    </row>
    <row r="158" spans="4:10" ht="39.6" x14ac:dyDescent="0.25">
      <c r="D158" s="89" t="s">
        <v>419</v>
      </c>
      <c r="E158" s="90"/>
      <c r="F158" s="91">
        <v>8502</v>
      </c>
      <c r="G158" s="92" t="s">
        <v>167</v>
      </c>
      <c r="H158" s="92" t="s">
        <v>192</v>
      </c>
      <c r="I158" s="91">
        <v>411</v>
      </c>
      <c r="J158" s="93">
        <v>221</v>
      </c>
    </row>
    <row r="159" spans="4:10" ht="26.4" x14ac:dyDescent="0.25">
      <c r="D159" s="89" t="s">
        <v>420</v>
      </c>
      <c r="E159" s="90"/>
      <c r="F159" s="91">
        <v>7804</v>
      </c>
      <c r="G159" s="92" t="s">
        <v>167</v>
      </c>
      <c r="H159" s="92" t="s">
        <v>221</v>
      </c>
      <c r="I159" s="91">
        <v>409</v>
      </c>
      <c r="J159" s="93">
        <v>269</v>
      </c>
    </row>
    <row r="160" spans="4:10" ht="26.4" x14ac:dyDescent="0.25">
      <c r="D160" s="89" t="s">
        <v>421</v>
      </c>
      <c r="E160" s="90"/>
      <c r="F160" s="91">
        <v>3102</v>
      </c>
      <c r="G160" s="92" t="s">
        <v>167</v>
      </c>
      <c r="H160" s="92" t="s">
        <v>168</v>
      </c>
      <c r="I160" s="91" t="s">
        <v>422</v>
      </c>
      <c r="J160" s="93">
        <v>2954</v>
      </c>
    </row>
    <row r="161" spans="4:10" ht="39.6" x14ac:dyDescent="0.25">
      <c r="D161" s="89" t="s">
        <v>423</v>
      </c>
      <c r="E161" s="90"/>
      <c r="F161" s="91">
        <v>7303</v>
      </c>
      <c r="G161" s="92" t="s">
        <v>167</v>
      </c>
      <c r="H161" s="92" t="s">
        <v>188</v>
      </c>
      <c r="I161" s="91">
        <v>805</v>
      </c>
      <c r="J161" s="93">
        <v>621</v>
      </c>
    </row>
    <row r="162" spans="4:10" ht="39.6" x14ac:dyDescent="0.25">
      <c r="D162" s="89" t="s">
        <v>424</v>
      </c>
      <c r="E162" s="90"/>
      <c r="F162" s="91">
        <v>5401</v>
      </c>
      <c r="G162" s="92" t="s">
        <v>167</v>
      </c>
      <c r="H162" s="92" t="s">
        <v>168</v>
      </c>
      <c r="I162" s="91" t="s">
        <v>425</v>
      </c>
      <c r="J162" s="93">
        <v>4087</v>
      </c>
    </row>
    <row r="163" spans="4:10" ht="26.4" x14ac:dyDescent="0.25">
      <c r="D163" s="89" t="s">
        <v>426</v>
      </c>
      <c r="E163" s="90"/>
      <c r="F163" s="91">
        <v>7902</v>
      </c>
      <c r="G163" s="92" t="s">
        <v>167</v>
      </c>
      <c r="H163" s="92" t="s">
        <v>178</v>
      </c>
      <c r="I163" s="91">
        <v>210</v>
      </c>
      <c r="J163" s="93">
        <v>35</v>
      </c>
    </row>
    <row r="164" spans="4:10" ht="26.4" x14ac:dyDescent="0.25">
      <c r="D164" s="89" t="s">
        <v>427</v>
      </c>
      <c r="E164" s="90"/>
      <c r="F164" s="91">
        <v>8205</v>
      </c>
      <c r="G164" s="92" t="s">
        <v>167</v>
      </c>
      <c r="H164" s="92" t="s">
        <v>224</v>
      </c>
      <c r="I164" s="91">
        <v>304</v>
      </c>
      <c r="J164" s="93">
        <v>195</v>
      </c>
    </row>
    <row r="165" spans="4:10" ht="39.6" x14ac:dyDescent="0.25">
      <c r="D165" s="89" t="s">
        <v>428</v>
      </c>
      <c r="E165" s="90"/>
      <c r="F165" s="91">
        <v>7502</v>
      </c>
      <c r="G165" s="92" t="s">
        <v>167</v>
      </c>
      <c r="H165" s="92" t="s">
        <v>208</v>
      </c>
      <c r="I165" s="91">
        <v>105</v>
      </c>
      <c r="J165" s="93" t="s">
        <v>429</v>
      </c>
    </row>
    <row r="166" spans="4:10" ht="39.6" x14ac:dyDescent="0.25">
      <c r="D166" s="89" t="s">
        <v>430</v>
      </c>
      <c r="E166" s="90"/>
      <c r="F166" s="91">
        <v>4303</v>
      </c>
      <c r="G166" s="92" t="s">
        <v>167</v>
      </c>
      <c r="H166" s="92" t="s">
        <v>168</v>
      </c>
      <c r="I166" s="91">
        <v>209</v>
      </c>
      <c r="J166" s="93">
        <v>2261</v>
      </c>
    </row>
    <row r="167" spans="4:10" ht="39.6" x14ac:dyDescent="0.25">
      <c r="D167" s="89" t="s">
        <v>431</v>
      </c>
      <c r="E167" s="90"/>
      <c r="F167" s="91">
        <v>8202</v>
      </c>
      <c r="G167" s="92" t="s">
        <v>167</v>
      </c>
      <c r="H167" s="92" t="s">
        <v>432</v>
      </c>
      <c r="I167" s="91">
        <v>402</v>
      </c>
      <c r="J167" s="93" t="s">
        <v>181</v>
      </c>
    </row>
    <row r="168" spans="4:10" ht="26.4" x14ac:dyDescent="0.25">
      <c r="D168" s="89" t="s">
        <v>433</v>
      </c>
      <c r="E168" s="90"/>
      <c r="F168" s="91">
        <v>7202</v>
      </c>
      <c r="G168" s="92" t="s">
        <v>167</v>
      </c>
      <c r="H168" s="92" t="s">
        <v>410</v>
      </c>
      <c r="I168" s="91" t="s">
        <v>181</v>
      </c>
      <c r="J168" s="93" t="s">
        <v>181</v>
      </c>
    </row>
    <row r="169" spans="4:10" ht="26.4" x14ac:dyDescent="0.25">
      <c r="D169" s="89" t="s">
        <v>434</v>
      </c>
      <c r="E169" s="90"/>
      <c r="F169" s="91">
        <v>1401</v>
      </c>
      <c r="G169" s="92" t="s">
        <v>167</v>
      </c>
      <c r="H169" s="92" t="s">
        <v>168</v>
      </c>
      <c r="I169" s="91" t="s">
        <v>435</v>
      </c>
      <c r="J169" s="93">
        <v>2424</v>
      </c>
    </row>
    <row r="170" spans="4:10" ht="52.8" x14ac:dyDescent="0.25">
      <c r="D170" s="89" t="s">
        <v>436</v>
      </c>
      <c r="E170" s="90"/>
      <c r="F170" s="91">
        <v>3201</v>
      </c>
      <c r="G170" s="92" t="s">
        <v>167</v>
      </c>
      <c r="H170" s="92" t="s">
        <v>168</v>
      </c>
      <c r="I170" s="91" t="s">
        <v>437</v>
      </c>
      <c r="J170" s="93">
        <v>3118</v>
      </c>
    </row>
    <row r="171" spans="4:10" ht="52.8" x14ac:dyDescent="0.25">
      <c r="D171" s="89" t="s">
        <v>438</v>
      </c>
      <c r="E171" s="90"/>
      <c r="F171" s="91">
        <v>1603</v>
      </c>
      <c r="G171" s="92" t="s">
        <v>167</v>
      </c>
      <c r="H171" s="92" t="s">
        <v>439</v>
      </c>
      <c r="I171" s="91">
        <v>510</v>
      </c>
      <c r="J171" s="93" t="s">
        <v>181</v>
      </c>
    </row>
    <row r="172" spans="4:10" ht="26.4" x14ac:dyDescent="0.25">
      <c r="D172" s="89" t="s">
        <v>440</v>
      </c>
      <c r="E172" s="90"/>
      <c r="F172" s="91">
        <v>7403</v>
      </c>
      <c r="G172" s="92" t="s">
        <v>167</v>
      </c>
      <c r="H172" s="92" t="s">
        <v>217</v>
      </c>
      <c r="I172" s="91">
        <v>309</v>
      </c>
      <c r="J172" s="93">
        <v>196</v>
      </c>
    </row>
    <row r="173" spans="4:10" ht="26.4" x14ac:dyDescent="0.25">
      <c r="D173" s="89" t="s">
        <v>441</v>
      </c>
      <c r="E173" s="90"/>
      <c r="F173" s="91">
        <v>8203</v>
      </c>
      <c r="G173" s="92" t="s">
        <v>167</v>
      </c>
      <c r="H173" s="92" t="s">
        <v>224</v>
      </c>
      <c r="I173" s="91">
        <v>211</v>
      </c>
      <c r="J173" s="93">
        <v>186</v>
      </c>
    </row>
    <row r="174" spans="4:10" ht="26.4" x14ac:dyDescent="0.25">
      <c r="D174" s="89" t="s">
        <v>442</v>
      </c>
      <c r="E174" s="90"/>
      <c r="F174" s="91">
        <v>7404</v>
      </c>
      <c r="G174" s="92" t="s">
        <v>167</v>
      </c>
      <c r="H174" s="92" t="s">
        <v>217</v>
      </c>
      <c r="I174" s="91">
        <v>210</v>
      </c>
      <c r="J174" s="93">
        <v>153</v>
      </c>
    </row>
    <row r="175" spans="4:10" ht="26.4" x14ac:dyDescent="0.25">
      <c r="D175" s="89" t="s">
        <v>443</v>
      </c>
      <c r="E175" s="90"/>
      <c r="F175" s="91">
        <v>7105</v>
      </c>
      <c r="G175" s="92" t="s">
        <v>167</v>
      </c>
      <c r="H175" s="92" t="s">
        <v>168</v>
      </c>
      <c r="I175" s="91">
        <v>616</v>
      </c>
      <c r="J175" s="93">
        <v>2442</v>
      </c>
    </row>
    <row r="176" spans="4:10" ht="39.6" x14ac:dyDescent="0.25">
      <c r="D176" s="89" t="s">
        <v>444</v>
      </c>
      <c r="E176" s="90"/>
      <c r="F176" s="91">
        <v>3201</v>
      </c>
      <c r="G176" s="92" t="s">
        <v>234</v>
      </c>
      <c r="H176" s="92" t="s">
        <v>168</v>
      </c>
      <c r="I176" s="91" t="s">
        <v>445</v>
      </c>
      <c r="J176" s="93">
        <v>2545</v>
      </c>
    </row>
    <row r="177" spans="4:10" ht="39.6" x14ac:dyDescent="0.25">
      <c r="D177" s="89" t="s">
        <v>446</v>
      </c>
      <c r="E177" s="90"/>
      <c r="F177" s="91">
        <v>81</v>
      </c>
      <c r="G177" s="92" t="s">
        <v>259</v>
      </c>
      <c r="H177" s="92" t="s">
        <v>447</v>
      </c>
      <c r="I177" s="94">
        <v>42036</v>
      </c>
      <c r="J177" s="93">
        <v>66</v>
      </c>
    </row>
    <row r="178" spans="4:10" ht="39.6" x14ac:dyDescent="0.25">
      <c r="D178" s="89" t="s">
        <v>448</v>
      </c>
      <c r="E178" s="90"/>
      <c r="F178" s="91">
        <v>4102</v>
      </c>
      <c r="G178" s="92" t="s">
        <v>167</v>
      </c>
      <c r="H178" s="92" t="s">
        <v>168</v>
      </c>
      <c r="I178" s="91" t="s">
        <v>449</v>
      </c>
      <c r="J178" s="93">
        <v>3120</v>
      </c>
    </row>
    <row r="179" spans="4:10" ht="39.6" x14ac:dyDescent="0.25">
      <c r="D179" s="89" t="s">
        <v>450</v>
      </c>
      <c r="E179" s="90"/>
      <c r="F179" s="91">
        <v>8505</v>
      </c>
      <c r="G179" s="92" t="s">
        <v>167</v>
      </c>
      <c r="H179" s="92" t="s">
        <v>175</v>
      </c>
      <c r="I179" s="91">
        <v>327</v>
      </c>
      <c r="J179" s="93">
        <v>260</v>
      </c>
    </row>
    <row r="180" spans="4:10" ht="26.4" x14ac:dyDescent="0.25">
      <c r="D180" s="89" t="s">
        <v>451</v>
      </c>
      <c r="E180" s="90"/>
      <c r="F180" s="91">
        <v>4302</v>
      </c>
      <c r="G180" s="92" t="s">
        <v>167</v>
      </c>
      <c r="H180" s="92" t="s">
        <v>168</v>
      </c>
      <c r="I180" s="91" t="s">
        <v>452</v>
      </c>
      <c r="J180" s="93">
        <v>4105</v>
      </c>
    </row>
    <row r="181" spans="4:10" ht="39.6" x14ac:dyDescent="0.25">
      <c r="D181" s="89" t="s">
        <v>453</v>
      </c>
      <c r="E181" s="90"/>
      <c r="F181" s="91">
        <v>8102</v>
      </c>
      <c r="G181" s="92" t="s">
        <v>167</v>
      </c>
      <c r="H181" s="92" t="s">
        <v>454</v>
      </c>
      <c r="I181" s="91">
        <v>201</v>
      </c>
      <c r="J181" s="93" t="s">
        <v>181</v>
      </c>
    </row>
    <row r="182" spans="4:10" ht="26.4" x14ac:dyDescent="0.25">
      <c r="D182" s="89" t="s">
        <v>455</v>
      </c>
      <c r="E182" s="90"/>
      <c r="F182" s="91">
        <v>7404</v>
      </c>
      <c r="G182" s="92" t="s">
        <v>167</v>
      </c>
      <c r="H182" s="92" t="s">
        <v>217</v>
      </c>
      <c r="I182" s="91">
        <v>409</v>
      </c>
      <c r="J182" s="93">
        <v>237</v>
      </c>
    </row>
    <row r="183" spans="4:10" ht="39.6" x14ac:dyDescent="0.25">
      <c r="D183" s="89" t="s">
        <v>456</v>
      </c>
      <c r="E183" s="90"/>
      <c r="F183" s="91">
        <v>5101</v>
      </c>
      <c r="G183" s="92" t="s">
        <v>167</v>
      </c>
      <c r="H183" s="92" t="s">
        <v>168</v>
      </c>
      <c r="I183" s="91">
        <v>710</v>
      </c>
      <c r="J183" s="93">
        <v>4191</v>
      </c>
    </row>
    <row r="184" spans="4:10" ht="26.4" x14ac:dyDescent="0.25">
      <c r="D184" s="89" t="s">
        <v>457</v>
      </c>
      <c r="E184" s="90"/>
      <c r="F184" s="91">
        <v>7802</v>
      </c>
      <c r="G184" s="92" t="s">
        <v>167</v>
      </c>
      <c r="H184" s="92" t="s">
        <v>221</v>
      </c>
      <c r="I184" s="91">
        <v>315</v>
      </c>
      <c r="J184" s="93">
        <v>207</v>
      </c>
    </row>
    <row r="185" spans="4:10" ht="39.6" x14ac:dyDescent="0.25">
      <c r="D185" s="89" t="s">
        <v>458</v>
      </c>
      <c r="E185" s="90"/>
      <c r="F185" s="91">
        <v>6301</v>
      </c>
      <c r="G185" s="92" t="s">
        <v>167</v>
      </c>
      <c r="H185" s="92" t="s">
        <v>168</v>
      </c>
      <c r="I185" s="91" t="s">
        <v>459</v>
      </c>
      <c r="J185" s="93">
        <v>2037</v>
      </c>
    </row>
    <row r="186" spans="4:10" ht="26.4" x14ac:dyDescent="0.25">
      <c r="D186" s="89" t="s">
        <v>460</v>
      </c>
      <c r="E186" s="90"/>
      <c r="F186" s="91">
        <v>1401</v>
      </c>
      <c r="G186" s="92" t="s">
        <v>167</v>
      </c>
      <c r="H186" s="92" t="s">
        <v>168</v>
      </c>
      <c r="I186" s="91" t="s">
        <v>403</v>
      </c>
      <c r="J186" s="93">
        <v>2951</v>
      </c>
    </row>
    <row r="187" spans="4:10" ht="39.6" x14ac:dyDescent="0.25">
      <c r="D187" s="89" t="s">
        <v>461</v>
      </c>
      <c r="E187" s="90"/>
      <c r="F187" s="91">
        <v>7901</v>
      </c>
      <c r="G187" s="92" t="s">
        <v>167</v>
      </c>
      <c r="H187" s="92" t="s">
        <v>286</v>
      </c>
      <c r="I187" s="91" t="s">
        <v>181</v>
      </c>
      <c r="J187" s="93" t="s">
        <v>181</v>
      </c>
    </row>
    <row r="188" spans="4:10" ht="39.6" x14ac:dyDescent="0.25">
      <c r="D188" s="89" t="s">
        <v>462</v>
      </c>
      <c r="E188" s="90"/>
      <c r="F188" s="91">
        <v>8402</v>
      </c>
      <c r="G188" s="92" t="s">
        <v>167</v>
      </c>
      <c r="H188" s="92" t="s">
        <v>463</v>
      </c>
      <c r="I188" s="91">
        <v>305</v>
      </c>
      <c r="J188" s="93" t="s">
        <v>181</v>
      </c>
    </row>
    <row r="189" spans="4:10" ht="26.4" x14ac:dyDescent="0.25">
      <c r="D189" s="89" t="s">
        <v>464</v>
      </c>
      <c r="E189" s="90"/>
      <c r="F189" s="91">
        <v>8501</v>
      </c>
      <c r="G189" s="92" t="s">
        <v>234</v>
      </c>
      <c r="H189" s="92" t="s">
        <v>230</v>
      </c>
      <c r="I189" s="91">
        <v>126</v>
      </c>
      <c r="J189" s="93">
        <v>232</v>
      </c>
    </row>
    <row r="190" spans="4:10" ht="26.4" x14ac:dyDescent="0.25">
      <c r="D190" s="89" t="s">
        <v>465</v>
      </c>
      <c r="E190" s="90"/>
      <c r="F190" s="91">
        <v>7802</v>
      </c>
      <c r="G190" s="92" t="s">
        <v>167</v>
      </c>
      <c r="H190" s="92" t="s">
        <v>221</v>
      </c>
      <c r="I190" s="91">
        <v>221</v>
      </c>
      <c r="J190" s="93">
        <v>251</v>
      </c>
    </row>
    <row r="191" spans="4:10" ht="39.6" x14ac:dyDescent="0.25">
      <c r="D191" s="89" t="s">
        <v>466</v>
      </c>
      <c r="E191" s="90"/>
      <c r="F191" s="91">
        <v>1303</v>
      </c>
      <c r="G191" s="92" t="s">
        <v>234</v>
      </c>
      <c r="H191" s="92" t="s">
        <v>168</v>
      </c>
      <c r="I191" s="91" t="s">
        <v>467</v>
      </c>
      <c r="J191" s="93">
        <v>4217</v>
      </c>
    </row>
    <row r="192" spans="4:10" ht="39.6" x14ac:dyDescent="0.25">
      <c r="D192" s="89" t="s">
        <v>468</v>
      </c>
      <c r="E192" s="90"/>
      <c r="F192" s="91">
        <v>2503</v>
      </c>
      <c r="G192" s="92" t="s">
        <v>167</v>
      </c>
      <c r="H192" s="92" t="s">
        <v>168</v>
      </c>
      <c r="I192" s="91" t="s">
        <v>469</v>
      </c>
      <c r="J192" s="93">
        <v>2610</v>
      </c>
    </row>
    <row r="193" spans="4:10" ht="39.6" x14ac:dyDescent="0.25">
      <c r="D193" s="89" t="s">
        <v>470</v>
      </c>
      <c r="E193" s="90"/>
      <c r="F193" s="91">
        <v>5302</v>
      </c>
      <c r="G193" s="92" t="s">
        <v>167</v>
      </c>
      <c r="H193" s="92" t="s">
        <v>168</v>
      </c>
      <c r="I193" s="91" t="s">
        <v>471</v>
      </c>
      <c r="J193" s="93">
        <v>2016</v>
      </c>
    </row>
    <row r="194" spans="4:10" ht="39.6" x14ac:dyDescent="0.25">
      <c r="D194" s="89" t="s">
        <v>472</v>
      </c>
      <c r="E194" s="90"/>
      <c r="F194" s="91">
        <v>7402</v>
      </c>
      <c r="G194" s="92" t="s">
        <v>167</v>
      </c>
      <c r="H194" s="92" t="s">
        <v>473</v>
      </c>
      <c r="I194" s="91">
        <v>502</v>
      </c>
      <c r="J194" s="93" t="s">
        <v>181</v>
      </c>
    </row>
    <row r="195" spans="4:10" ht="39.6" x14ac:dyDescent="0.25">
      <c r="D195" s="89" t="s">
        <v>474</v>
      </c>
      <c r="E195" s="90"/>
      <c r="F195" s="91">
        <v>2102</v>
      </c>
      <c r="G195" s="92" t="s">
        <v>167</v>
      </c>
      <c r="H195" s="92" t="s">
        <v>168</v>
      </c>
      <c r="I195" s="91">
        <v>1003</v>
      </c>
      <c r="J195" s="93">
        <v>274054149</v>
      </c>
    </row>
    <row r="196" spans="4:10" ht="26.4" x14ac:dyDescent="0.25">
      <c r="D196" s="89" t="s">
        <v>475</v>
      </c>
      <c r="E196" s="90"/>
      <c r="F196" s="91">
        <v>3202</v>
      </c>
      <c r="G196" s="92" t="s">
        <v>167</v>
      </c>
      <c r="H196" s="92" t="s">
        <v>476</v>
      </c>
      <c r="I196" s="91" t="s">
        <v>181</v>
      </c>
      <c r="J196" s="93">
        <v>64</v>
      </c>
    </row>
    <row r="197" spans="4:10" ht="39.6" x14ac:dyDescent="0.25">
      <c r="D197" s="89" t="s">
        <v>477</v>
      </c>
      <c r="E197" s="90"/>
      <c r="F197" s="91">
        <v>1602</v>
      </c>
      <c r="G197" s="92" t="s">
        <v>167</v>
      </c>
      <c r="H197" s="92" t="s">
        <v>221</v>
      </c>
      <c r="I197" s="91">
        <v>217</v>
      </c>
      <c r="J197" s="93">
        <v>217</v>
      </c>
    </row>
    <row r="198" spans="4:10" ht="39.6" x14ac:dyDescent="0.25">
      <c r="D198" s="89" t="s">
        <v>478</v>
      </c>
      <c r="E198" s="90"/>
      <c r="F198" s="91">
        <v>5201</v>
      </c>
      <c r="G198" s="92" t="s">
        <v>167</v>
      </c>
      <c r="H198" s="92" t="s">
        <v>168</v>
      </c>
      <c r="I198" s="91">
        <v>726</v>
      </c>
      <c r="J198" s="93">
        <v>2584</v>
      </c>
    </row>
    <row r="199" spans="4:10" ht="26.4" x14ac:dyDescent="0.25">
      <c r="D199" s="89" t="s">
        <v>479</v>
      </c>
      <c r="E199" s="90"/>
      <c r="F199" s="91">
        <v>7404</v>
      </c>
      <c r="G199" s="92" t="s">
        <v>167</v>
      </c>
      <c r="H199" s="92" t="s">
        <v>392</v>
      </c>
      <c r="I199" s="91">
        <v>410</v>
      </c>
      <c r="J199" s="93" t="s">
        <v>181</v>
      </c>
    </row>
    <row r="200" spans="4:10" ht="39.6" x14ac:dyDescent="0.25">
      <c r="D200" s="89" t="s">
        <v>480</v>
      </c>
      <c r="E200" s="90"/>
      <c r="F200" s="91">
        <v>7301</v>
      </c>
      <c r="G200" s="92" t="s">
        <v>167</v>
      </c>
      <c r="H200" s="92" t="s">
        <v>188</v>
      </c>
      <c r="I200" s="91">
        <v>505</v>
      </c>
      <c r="J200" s="93">
        <v>440</v>
      </c>
    </row>
    <row r="201" spans="4:10" ht="52.8" x14ac:dyDescent="0.25">
      <c r="D201" s="89" t="s">
        <v>481</v>
      </c>
      <c r="E201" s="90"/>
      <c r="F201" s="91">
        <v>5101</v>
      </c>
      <c r="G201" s="92" t="s">
        <v>234</v>
      </c>
      <c r="H201" s="92" t="s">
        <v>168</v>
      </c>
      <c r="I201" s="91" t="s">
        <v>482</v>
      </c>
      <c r="J201" s="93">
        <v>4286</v>
      </c>
    </row>
    <row r="202" spans="4:10" ht="39.6" x14ac:dyDescent="0.25">
      <c r="D202" s="89" t="s">
        <v>483</v>
      </c>
      <c r="E202" s="90"/>
      <c r="F202" s="91">
        <v>7801</v>
      </c>
      <c r="G202" s="92" t="s">
        <v>167</v>
      </c>
      <c r="H202" s="92" t="s">
        <v>221</v>
      </c>
      <c r="I202" s="91">
        <v>320</v>
      </c>
      <c r="J202" s="93">
        <v>330</v>
      </c>
    </row>
    <row r="203" spans="4:10" ht="39.6" x14ac:dyDescent="0.25">
      <c r="D203" s="89" t="s">
        <v>484</v>
      </c>
      <c r="E203" s="90"/>
      <c r="F203" s="91">
        <v>7803</v>
      </c>
      <c r="G203" s="92" t="s">
        <v>167</v>
      </c>
      <c r="H203" s="92" t="s">
        <v>221</v>
      </c>
      <c r="I203" s="91">
        <v>423</v>
      </c>
      <c r="J203" s="93">
        <v>383</v>
      </c>
    </row>
    <row r="204" spans="4:10" ht="39.6" x14ac:dyDescent="0.25">
      <c r="D204" s="89" t="s">
        <v>485</v>
      </c>
      <c r="E204" s="90"/>
      <c r="F204" s="91">
        <v>6102</v>
      </c>
      <c r="G204" s="92" t="s">
        <v>167</v>
      </c>
      <c r="H204" s="92" t="s">
        <v>168</v>
      </c>
      <c r="I204" s="91" t="s">
        <v>486</v>
      </c>
      <c r="J204" s="93">
        <v>4388</v>
      </c>
    </row>
    <row r="205" spans="4:10" ht="39.6" x14ac:dyDescent="0.25">
      <c r="D205" s="89" t="s">
        <v>487</v>
      </c>
      <c r="E205" s="90"/>
      <c r="F205" s="91">
        <v>2503</v>
      </c>
      <c r="G205" s="92" t="s">
        <v>167</v>
      </c>
      <c r="H205" s="92" t="s">
        <v>221</v>
      </c>
      <c r="I205" s="91" t="s">
        <v>181</v>
      </c>
      <c r="J205" s="93">
        <v>277</v>
      </c>
    </row>
    <row r="206" spans="4:10" ht="39.6" x14ac:dyDescent="0.25">
      <c r="D206" s="89" t="s">
        <v>488</v>
      </c>
      <c r="E206" s="90"/>
      <c r="F206" s="91">
        <v>2102</v>
      </c>
      <c r="G206" s="92" t="s">
        <v>167</v>
      </c>
      <c r="H206" s="92" t="s">
        <v>168</v>
      </c>
      <c r="I206" s="91">
        <v>1003</v>
      </c>
      <c r="J206" s="93">
        <v>2949</v>
      </c>
    </row>
    <row r="207" spans="4:10" ht="39.6" x14ac:dyDescent="0.25">
      <c r="D207" s="89" t="s">
        <v>489</v>
      </c>
      <c r="E207" s="90"/>
      <c r="F207" s="91">
        <v>8502</v>
      </c>
      <c r="G207" s="92" t="s">
        <v>167</v>
      </c>
      <c r="H207" s="92" t="s">
        <v>490</v>
      </c>
      <c r="I207" s="91">
        <v>310</v>
      </c>
      <c r="J207" s="93" t="s">
        <v>181</v>
      </c>
    </row>
    <row r="208" spans="4:10" ht="39.6" x14ac:dyDescent="0.25">
      <c r="D208" s="89" t="s">
        <v>491</v>
      </c>
      <c r="E208" s="90"/>
      <c r="F208" s="91">
        <v>7101</v>
      </c>
      <c r="G208" s="92" t="s">
        <v>167</v>
      </c>
      <c r="H208" s="92" t="s">
        <v>168</v>
      </c>
      <c r="I208" s="91">
        <v>115</v>
      </c>
      <c r="J208" s="93">
        <v>4223</v>
      </c>
    </row>
    <row r="209" spans="4:10" ht="39.6" x14ac:dyDescent="0.25">
      <c r="D209" s="89" t="s">
        <v>492</v>
      </c>
      <c r="E209" s="90"/>
      <c r="F209" s="91">
        <v>7805</v>
      </c>
      <c r="G209" s="92" t="s">
        <v>167</v>
      </c>
      <c r="H209" s="92" t="s">
        <v>221</v>
      </c>
      <c r="I209" s="91">
        <v>403</v>
      </c>
      <c r="J209" s="93" t="s">
        <v>493</v>
      </c>
    </row>
    <row r="210" spans="4:10" ht="26.4" x14ac:dyDescent="0.25">
      <c r="D210" s="89" t="s">
        <v>494</v>
      </c>
      <c r="E210" s="90"/>
      <c r="F210" s="91">
        <v>7102</v>
      </c>
      <c r="G210" s="92" t="s">
        <v>167</v>
      </c>
      <c r="H210" s="92" t="s">
        <v>168</v>
      </c>
      <c r="I210" s="91">
        <v>514</v>
      </c>
      <c r="J210" s="93">
        <v>4169</v>
      </c>
    </row>
    <row r="211" spans="4:10" ht="26.4" x14ac:dyDescent="0.25">
      <c r="D211" s="89" t="s">
        <v>495</v>
      </c>
      <c r="E211" s="90"/>
      <c r="F211" s="91">
        <v>2102</v>
      </c>
      <c r="G211" s="92" t="s">
        <v>167</v>
      </c>
      <c r="H211" s="92" t="s">
        <v>168</v>
      </c>
      <c r="I211" s="91" t="s">
        <v>196</v>
      </c>
      <c r="J211" s="93">
        <v>4268</v>
      </c>
    </row>
    <row r="212" spans="4:10" ht="26.4" x14ac:dyDescent="0.25">
      <c r="D212" s="89" t="s">
        <v>496</v>
      </c>
      <c r="E212" s="90"/>
      <c r="F212" s="91">
        <v>7202</v>
      </c>
      <c r="G212" s="92" t="s">
        <v>167</v>
      </c>
      <c r="H212" s="92" t="s">
        <v>168</v>
      </c>
      <c r="I212" s="91" t="s">
        <v>497</v>
      </c>
      <c r="J212" s="93">
        <v>2292</v>
      </c>
    </row>
    <row r="213" spans="4:10" ht="39.6" x14ac:dyDescent="0.25">
      <c r="D213" s="89" t="s">
        <v>498</v>
      </c>
      <c r="E213" s="90"/>
      <c r="F213" s="91">
        <v>6402</v>
      </c>
      <c r="G213" s="92" t="s">
        <v>167</v>
      </c>
      <c r="H213" s="92" t="s">
        <v>168</v>
      </c>
      <c r="I213" s="91" t="s">
        <v>499</v>
      </c>
      <c r="J213" s="93">
        <v>2972</v>
      </c>
    </row>
    <row r="214" spans="4:10" ht="26.4" x14ac:dyDescent="0.25">
      <c r="D214" s="89" t="s">
        <v>500</v>
      </c>
      <c r="E214" s="90"/>
      <c r="F214" s="91">
        <v>7103</v>
      </c>
      <c r="G214" s="92" t="s">
        <v>167</v>
      </c>
      <c r="H214" s="92" t="s">
        <v>168</v>
      </c>
      <c r="I214" s="91">
        <v>342</v>
      </c>
      <c r="J214" s="93">
        <v>2404</v>
      </c>
    </row>
    <row r="215" spans="4:10" ht="26.4" x14ac:dyDescent="0.25">
      <c r="D215" s="89" t="s">
        <v>501</v>
      </c>
      <c r="E215" s="90"/>
      <c r="F215" s="91">
        <v>82</v>
      </c>
      <c r="G215" s="92" t="s">
        <v>276</v>
      </c>
      <c r="H215" s="92" t="s">
        <v>224</v>
      </c>
      <c r="I215" s="91">
        <v>106</v>
      </c>
      <c r="J215" s="93">
        <v>103</v>
      </c>
    </row>
    <row r="216" spans="4:10" ht="39.6" x14ac:dyDescent="0.25">
      <c r="D216" s="89" t="s">
        <v>502</v>
      </c>
      <c r="E216" s="90"/>
      <c r="F216" s="91">
        <v>16</v>
      </c>
      <c r="G216" s="92" t="s">
        <v>276</v>
      </c>
      <c r="H216" s="92" t="s">
        <v>168</v>
      </c>
      <c r="I216" s="91" t="s">
        <v>503</v>
      </c>
      <c r="J216" s="93">
        <v>4293</v>
      </c>
    </row>
    <row r="217" spans="4:10" ht="39.6" x14ac:dyDescent="0.25">
      <c r="D217" s="89" t="s">
        <v>504</v>
      </c>
      <c r="E217" s="90"/>
      <c r="F217" s="91">
        <v>1603</v>
      </c>
      <c r="G217" s="92" t="s">
        <v>234</v>
      </c>
      <c r="H217" s="92" t="s">
        <v>168</v>
      </c>
      <c r="I217" s="91">
        <v>203</v>
      </c>
      <c r="J217" s="93">
        <v>3143</v>
      </c>
    </row>
    <row r="218" spans="4:10" ht="39.6" x14ac:dyDescent="0.25">
      <c r="D218" s="89" t="s">
        <v>505</v>
      </c>
      <c r="E218" s="90"/>
      <c r="F218" s="91">
        <v>7801</v>
      </c>
      <c r="G218" s="92" t="s">
        <v>167</v>
      </c>
      <c r="H218" s="92" t="s">
        <v>221</v>
      </c>
      <c r="I218" s="91">
        <v>316</v>
      </c>
      <c r="J218" s="93">
        <v>316</v>
      </c>
    </row>
    <row r="219" spans="4:10" ht="39.6" x14ac:dyDescent="0.25">
      <c r="D219" s="89" t="s">
        <v>506</v>
      </c>
      <c r="E219" s="90"/>
      <c r="F219" s="91">
        <v>5102</v>
      </c>
      <c r="G219" s="92" t="s">
        <v>167</v>
      </c>
      <c r="H219" s="92" t="s">
        <v>168</v>
      </c>
      <c r="I219" s="91">
        <v>712</v>
      </c>
      <c r="J219" s="93">
        <v>2613</v>
      </c>
    </row>
    <row r="220" spans="4:10" ht="26.4" x14ac:dyDescent="0.25">
      <c r="D220" s="89" t="s">
        <v>507</v>
      </c>
      <c r="E220" s="90"/>
      <c r="F220" s="91">
        <v>7404</v>
      </c>
      <c r="G220" s="92" t="s">
        <v>167</v>
      </c>
      <c r="H220" s="92" t="s">
        <v>392</v>
      </c>
      <c r="I220" s="91">
        <v>410</v>
      </c>
      <c r="J220" s="93">
        <v>241</v>
      </c>
    </row>
    <row r="221" spans="4:10" ht="39.6" x14ac:dyDescent="0.25">
      <c r="D221" s="89" t="s">
        <v>508</v>
      </c>
      <c r="E221" s="90"/>
      <c r="F221" s="91">
        <v>6201</v>
      </c>
      <c r="G221" s="92" t="s">
        <v>167</v>
      </c>
      <c r="H221" s="92" t="s">
        <v>168</v>
      </c>
      <c r="I221" s="91" t="s">
        <v>308</v>
      </c>
      <c r="J221" s="93">
        <v>4360</v>
      </c>
    </row>
    <row r="222" spans="4:10" ht="26.4" x14ac:dyDescent="0.25">
      <c r="D222" s="89" t="s">
        <v>509</v>
      </c>
      <c r="E222" s="90"/>
      <c r="F222" s="91">
        <v>7106</v>
      </c>
      <c r="G222" s="92" t="s">
        <v>167</v>
      </c>
      <c r="H222" s="92" t="s">
        <v>168</v>
      </c>
      <c r="I222" s="91" t="s">
        <v>510</v>
      </c>
      <c r="J222" s="93">
        <v>2736</v>
      </c>
    </row>
    <row r="223" spans="4:10" ht="39.6" x14ac:dyDescent="0.25">
      <c r="D223" s="89" t="s">
        <v>511</v>
      </c>
      <c r="E223" s="90"/>
      <c r="F223" s="91">
        <v>2402</v>
      </c>
      <c r="G223" s="92" t="s">
        <v>167</v>
      </c>
      <c r="H223" s="92" t="s">
        <v>168</v>
      </c>
      <c r="I223" s="91">
        <v>315</v>
      </c>
      <c r="J223" s="93">
        <v>4007</v>
      </c>
    </row>
    <row r="224" spans="4:10" ht="26.4" x14ac:dyDescent="0.25">
      <c r="D224" s="89" t="s">
        <v>512</v>
      </c>
      <c r="E224" s="90"/>
      <c r="F224" s="91">
        <v>7805</v>
      </c>
      <c r="G224" s="92" t="s">
        <v>167</v>
      </c>
      <c r="H224" s="92" t="s">
        <v>221</v>
      </c>
      <c r="I224" s="91">
        <v>424</v>
      </c>
      <c r="J224" s="93">
        <v>284</v>
      </c>
    </row>
    <row r="225" spans="4:10" ht="39.6" x14ac:dyDescent="0.25">
      <c r="D225" s="89" t="s">
        <v>513</v>
      </c>
      <c r="E225" s="90"/>
      <c r="F225" s="91">
        <v>7106</v>
      </c>
      <c r="G225" s="92" t="s">
        <v>234</v>
      </c>
      <c r="H225" s="92" t="s">
        <v>168</v>
      </c>
      <c r="I225" s="91" t="s">
        <v>514</v>
      </c>
      <c r="J225" s="93">
        <v>2022</v>
      </c>
    </row>
    <row r="226" spans="4:10" ht="39.6" x14ac:dyDescent="0.25">
      <c r="D226" s="89" t="s">
        <v>515</v>
      </c>
      <c r="E226" s="90"/>
      <c r="F226" s="91">
        <v>8102</v>
      </c>
      <c r="G226" s="92" t="s">
        <v>167</v>
      </c>
      <c r="H226" s="92" t="s">
        <v>516</v>
      </c>
      <c r="I226" s="91">
        <v>301</v>
      </c>
      <c r="J226" s="93" t="s">
        <v>181</v>
      </c>
    </row>
    <row r="227" spans="4:10" ht="52.8" x14ac:dyDescent="0.25">
      <c r="D227" s="89" t="s">
        <v>517</v>
      </c>
      <c r="E227" s="90"/>
      <c r="F227" s="91">
        <v>77</v>
      </c>
      <c r="G227" s="92" t="s">
        <v>259</v>
      </c>
      <c r="H227" s="92" t="s">
        <v>240</v>
      </c>
      <c r="I227" s="91">
        <v>608</v>
      </c>
      <c r="J227" s="93">
        <v>803</v>
      </c>
    </row>
    <row r="228" spans="4:10" ht="39.6" x14ac:dyDescent="0.25">
      <c r="D228" s="89" t="s">
        <v>518</v>
      </c>
      <c r="E228" s="90"/>
      <c r="F228" s="91">
        <v>7502</v>
      </c>
      <c r="G228" s="92" t="s">
        <v>167</v>
      </c>
      <c r="H228" s="92" t="s">
        <v>519</v>
      </c>
      <c r="I228" s="91" t="s">
        <v>181</v>
      </c>
      <c r="J228" s="93" t="s">
        <v>181</v>
      </c>
    </row>
    <row r="229" spans="4:10" ht="52.8" x14ac:dyDescent="0.25">
      <c r="D229" s="89" t="s">
        <v>520</v>
      </c>
      <c r="E229" s="90"/>
      <c r="F229" s="91">
        <v>3201</v>
      </c>
      <c r="G229" s="92" t="s">
        <v>167</v>
      </c>
      <c r="H229" s="92" t="s">
        <v>168</v>
      </c>
      <c r="I229" s="91">
        <v>820</v>
      </c>
      <c r="J229" s="93">
        <v>2941</v>
      </c>
    </row>
    <row r="230" spans="4:10" ht="52.8" x14ac:dyDescent="0.25">
      <c r="D230" s="89" t="s">
        <v>521</v>
      </c>
      <c r="E230" s="90"/>
      <c r="F230" s="91">
        <v>2101</v>
      </c>
      <c r="G230" s="92" t="s">
        <v>167</v>
      </c>
      <c r="H230" s="92" t="s">
        <v>168</v>
      </c>
      <c r="I230" s="91" t="s">
        <v>522</v>
      </c>
      <c r="J230" s="93">
        <v>2185</v>
      </c>
    </row>
    <row r="231" spans="4:10" ht="26.4" x14ac:dyDescent="0.25">
      <c r="D231" s="89" t="s">
        <v>523</v>
      </c>
      <c r="E231" s="90"/>
      <c r="F231" s="91">
        <v>31</v>
      </c>
      <c r="G231" s="92" t="s">
        <v>259</v>
      </c>
      <c r="H231" s="92" t="s">
        <v>168</v>
      </c>
      <c r="I231" s="91">
        <v>803</v>
      </c>
      <c r="J231" s="93">
        <v>4142</v>
      </c>
    </row>
    <row r="232" spans="4:10" ht="39.6" x14ac:dyDescent="0.25">
      <c r="D232" s="89" t="s">
        <v>524</v>
      </c>
      <c r="E232" s="90"/>
      <c r="F232" s="91">
        <v>6302</v>
      </c>
      <c r="G232" s="92" t="s">
        <v>167</v>
      </c>
      <c r="H232" s="92" t="s">
        <v>525</v>
      </c>
      <c r="I232" s="91">
        <v>720</v>
      </c>
      <c r="J232" s="93">
        <v>2637</v>
      </c>
    </row>
    <row r="233" spans="4:10" ht="39.6" x14ac:dyDescent="0.25">
      <c r="D233" s="89" t="s">
        <v>526</v>
      </c>
      <c r="E233" s="90"/>
      <c r="F233" s="91">
        <v>8402</v>
      </c>
      <c r="G233" s="92" t="s">
        <v>167</v>
      </c>
      <c r="H233" s="92" t="s">
        <v>527</v>
      </c>
      <c r="I233" s="91">
        <v>3</v>
      </c>
      <c r="J233" s="93" t="s">
        <v>181</v>
      </c>
    </row>
    <row r="234" spans="4:10" ht="79.2" x14ac:dyDescent="0.25">
      <c r="D234" s="89" t="s">
        <v>528</v>
      </c>
      <c r="E234" s="90"/>
      <c r="F234" s="91">
        <v>14</v>
      </c>
      <c r="G234" s="92" t="s">
        <v>259</v>
      </c>
      <c r="H234" s="92" t="s">
        <v>168</v>
      </c>
      <c r="I234" s="91">
        <v>1112</v>
      </c>
      <c r="J234" s="93">
        <v>4027</v>
      </c>
    </row>
    <row r="235" spans="4:10" ht="26.4" x14ac:dyDescent="0.25">
      <c r="D235" s="89" t="s">
        <v>529</v>
      </c>
      <c r="E235" s="90"/>
      <c r="F235" s="91">
        <v>7106</v>
      </c>
      <c r="G235" s="92" t="s">
        <v>167</v>
      </c>
      <c r="H235" s="92" t="s">
        <v>168</v>
      </c>
      <c r="I235" s="91" t="s">
        <v>243</v>
      </c>
      <c r="J235" s="93">
        <v>2831</v>
      </c>
    </row>
    <row r="236" spans="4:10" ht="39.6" x14ac:dyDescent="0.25">
      <c r="D236" s="89" t="s">
        <v>530</v>
      </c>
      <c r="E236" s="90"/>
      <c r="F236" s="91">
        <v>6401</v>
      </c>
      <c r="G236" s="92" t="s">
        <v>234</v>
      </c>
      <c r="H236" s="92" t="s">
        <v>168</v>
      </c>
      <c r="I236" s="91" t="s">
        <v>531</v>
      </c>
      <c r="J236" s="93">
        <v>2116</v>
      </c>
    </row>
    <row r="237" spans="4:10" ht="26.4" x14ac:dyDescent="0.25">
      <c r="D237" s="89" t="s">
        <v>532</v>
      </c>
      <c r="E237" s="90"/>
      <c r="F237" s="91">
        <v>5</v>
      </c>
      <c r="G237" s="92" t="s">
        <v>328</v>
      </c>
      <c r="H237" s="92" t="s">
        <v>168</v>
      </c>
      <c r="I237" s="91">
        <v>701</v>
      </c>
      <c r="J237" s="93">
        <v>4188</v>
      </c>
    </row>
    <row r="238" spans="4:10" ht="26.4" x14ac:dyDescent="0.25">
      <c r="D238" s="89" t="s">
        <v>533</v>
      </c>
      <c r="E238" s="90"/>
      <c r="F238" s="91">
        <v>7103</v>
      </c>
      <c r="G238" s="92" t="s">
        <v>167</v>
      </c>
      <c r="H238" s="92" t="s">
        <v>168</v>
      </c>
      <c r="I238" s="91">
        <v>339</v>
      </c>
      <c r="J238" s="93">
        <v>4057</v>
      </c>
    </row>
    <row r="239" spans="4:10" ht="39.6" x14ac:dyDescent="0.25">
      <c r="D239" s="89" t="s">
        <v>534</v>
      </c>
      <c r="E239" s="90"/>
      <c r="F239" s="91">
        <v>4102</v>
      </c>
      <c r="G239" s="92" t="s">
        <v>167</v>
      </c>
      <c r="H239" s="92" t="s">
        <v>168</v>
      </c>
      <c r="I239" s="91" t="s">
        <v>535</v>
      </c>
      <c r="J239" s="93">
        <v>2318</v>
      </c>
    </row>
    <row r="240" spans="4:10" ht="52.8" x14ac:dyDescent="0.25">
      <c r="D240" s="89" t="s">
        <v>536</v>
      </c>
      <c r="E240" s="90"/>
      <c r="F240" s="91">
        <v>3102</v>
      </c>
      <c r="G240" s="92" t="s">
        <v>167</v>
      </c>
      <c r="H240" s="92" t="s">
        <v>168</v>
      </c>
      <c r="I240" s="91" t="s">
        <v>537</v>
      </c>
      <c r="J240" s="93">
        <v>2131</v>
      </c>
    </row>
    <row r="241" spans="4:10" ht="26.4" x14ac:dyDescent="0.25">
      <c r="D241" s="89" t="s">
        <v>538</v>
      </c>
      <c r="E241" s="90"/>
      <c r="F241" s="91">
        <v>2102</v>
      </c>
      <c r="G241" s="92" t="s">
        <v>167</v>
      </c>
      <c r="H241" s="92" t="s">
        <v>168</v>
      </c>
      <c r="I241" s="91">
        <v>1006</v>
      </c>
      <c r="J241" s="93">
        <v>3132</v>
      </c>
    </row>
    <row r="242" spans="4:10" ht="26.4" x14ac:dyDescent="0.25">
      <c r="D242" s="89" t="s">
        <v>539</v>
      </c>
      <c r="E242" s="90"/>
      <c r="F242" s="91">
        <v>2504</v>
      </c>
      <c r="G242" s="92" t="s">
        <v>167</v>
      </c>
      <c r="H242" s="92" t="s">
        <v>168</v>
      </c>
      <c r="I242" s="91" t="s">
        <v>540</v>
      </c>
      <c r="J242" s="93">
        <v>2013</v>
      </c>
    </row>
    <row r="243" spans="4:10" ht="26.4" x14ac:dyDescent="0.25">
      <c r="D243" s="89" t="s">
        <v>541</v>
      </c>
      <c r="E243" s="90"/>
      <c r="F243" s="91">
        <v>8204</v>
      </c>
      <c r="G243" s="92" t="s">
        <v>167</v>
      </c>
      <c r="H243" s="92" t="s">
        <v>224</v>
      </c>
      <c r="I243" s="91">
        <v>411</v>
      </c>
      <c r="J243" s="93">
        <v>146</v>
      </c>
    </row>
    <row r="244" spans="4:10" ht="39.6" x14ac:dyDescent="0.25">
      <c r="D244" s="89" t="s">
        <v>542</v>
      </c>
      <c r="E244" s="90"/>
      <c r="F244" s="91">
        <v>5101</v>
      </c>
      <c r="G244" s="92" t="s">
        <v>167</v>
      </c>
      <c r="H244" s="92" t="s">
        <v>168</v>
      </c>
      <c r="I244" s="91" t="s">
        <v>543</v>
      </c>
      <c r="J244" s="93">
        <v>2089</v>
      </c>
    </row>
    <row r="245" spans="4:10" ht="26.4" x14ac:dyDescent="0.25">
      <c r="D245" s="89" t="s">
        <v>544</v>
      </c>
      <c r="E245" s="90"/>
      <c r="F245" s="91">
        <v>2301</v>
      </c>
      <c r="G245" s="92" t="s">
        <v>167</v>
      </c>
      <c r="H245" s="92" t="s">
        <v>168</v>
      </c>
      <c r="I245" s="91" t="s">
        <v>545</v>
      </c>
      <c r="J245" s="93">
        <v>2600</v>
      </c>
    </row>
    <row r="246" spans="4:10" ht="26.4" x14ac:dyDescent="0.25">
      <c r="D246" s="89" t="s">
        <v>546</v>
      </c>
      <c r="E246" s="90"/>
      <c r="F246" s="91">
        <v>8204</v>
      </c>
      <c r="G246" s="92" t="s">
        <v>167</v>
      </c>
      <c r="H246" s="92" t="s">
        <v>224</v>
      </c>
      <c r="I246" s="91">
        <v>409</v>
      </c>
      <c r="J246" s="93">
        <v>229</v>
      </c>
    </row>
    <row r="247" spans="4:10" ht="26.4" x14ac:dyDescent="0.25">
      <c r="D247" s="89" t="s">
        <v>547</v>
      </c>
      <c r="E247" s="90"/>
      <c r="F247" s="91">
        <v>8204</v>
      </c>
      <c r="G247" s="92" t="s">
        <v>167</v>
      </c>
      <c r="H247" s="92" t="s">
        <v>224</v>
      </c>
      <c r="I247" s="91">
        <v>407</v>
      </c>
      <c r="J247" s="93">
        <v>148</v>
      </c>
    </row>
    <row r="248" spans="4:10" ht="39.6" x14ac:dyDescent="0.25">
      <c r="D248" s="89" t="s">
        <v>548</v>
      </c>
      <c r="E248" s="90"/>
      <c r="F248" s="91">
        <v>7901</v>
      </c>
      <c r="G248" s="92" t="s">
        <v>234</v>
      </c>
      <c r="H248" s="92" t="s">
        <v>178</v>
      </c>
      <c r="I248" s="91">
        <v>117</v>
      </c>
      <c r="J248" s="93">
        <v>18</v>
      </c>
    </row>
    <row r="249" spans="4:10" ht="66" x14ac:dyDescent="0.25">
      <c r="D249" s="89" t="s">
        <v>549</v>
      </c>
      <c r="E249" s="90"/>
      <c r="F249" s="91">
        <v>5401</v>
      </c>
      <c r="G249" s="92" t="s">
        <v>167</v>
      </c>
      <c r="H249" s="92" t="s">
        <v>168</v>
      </c>
      <c r="I249" s="91">
        <v>713</v>
      </c>
      <c r="J249" s="93">
        <v>2603</v>
      </c>
    </row>
    <row r="250" spans="4:10" ht="26.4" x14ac:dyDescent="0.25">
      <c r="D250" s="89" t="s">
        <v>550</v>
      </c>
      <c r="E250" s="90"/>
      <c r="F250" s="91">
        <v>85</v>
      </c>
      <c r="G250" s="92" t="s">
        <v>167</v>
      </c>
      <c r="H250" s="92" t="s">
        <v>230</v>
      </c>
      <c r="I250" s="91">
        <v>118</v>
      </c>
      <c r="J250" s="93" t="s">
        <v>551</v>
      </c>
    </row>
    <row r="251" spans="4:10" ht="39.6" x14ac:dyDescent="0.25">
      <c r="D251" s="89" t="s">
        <v>552</v>
      </c>
      <c r="E251" s="90"/>
      <c r="F251" s="91">
        <v>8502</v>
      </c>
      <c r="G251" s="92" t="s">
        <v>167</v>
      </c>
      <c r="H251" s="92" t="s">
        <v>490</v>
      </c>
      <c r="I251" s="91">
        <v>308</v>
      </c>
      <c r="J251" s="93" t="s">
        <v>181</v>
      </c>
    </row>
    <row r="252" spans="4:10" ht="39.6" x14ac:dyDescent="0.25">
      <c r="D252" s="89" t="s">
        <v>553</v>
      </c>
      <c r="E252" s="90"/>
      <c r="F252" s="91">
        <v>7405</v>
      </c>
      <c r="G252" s="92" t="s">
        <v>167</v>
      </c>
      <c r="H252" s="92" t="s">
        <v>217</v>
      </c>
      <c r="I252" s="91">
        <v>308</v>
      </c>
      <c r="J252" s="93">
        <v>192</v>
      </c>
    </row>
    <row r="253" spans="4:10" ht="39.6" x14ac:dyDescent="0.25">
      <c r="D253" s="89" t="s">
        <v>554</v>
      </c>
      <c r="E253" s="90"/>
      <c r="F253" s="91">
        <v>7802</v>
      </c>
      <c r="G253" s="92" t="s">
        <v>167</v>
      </c>
      <c r="H253" s="92" t="s">
        <v>555</v>
      </c>
      <c r="I253" s="91" t="s">
        <v>181</v>
      </c>
      <c r="J253" s="93" t="s">
        <v>181</v>
      </c>
    </row>
    <row r="254" spans="4:10" ht="39.6" x14ac:dyDescent="0.25">
      <c r="D254" s="89" t="s">
        <v>556</v>
      </c>
      <c r="E254" s="90"/>
      <c r="F254" s="91">
        <v>7804</v>
      </c>
      <c r="G254" s="92" t="s">
        <v>167</v>
      </c>
      <c r="H254" s="92" t="s">
        <v>221</v>
      </c>
      <c r="I254" s="91">
        <v>414</v>
      </c>
      <c r="J254" s="93" t="s">
        <v>557</v>
      </c>
    </row>
    <row r="255" spans="4:10" ht="26.4" x14ac:dyDescent="0.25">
      <c r="D255" s="89" t="s">
        <v>558</v>
      </c>
      <c r="E255" s="90"/>
      <c r="F255" s="91">
        <v>8202</v>
      </c>
      <c r="G255" s="92" t="s">
        <v>167</v>
      </c>
      <c r="H255" s="92" t="s">
        <v>224</v>
      </c>
      <c r="I255" s="91">
        <v>216</v>
      </c>
      <c r="J255" s="93">
        <v>218</v>
      </c>
    </row>
    <row r="256" spans="4:10" ht="39.6" x14ac:dyDescent="0.25">
      <c r="D256" s="89" t="s">
        <v>559</v>
      </c>
      <c r="E256" s="90"/>
      <c r="F256" s="91">
        <v>3201</v>
      </c>
      <c r="G256" s="92" t="s">
        <v>167</v>
      </c>
      <c r="H256" s="92" t="s">
        <v>168</v>
      </c>
      <c r="I256" s="91" t="s">
        <v>282</v>
      </c>
      <c r="J256" s="93">
        <v>2498</v>
      </c>
    </row>
    <row r="257" spans="4:10" ht="39.6" x14ac:dyDescent="0.25">
      <c r="D257" s="89" t="s">
        <v>560</v>
      </c>
      <c r="E257" s="90"/>
      <c r="F257" s="91">
        <v>4203</v>
      </c>
      <c r="G257" s="92" t="s">
        <v>167</v>
      </c>
      <c r="H257" s="92" t="s">
        <v>168</v>
      </c>
      <c r="I257" s="91">
        <v>915</v>
      </c>
      <c r="J257" s="93">
        <v>2194</v>
      </c>
    </row>
    <row r="258" spans="4:10" ht="26.4" x14ac:dyDescent="0.25">
      <c r="D258" s="89" t="s">
        <v>561</v>
      </c>
      <c r="E258" s="90"/>
      <c r="F258" s="91">
        <v>7102</v>
      </c>
      <c r="G258" s="92" t="s">
        <v>167</v>
      </c>
      <c r="H258" s="92" t="s">
        <v>168</v>
      </c>
      <c r="I258" s="91" t="s">
        <v>562</v>
      </c>
      <c r="J258" s="93">
        <v>2163</v>
      </c>
    </row>
    <row r="259" spans="4:10" ht="39.6" x14ac:dyDescent="0.25">
      <c r="D259" s="89" t="s">
        <v>563</v>
      </c>
      <c r="E259" s="90"/>
      <c r="F259" s="91">
        <v>7105</v>
      </c>
      <c r="G259" s="92" t="s">
        <v>167</v>
      </c>
      <c r="H259" s="92" t="s">
        <v>168</v>
      </c>
      <c r="I259" s="91" t="s">
        <v>564</v>
      </c>
      <c r="J259" s="93">
        <v>2539</v>
      </c>
    </row>
    <row r="260" spans="4:10" ht="39.6" x14ac:dyDescent="0.25">
      <c r="D260" s="89" t="s">
        <v>565</v>
      </c>
      <c r="E260" s="90"/>
      <c r="F260" s="91">
        <v>7303</v>
      </c>
      <c r="G260" s="92" t="s">
        <v>167</v>
      </c>
      <c r="H260" s="92" t="s">
        <v>188</v>
      </c>
      <c r="I260" s="91">
        <v>803</v>
      </c>
      <c r="J260" s="93">
        <v>729</v>
      </c>
    </row>
    <row r="261" spans="4:10" ht="26.4" x14ac:dyDescent="0.25">
      <c r="D261" s="89" t="s">
        <v>566</v>
      </c>
      <c r="E261" s="90"/>
      <c r="F261" s="91">
        <v>8301</v>
      </c>
      <c r="G261" s="92" t="s">
        <v>167</v>
      </c>
      <c r="H261" s="92" t="s">
        <v>245</v>
      </c>
      <c r="I261" s="91" t="s">
        <v>567</v>
      </c>
      <c r="J261" s="93">
        <v>527</v>
      </c>
    </row>
    <row r="262" spans="4:10" ht="52.8" x14ac:dyDescent="0.25">
      <c r="D262" s="89" t="s">
        <v>568</v>
      </c>
      <c r="E262" s="90"/>
      <c r="F262" s="91">
        <v>8102</v>
      </c>
      <c r="G262" s="92" t="s">
        <v>234</v>
      </c>
      <c r="H262" s="92" t="s">
        <v>569</v>
      </c>
      <c r="I262" s="91">
        <v>214</v>
      </c>
      <c r="J262" s="93">
        <v>69</v>
      </c>
    </row>
    <row r="263" spans="4:10" ht="39.6" x14ac:dyDescent="0.25">
      <c r="D263" s="89" t="s">
        <v>570</v>
      </c>
      <c r="E263" s="90"/>
      <c r="F263" s="91">
        <v>7502</v>
      </c>
      <c r="G263" s="92" t="s">
        <v>167</v>
      </c>
      <c r="H263" s="92" t="s">
        <v>208</v>
      </c>
      <c r="I263" s="91">
        <v>105</v>
      </c>
      <c r="J263" s="93">
        <v>532</v>
      </c>
    </row>
    <row r="264" spans="4:10" ht="26.4" x14ac:dyDescent="0.25">
      <c r="D264" s="89" t="s">
        <v>571</v>
      </c>
      <c r="E264" s="90"/>
      <c r="F264" s="91">
        <v>1302</v>
      </c>
      <c r="G264" s="92" t="s">
        <v>167</v>
      </c>
      <c r="H264" s="92" t="s">
        <v>168</v>
      </c>
      <c r="I264" s="91" t="s">
        <v>572</v>
      </c>
      <c r="J264" s="93">
        <v>4298</v>
      </c>
    </row>
    <row r="265" spans="4:10" ht="39.6" x14ac:dyDescent="0.25">
      <c r="D265" s="89" t="s">
        <v>573</v>
      </c>
      <c r="E265" s="90"/>
      <c r="F265" s="91">
        <v>2301</v>
      </c>
      <c r="G265" s="92" t="s">
        <v>167</v>
      </c>
      <c r="H265" s="92" t="s">
        <v>168</v>
      </c>
      <c r="I265" s="91" t="s">
        <v>574</v>
      </c>
      <c r="J265" s="93">
        <v>2963</v>
      </c>
    </row>
    <row r="266" spans="4:10" ht="52.8" x14ac:dyDescent="0.25">
      <c r="D266" s="89" t="s">
        <v>575</v>
      </c>
      <c r="E266" s="90"/>
      <c r="F266" s="91">
        <v>7602</v>
      </c>
      <c r="G266" s="92" t="s">
        <v>167</v>
      </c>
      <c r="H266" s="92" t="s">
        <v>198</v>
      </c>
      <c r="I266" s="91">
        <v>313</v>
      </c>
      <c r="J266" s="93">
        <v>178</v>
      </c>
    </row>
    <row r="267" spans="4:10" ht="39.6" x14ac:dyDescent="0.25">
      <c r="D267" s="89" t="s">
        <v>576</v>
      </c>
      <c r="E267" s="90"/>
      <c r="F267" s="91">
        <v>8402</v>
      </c>
      <c r="G267" s="92" t="s">
        <v>167</v>
      </c>
      <c r="H267" s="92" t="s">
        <v>280</v>
      </c>
      <c r="I267" s="91">
        <v>403</v>
      </c>
      <c r="J267" s="93" t="s">
        <v>181</v>
      </c>
    </row>
    <row r="268" spans="4:10" ht="39.6" x14ac:dyDescent="0.25">
      <c r="D268" s="89" t="s">
        <v>577</v>
      </c>
      <c r="E268" s="90"/>
      <c r="F268" s="91">
        <v>7601</v>
      </c>
      <c r="G268" s="92" t="s">
        <v>167</v>
      </c>
      <c r="H268" s="92" t="s">
        <v>578</v>
      </c>
      <c r="I268" s="91">
        <v>412</v>
      </c>
      <c r="J268" s="93" t="s">
        <v>181</v>
      </c>
    </row>
    <row r="269" spans="4:10" ht="26.4" x14ac:dyDescent="0.25">
      <c r="D269" s="89" t="s">
        <v>579</v>
      </c>
      <c r="E269" s="90"/>
      <c r="F269" s="91">
        <v>2201</v>
      </c>
      <c r="G269" s="92" t="s">
        <v>167</v>
      </c>
      <c r="H269" s="92" t="s">
        <v>168</v>
      </c>
      <c r="I269" s="91" t="s">
        <v>580</v>
      </c>
      <c r="J269" s="93">
        <v>433</v>
      </c>
    </row>
    <row r="270" spans="4:10" ht="39.6" x14ac:dyDescent="0.25">
      <c r="D270" s="89" t="s">
        <v>581</v>
      </c>
      <c r="E270" s="90"/>
      <c r="F270" s="91">
        <v>8202</v>
      </c>
      <c r="G270" s="92" t="s">
        <v>167</v>
      </c>
      <c r="H270" s="92" t="s">
        <v>582</v>
      </c>
      <c r="I270" s="91">
        <v>316</v>
      </c>
      <c r="J270" s="93" t="s">
        <v>181</v>
      </c>
    </row>
    <row r="271" spans="4:10" ht="39.6" x14ac:dyDescent="0.25">
      <c r="D271" s="89" t="s">
        <v>583</v>
      </c>
      <c r="E271" s="90"/>
      <c r="F271" s="91">
        <v>8502</v>
      </c>
      <c r="G271" s="92" t="s">
        <v>167</v>
      </c>
      <c r="H271" s="92" t="s">
        <v>192</v>
      </c>
      <c r="I271" s="91">
        <v>402</v>
      </c>
      <c r="J271" s="93" t="s">
        <v>181</v>
      </c>
    </row>
    <row r="272" spans="4:10" ht="26.4" x14ac:dyDescent="0.25">
      <c r="D272" s="89" t="s">
        <v>584</v>
      </c>
      <c r="E272" s="90"/>
      <c r="F272" s="91">
        <v>7105</v>
      </c>
      <c r="G272" s="92" t="s">
        <v>167</v>
      </c>
      <c r="H272" s="92" t="s">
        <v>168</v>
      </c>
      <c r="I272" s="91" t="s">
        <v>204</v>
      </c>
      <c r="J272" s="93">
        <v>2286</v>
      </c>
    </row>
    <row r="273" spans="4:10" ht="39.6" x14ac:dyDescent="0.25">
      <c r="D273" s="89" t="s">
        <v>585</v>
      </c>
      <c r="E273" s="90"/>
      <c r="F273" s="91">
        <v>8502</v>
      </c>
      <c r="G273" s="92" t="s">
        <v>234</v>
      </c>
      <c r="H273" s="92" t="s">
        <v>192</v>
      </c>
      <c r="I273" s="91">
        <v>406</v>
      </c>
      <c r="J273" s="93">
        <v>272</v>
      </c>
    </row>
    <row r="274" spans="4:10" ht="52.8" x14ac:dyDescent="0.25">
      <c r="D274" s="89" t="s">
        <v>586</v>
      </c>
      <c r="E274" s="90"/>
      <c r="F274" s="91">
        <v>1502</v>
      </c>
      <c r="G274" s="92" t="s">
        <v>167</v>
      </c>
      <c r="H274" s="92" t="s">
        <v>168</v>
      </c>
      <c r="I274" s="91" t="s">
        <v>587</v>
      </c>
      <c r="J274" s="93">
        <v>4248</v>
      </c>
    </row>
    <row r="275" spans="4:10" ht="39.6" x14ac:dyDescent="0.25">
      <c r="D275" s="89" t="s">
        <v>588</v>
      </c>
      <c r="E275" s="90"/>
      <c r="F275" s="91">
        <v>7602</v>
      </c>
      <c r="G275" s="92" t="s">
        <v>167</v>
      </c>
      <c r="H275" s="92" t="s">
        <v>227</v>
      </c>
      <c r="I275" s="91">
        <v>315</v>
      </c>
      <c r="J275" s="93">
        <v>140</v>
      </c>
    </row>
    <row r="276" spans="4:10" ht="39.6" x14ac:dyDescent="0.25">
      <c r="D276" s="89" t="s">
        <v>589</v>
      </c>
      <c r="E276" s="90"/>
      <c r="F276" s="91">
        <v>6102</v>
      </c>
      <c r="G276" s="92" t="s">
        <v>167</v>
      </c>
      <c r="H276" s="92" t="s">
        <v>168</v>
      </c>
      <c r="I276" s="91" t="s">
        <v>486</v>
      </c>
      <c r="J276" s="93">
        <v>2390</v>
      </c>
    </row>
    <row r="277" spans="4:10" ht="52.8" x14ac:dyDescent="0.25">
      <c r="D277" s="89" t="s">
        <v>590</v>
      </c>
      <c r="E277" s="90"/>
      <c r="F277" s="91">
        <v>7604</v>
      </c>
      <c r="G277" s="92" t="s">
        <v>167</v>
      </c>
      <c r="H277" s="92" t="s">
        <v>251</v>
      </c>
      <c r="I277" s="91">
        <v>203</v>
      </c>
      <c r="J277" s="93">
        <v>147</v>
      </c>
    </row>
    <row r="278" spans="4:10" ht="39.6" x14ac:dyDescent="0.25">
      <c r="D278" s="89" t="s">
        <v>591</v>
      </c>
      <c r="E278" s="90"/>
      <c r="F278" s="91">
        <v>8502</v>
      </c>
      <c r="G278" s="92" t="s">
        <v>167</v>
      </c>
      <c r="H278" s="92" t="s">
        <v>192</v>
      </c>
      <c r="I278" s="91">
        <v>403</v>
      </c>
      <c r="J278" s="93">
        <v>271</v>
      </c>
    </row>
    <row r="279" spans="4:10" ht="39.6" x14ac:dyDescent="0.25">
      <c r="D279" s="89" t="s">
        <v>592</v>
      </c>
      <c r="E279" s="90"/>
      <c r="F279" s="91">
        <v>8501</v>
      </c>
      <c r="G279" s="92" t="s">
        <v>167</v>
      </c>
      <c r="H279" s="92" t="s">
        <v>230</v>
      </c>
      <c r="I279" s="91">
        <v>125</v>
      </c>
      <c r="J279" s="93">
        <v>230</v>
      </c>
    </row>
    <row r="280" spans="4:10" ht="39.6" x14ac:dyDescent="0.25">
      <c r="D280" s="89" t="s">
        <v>593</v>
      </c>
      <c r="E280" s="90"/>
      <c r="F280" s="91">
        <v>5201</v>
      </c>
      <c r="G280" s="92" t="s">
        <v>234</v>
      </c>
      <c r="H280" s="92" t="s">
        <v>168</v>
      </c>
      <c r="I280" s="91" t="s">
        <v>594</v>
      </c>
      <c r="J280" s="93">
        <v>2691</v>
      </c>
    </row>
    <row r="281" spans="4:10" ht="39.6" x14ac:dyDescent="0.25">
      <c r="D281" s="89" t="s">
        <v>595</v>
      </c>
      <c r="E281" s="90"/>
      <c r="F281" s="91">
        <v>2101</v>
      </c>
      <c r="G281" s="92" t="s">
        <v>167</v>
      </c>
      <c r="H281" s="92" t="s">
        <v>168</v>
      </c>
      <c r="I281" s="91">
        <v>1012</v>
      </c>
      <c r="J281" s="93">
        <v>2993</v>
      </c>
    </row>
    <row r="282" spans="4:10" ht="52.8" x14ac:dyDescent="0.25">
      <c r="D282" s="89" t="s">
        <v>596</v>
      </c>
      <c r="E282" s="90"/>
      <c r="F282" s="91">
        <v>8204</v>
      </c>
      <c r="G282" s="92" t="s">
        <v>167</v>
      </c>
      <c r="H282" s="92" t="s">
        <v>224</v>
      </c>
      <c r="I282" s="91">
        <v>407</v>
      </c>
      <c r="J282" s="93">
        <v>177</v>
      </c>
    </row>
    <row r="283" spans="4:10" ht="39.6" x14ac:dyDescent="0.25">
      <c r="D283" s="89" t="s">
        <v>597</v>
      </c>
      <c r="E283" s="90"/>
      <c r="F283" s="91">
        <v>5401</v>
      </c>
      <c r="G283" s="92" t="s">
        <v>167</v>
      </c>
      <c r="H283" s="92" t="s">
        <v>168</v>
      </c>
      <c r="I283" s="91" t="s">
        <v>598</v>
      </c>
      <c r="J283" s="93">
        <v>2989</v>
      </c>
    </row>
    <row r="284" spans="4:10" ht="39.6" x14ac:dyDescent="0.25">
      <c r="D284" s="89" t="s">
        <v>599</v>
      </c>
      <c r="E284" s="90"/>
      <c r="F284" s="91">
        <v>8205</v>
      </c>
      <c r="G284" s="92" t="s">
        <v>167</v>
      </c>
      <c r="H284" s="92" t="s">
        <v>224</v>
      </c>
      <c r="I284" s="91">
        <v>313</v>
      </c>
      <c r="J284" s="93">
        <v>223</v>
      </c>
    </row>
    <row r="285" spans="4:10" ht="39.6" x14ac:dyDescent="0.25">
      <c r="D285" s="89" t="s">
        <v>600</v>
      </c>
      <c r="E285" s="90"/>
      <c r="F285" s="91">
        <v>85</v>
      </c>
      <c r="G285" s="92" t="s">
        <v>259</v>
      </c>
      <c r="H285" s="92" t="s">
        <v>192</v>
      </c>
      <c r="I285" s="91">
        <v>201</v>
      </c>
      <c r="J285" s="93">
        <v>270</v>
      </c>
    </row>
    <row r="286" spans="4:10" ht="39.6" x14ac:dyDescent="0.25">
      <c r="D286" s="89" t="s">
        <v>601</v>
      </c>
      <c r="E286" s="90"/>
      <c r="F286" s="91">
        <v>8504</v>
      </c>
      <c r="G286" s="92" t="s">
        <v>167</v>
      </c>
      <c r="H286" s="92" t="s">
        <v>175</v>
      </c>
      <c r="I286" s="91">
        <v>324</v>
      </c>
      <c r="J286" s="93">
        <v>265</v>
      </c>
    </row>
    <row r="287" spans="4:10" ht="39.6" x14ac:dyDescent="0.25">
      <c r="D287" s="89" t="s">
        <v>602</v>
      </c>
      <c r="E287" s="90"/>
      <c r="F287" s="91">
        <v>1502</v>
      </c>
      <c r="G287" s="92" t="s">
        <v>167</v>
      </c>
      <c r="H287" s="92" t="s">
        <v>168</v>
      </c>
      <c r="I287" s="91" t="s">
        <v>603</v>
      </c>
      <c r="J287" s="93">
        <v>2181</v>
      </c>
    </row>
    <row r="288" spans="4:10" ht="66" x14ac:dyDescent="0.25">
      <c r="D288" s="89" t="s">
        <v>604</v>
      </c>
      <c r="E288" s="90"/>
      <c r="F288" s="91">
        <v>6103</v>
      </c>
      <c r="G288" s="92" t="s">
        <v>234</v>
      </c>
      <c r="H288" s="92" t="s">
        <v>168</v>
      </c>
      <c r="I288" s="91" t="s">
        <v>605</v>
      </c>
      <c r="J288" s="93">
        <v>4288</v>
      </c>
    </row>
    <row r="289" spans="4:10" ht="39.6" x14ac:dyDescent="0.25">
      <c r="D289" s="89" t="s">
        <v>606</v>
      </c>
      <c r="E289" s="90"/>
      <c r="F289" s="91">
        <v>7902</v>
      </c>
      <c r="G289" s="92" t="s">
        <v>167</v>
      </c>
      <c r="H289" s="92" t="s">
        <v>178</v>
      </c>
      <c r="I289" s="91">
        <v>116</v>
      </c>
      <c r="J289" s="93">
        <v>36</v>
      </c>
    </row>
    <row r="290" spans="4:10" ht="26.4" x14ac:dyDescent="0.25">
      <c r="D290" s="89" t="s">
        <v>607</v>
      </c>
      <c r="E290" s="90"/>
      <c r="F290" s="91">
        <v>2402</v>
      </c>
      <c r="G290" s="92" t="s">
        <v>167</v>
      </c>
      <c r="H290" s="92" t="s">
        <v>168</v>
      </c>
      <c r="I290" s="91">
        <v>317</v>
      </c>
      <c r="J290" s="93">
        <v>2864</v>
      </c>
    </row>
    <row r="291" spans="4:10" ht="39.6" x14ac:dyDescent="0.25">
      <c r="D291" s="89" t="s">
        <v>608</v>
      </c>
      <c r="E291" s="90"/>
      <c r="F291" s="91">
        <v>7602</v>
      </c>
      <c r="G291" s="92" t="s">
        <v>167</v>
      </c>
      <c r="H291" s="92" t="s">
        <v>578</v>
      </c>
      <c r="I291" s="91" t="s">
        <v>181</v>
      </c>
      <c r="J291" s="93" t="s">
        <v>181</v>
      </c>
    </row>
    <row r="292" spans="4:10" ht="39.6" x14ac:dyDescent="0.25">
      <c r="D292" s="89" t="s">
        <v>609</v>
      </c>
      <c r="E292" s="90"/>
      <c r="F292" s="91">
        <v>7201</v>
      </c>
      <c r="G292" s="92" t="s">
        <v>234</v>
      </c>
      <c r="H292" s="92" t="s">
        <v>168</v>
      </c>
      <c r="I292" s="91">
        <v>111</v>
      </c>
      <c r="J292" s="93">
        <v>2632</v>
      </c>
    </row>
    <row r="293" spans="4:10" ht="26.4" x14ac:dyDescent="0.25">
      <c r="D293" s="89" t="s">
        <v>610</v>
      </c>
      <c r="E293" s="90"/>
      <c r="F293" s="91">
        <v>1501</v>
      </c>
      <c r="G293" s="92" t="s">
        <v>167</v>
      </c>
      <c r="H293" s="92" t="s">
        <v>168</v>
      </c>
      <c r="I293" s="91" t="s">
        <v>611</v>
      </c>
      <c r="J293" s="93">
        <v>2046</v>
      </c>
    </row>
    <row r="294" spans="4:10" ht="39.6" x14ac:dyDescent="0.25">
      <c r="D294" s="89" t="s">
        <v>612</v>
      </c>
      <c r="E294" s="90"/>
      <c r="F294" s="91">
        <v>7502</v>
      </c>
      <c r="G294" s="92" t="s">
        <v>167</v>
      </c>
      <c r="H294" s="92" t="s">
        <v>208</v>
      </c>
      <c r="I294" s="91">
        <v>105</v>
      </c>
      <c r="J294" s="93">
        <v>532</v>
      </c>
    </row>
    <row r="295" spans="4:10" ht="52.8" x14ac:dyDescent="0.25">
      <c r="D295" s="89" t="s">
        <v>613</v>
      </c>
      <c r="E295" s="90"/>
      <c r="F295" s="91">
        <v>7302</v>
      </c>
      <c r="G295" s="92" t="s">
        <v>167</v>
      </c>
      <c r="H295" s="92" t="s">
        <v>439</v>
      </c>
      <c r="I295" s="91" t="s">
        <v>181</v>
      </c>
      <c r="J295" s="93" t="s">
        <v>181</v>
      </c>
    </row>
    <row r="296" spans="4:10" ht="26.4" x14ac:dyDescent="0.25">
      <c r="D296" s="89" t="s">
        <v>614</v>
      </c>
      <c r="E296" s="90"/>
      <c r="F296" s="91">
        <v>1603</v>
      </c>
      <c r="G296" s="92" t="s">
        <v>167</v>
      </c>
      <c r="H296" s="92" t="s">
        <v>168</v>
      </c>
      <c r="I296" s="91" t="s">
        <v>362</v>
      </c>
      <c r="J296" s="93">
        <v>2544</v>
      </c>
    </row>
    <row r="297" spans="4:10" ht="26.4" x14ac:dyDescent="0.25">
      <c r="D297" s="89" t="s">
        <v>615</v>
      </c>
      <c r="E297" s="90"/>
      <c r="F297" s="91">
        <v>8203</v>
      </c>
      <c r="G297" s="92" t="s">
        <v>167</v>
      </c>
      <c r="H297" s="92" t="s">
        <v>224</v>
      </c>
      <c r="I297" s="91">
        <v>212</v>
      </c>
      <c r="J297" s="93">
        <v>211</v>
      </c>
    </row>
    <row r="298" spans="4:10" ht="26.4" x14ac:dyDescent="0.25">
      <c r="D298" s="89" t="s">
        <v>616</v>
      </c>
      <c r="E298" s="90"/>
      <c r="F298" s="91">
        <v>4102</v>
      </c>
      <c r="G298" s="92" t="s">
        <v>167</v>
      </c>
      <c r="H298" s="92" t="s">
        <v>168</v>
      </c>
      <c r="I298" s="91">
        <v>913</v>
      </c>
      <c r="J298" s="93">
        <v>2654</v>
      </c>
    </row>
    <row r="299" spans="4:10" ht="26.4" x14ac:dyDescent="0.25">
      <c r="D299" s="89" t="s">
        <v>617</v>
      </c>
      <c r="E299" s="90"/>
      <c r="F299" s="91">
        <v>8501</v>
      </c>
      <c r="G299" s="92" t="s">
        <v>167</v>
      </c>
      <c r="H299" s="92" t="s">
        <v>230</v>
      </c>
      <c r="I299" s="91">
        <v>121</v>
      </c>
      <c r="J299" s="93">
        <v>233</v>
      </c>
    </row>
    <row r="300" spans="4:10" ht="39.6" x14ac:dyDescent="0.25">
      <c r="D300" s="89" t="s">
        <v>618</v>
      </c>
      <c r="E300" s="90"/>
      <c r="F300" s="91">
        <v>1601</v>
      </c>
      <c r="G300" s="92" t="s">
        <v>167</v>
      </c>
      <c r="H300" s="92" t="s">
        <v>168</v>
      </c>
      <c r="I300" s="91">
        <v>122</v>
      </c>
      <c r="J300" s="93">
        <v>2425</v>
      </c>
    </row>
    <row r="301" spans="4:10" ht="39.6" x14ac:dyDescent="0.25">
      <c r="D301" s="89" t="s">
        <v>619</v>
      </c>
      <c r="E301" s="90"/>
      <c r="F301" s="91">
        <v>2403</v>
      </c>
      <c r="G301" s="92" t="s">
        <v>167</v>
      </c>
      <c r="H301" s="92" t="s">
        <v>392</v>
      </c>
      <c r="I301" s="91" t="s">
        <v>620</v>
      </c>
      <c r="J301" s="93">
        <v>139</v>
      </c>
    </row>
    <row r="302" spans="4:10" ht="26.4" x14ac:dyDescent="0.25">
      <c r="D302" s="89" t="s">
        <v>621</v>
      </c>
      <c r="E302" s="90"/>
      <c r="F302" s="91">
        <v>7702</v>
      </c>
      <c r="G302" s="92" t="s">
        <v>167</v>
      </c>
      <c r="H302" s="92" t="s">
        <v>240</v>
      </c>
      <c r="I302" s="91">
        <v>619</v>
      </c>
      <c r="J302" s="93" t="s">
        <v>181</v>
      </c>
    </row>
    <row r="303" spans="4:10" ht="26.4" x14ac:dyDescent="0.25">
      <c r="D303" s="89" t="s">
        <v>622</v>
      </c>
      <c r="E303" s="90"/>
      <c r="F303" s="91">
        <v>7404</v>
      </c>
      <c r="G303" s="92" t="s">
        <v>167</v>
      </c>
      <c r="H303" s="92" t="s">
        <v>217</v>
      </c>
      <c r="I303" s="91">
        <v>210</v>
      </c>
      <c r="J303" s="93">
        <v>154</v>
      </c>
    </row>
    <row r="304" spans="4:10" ht="26.4" x14ac:dyDescent="0.25">
      <c r="D304" s="89" t="s">
        <v>623</v>
      </c>
      <c r="E304" s="90"/>
      <c r="F304" s="91">
        <v>5</v>
      </c>
      <c r="G304" s="92" t="s">
        <v>276</v>
      </c>
      <c r="H304" s="92" t="s">
        <v>168</v>
      </c>
      <c r="I304" s="91" t="s">
        <v>624</v>
      </c>
      <c r="J304" s="93">
        <v>2219</v>
      </c>
    </row>
    <row r="305" spans="4:10" ht="26.4" x14ac:dyDescent="0.25">
      <c r="D305" s="89" t="s">
        <v>625</v>
      </c>
      <c r="E305" s="90"/>
      <c r="F305" s="91">
        <v>5303</v>
      </c>
      <c r="G305" s="92" t="s">
        <v>167</v>
      </c>
      <c r="H305" s="92" t="s">
        <v>168</v>
      </c>
      <c r="I305" s="91" t="s">
        <v>626</v>
      </c>
      <c r="J305" s="93">
        <v>2464</v>
      </c>
    </row>
    <row r="306" spans="4:10" ht="39.6" x14ac:dyDescent="0.25">
      <c r="D306" s="89" t="s">
        <v>627</v>
      </c>
      <c r="E306" s="90"/>
      <c r="F306" s="91">
        <v>2403</v>
      </c>
      <c r="G306" s="92" t="s">
        <v>234</v>
      </c>
      <c r="H306" s="92" t="s">
        <v>168</v>
      </c>
      <c r="I306" s="91" t="s">
        <v>628</v>
      </c>
      <c r="J306" s="93">
        <v>2914</v>
      </c>
    </row>
    <row r="307" spans="4:10" ht="39.6" x14ac:dyDescent="0.25">
      <c r="D307" s="89" t="s">
        <v>629</v>
      </c>
      <c r="E307" s="90"/>
      <c r="F307" s="91">
        <v>5203</v>
      </c>
      <c r="G307" s="92" t="s">
        <v>234</v>
      </c>
      <c r="H307" s="92" t="s">
        <v>168</v>
      </c>
      <c r="I307" s="91" t="s">
        <v>630</v>
      </c>
      <c r="J307" s="93">
        <v>2805</v>
      </c>
    </row>
    <row r="308" spans="4:10" ht="39.6" x14ac:dyDescent="0.25">
      <c r="D308" s="89" t="s">
        <v>631</v>
      </c>
      <c r="E308" s="90"/>
      <c r="F308" s="91">
        <v>7702</v>
      </c>
      <c r="G308" s="92" t="s">
        <v>234</v>
      </c>
      <c r="H308" s="92" t="s">
        <v>240</v>
      </c>
      <c r="I308" s="91">
        <v>624</v>
      </c>
      <c r="J308" s="93">
        <v>807</v>
      </c>
    </row>
    <row r="309" spans="4:10" ht="39.6" x14ac:dyDescent="0.25">
      <c r="D309" s="89" t="s">
        <v>632</v>
      </c>
      <c r="E309" s="90"/>
      <c r="F309" s="91">
        <v>6101</v>
      </c>
      <c r="G309" s="92" t="s">
        <v>167</v>
      </c>
      <c r="H309" s="92" t="s">
        <v>168</v>
      </c>
      <c r="I309" s="91">
        <v>632</v>
      </c>
      <c r="J309" s="93">
        <v>4047</v>
      </c>
    </row>
    <row r="310" spans="4:10" ht="26.4" x14ac:dyDescent="0.25">
      <c r="D310" s="89" t="s">
        <v>633</v>
      </c>
      <c r="E310" s="90"/>
      <c r="F310" s="91">
        <v>51</v>
      </c>
      <c r="G310" s="92" t="s">
        <v>276</v>
      </c>
      <c r="H310" s="92" t="s">
        <v>168</v>
      </c>
      <c r="I310" s="91" t="s">
        <v>634</v>
      </c>
      <c r="J310" s="93">
        <v>4374</v>
      </c>
    </row>
    <row r="311" spans="4:10" ht="39.6" x14ac:dyDescent="0.25">
      <c r="D311" s="89" t="s">
        <v>635</v>
      </c>
      <c r="E311" s="90"/>
      <c r="F311" s="91">
        <v>4201</v>
      </c>
      <c r="G311" s="92" t="s">
        <v>167</v>
      </c>
      <c r="H311" s="92" t="s">
        <v>168</v>
      </c>
      <c r="I311" s="91" t="s">
        <v>636</v>
      </c>
      <c r="J311" s="93">
        <v>2232</v>
      </c>
    </row>
    <row r="312" spans="4:10" ht="26.4" x14ac:dyDescent="0.25">
      <c r="D312" s="89" t="s">
        <v>637</v>
      </c>
      <c r="E312" s="90"/>
      <c r="F312" s="91">
        <v>1302</v>
      </c>
      <c r="G312" s="92" t="s">
        <v>167</v>
      </c>
      <c r="H312" s="92" t="s">
        <v>168</v>
      </c>
      <c r="I312" s="91">
        <v>1021</v>
      </c>
      <c r="J312" s="93">
        <v>3165</v>
      </c>
    </row>
    <row r="313" spans="4:10" ht="39.6" x14ac:dyDescent="0.25">
      <c r="D313" s="89" t="s">
        <v>638</v>
      </c>
      <c r="E313" s="90"/>
      <c r="F313" s="91">
        <v>2202</v>
      </c>
      <c r="G313" s="92" t="s">
        <v>167</v>
      </c>
      <c r="H313" s="92" t="s">
        <v>168</v>
      </c>
      <c r="I313" s="91">
        <v>336</v>
      </c>
      <c r="J313" s="93" t="s">
        <v>639</v>
      </c>
    </row>
    <row r="314" spans="4:10" ht="26.4" x14ac:dyDescent="0.25">
      <c r="D314" s="89" t="s">
        <v>640</v>
      </c>
      <c r="E314" s="90"/>
      <c r="F314" s="91">
        <v>78</v>
      </c>
      <c r="G314" s="92" t="s">
        <v>167</v>
      </c>
      <c r="H314" s="92" t="s">
        <v>221</v>
      </c>
      <c r="I314" s="91">
        <v>104</v>
      </c>
      <c r="J314" s="93">
        <v>261</v>
      </c>
    </row>
    <row r="315" spans="4:10" ht="26.4" x14ac:dyDescent="0.25">
      <c r="D315" s="89" t="s">
        <v>641</v>
      </c>
      <c r="E315" s="90"/>
      <c r="F315" s="91">
        <v>7805</v>
      </c>
      <c r="G315" s="92" t="s">
        <v>167</v>
      </c>
      <c r="H315" s="92" t="s">
        <v>221</v>
      </c>
      <c r="I315" s="91">
        <v>402</v>
      </c>
      <c r="J315" s="93">
        <v>384</v>
      </c>
    </row>
    <row r="316" spans="4:10" ht="39.6" x14ac:dyDescent="0.25">
      <c r="D316" s="89" t="s">
        <v>642</v>
      </c>
      <c r="E316" s="90"/>
      <c r="F316" s="91">
        <v>8502</v>
      </c>
      <c r="G316" s="92" t="s">
        <v>167</v>
      </c>
      <c r="H316" s="92" t="s">
        <v>643</v>
      </c>
      <c r="I316" s="91">
        <v>222</v>
      </c>
      <c r="J316" s="93" t="s">
        <v>181</v>
      </c>
    </row>
    <row r="317" spans="4:10" ht="26.4" x14ac:dyDescent="0.25">
      <c r="D317" s="89" t="s">
        <v>644</v>
      </c>
      <c r="E317" s="90"/>
      <c r="F317" s="91">
        <v>8204</v>
      </c>
      <c r="G317" s="92" t="s">
        <v>167</v>
      </c>
      <c r="H317" s="92" t="s">
        <v>224</v>
      </c>
      <c r="I317" s="91">
        <v>417</v>
      </c>
      <c r="J317" s="93">
        <v>246</v>
      </c>
    </row>
    <row r="318" spans="4:10" ht="39.6" x14ac:dyDescent="0.25">
      <c r="D318" s="89" t="s">
        <v>645</v>
      </c>
      <c r="E318" s="90"/>
      <c r="F318" s="91">
        <v>2501</v>
      </c>
      <c r="G318" s="92" t="s">
        <v>167</v>
      </c>
      <c r="H318" s="92" t="s">
        <v>168</v>
      </c>
      <c r="I318" s="91" t="s">
        <v>646</v>
      </c>
      <c r="J318" s="93">
        <v>2054</v>
      </c>
    </row>
    <row r="319" spans="4:10" ht="39.6" x14ac:dyDescent="0.25">
      <c r="D319" s="89" t="s">
        <v>647</v>
      </c>
      <c r="E319" s="90"/>
      <c r="F319" s="91">
        <v>7404</v>
      </c>
      <c r="G319" s="92" t="s">
        <v>167</v>
      </c>
      <c r="H319" s="92" t="s">
        <v>217</v>
      </c>
      <c r="I319" s="91">
        <v>311</v>
      </c>
      <c r="J319" s="93">
        <v>202</v>
      </c>
    </row>
    <row r="320" spans="4:10" ht="39.6" x14ac:dyDescent="0.25">
      <c r="D320" s="89" t="s">
        <v>648</v>
      </c>
      <c r="E320" s="90"/>
      <c r="F320" s="91">
        <v>2401</v>
      </c>
      <c r="G320" s="92" t="s">
        <v>167</v>
      </c>
      <c r="H320" s="92" t="s">
        <v>168</v>
      </c>
      <c r="I320" s="91" t="s">
        <v>649</v>
      </c>
      <c r="J320" s="93">
        <v>3152</v>
      </c>
    </row>
    <row r="321" spans="4:10" ht="26.4" x14ac:dyDescent="0.25">
      <c r="D321" s="89" t="s">
        <v>650</v>
      </c>
      <c r="E321" s="90"/>
      <c r="F321" s="91">
        <v>2202</v>
      </c>
      <c r="G321" s="92" t="s">
        <v>167</v>
      </c>
      <c r="H321" s="92" t="s">
        <v>168</v>
      </c>
      <c r="I321" s="91">
        <v>336</v>
      </c>
      <c r="J321" s="93">
        <v>4106</v>
      </c>
    </row>
    <row r="322" spans="4:10" ht="26.4" x14ac:dyDescent="0.25">
      <c r="D322" s="89" t="s">
        <v>651</v>
      </c>
      <c r="E322" s="90"/>
      <c r="F322" s="91">
        <v>1201</v>
      </c>
      <c r="G322" s="92" t="s">
        <v>167</v>
      </c>
      <c r="H322" s="92" t="s">
        <v>168</v>
      </c>
      <c r="I322" s="91">
        <v>527</v>
      </c>
      <c r="J322" s="93">
        <v>2229</v>
      </c>
    </row>
    <row r="323" spans="4:10" ht="52.8" x14ac:dyDescent="0.25">
      <c r="D323" s="89" t="s">
        <v>652</v>
      </c>
      <c r="E323" s="90"/>
      <c r="F323" s="91">
        <v>7603</v>
      </c>
      <c r="G323" s="92" t="s">
        <v>167</v>
      </c>
      <c r="H323" s="92" t="s">
        <v>251</v>
      </c>
      <c r="I323" s="91">
        <v>211</v>
      </c>
      <c r="J323" s="93">
        <v>166</v>
      </c>
    </row>
    <row r="324" spans="4:10" ht="39.6" x14ac:dyDescent="0.25">
      <c r="D324" s="89" t="s">
        <v>653</v>
      </c>
      <c r="E324" s="90"/>
      <c r="F324" s="91">
        <v>4301</v>
      </c>
      <c r="G324" s="92" t="s">
        <v>167</v>
      </c>
      <c r="H324" s="92" t="s">
        <v>168</v>
      </c>
      <c r="I324" s="91">
        <v>204</v>
      </c>
      <c r="J324" s="93">
        <v>2769</v>
      </c>
    </row>
    <row r="325" spans="4:10" ht="39.6" x14ac:dyDescent="0.25">
      <c r="D325" s="89" t="s">
        <v>654</v>
      </c>
      <c r="E325" s="90"/>
      <c r="F325" s="91">
        <v>2302</v>
      </c>
      <c r="G325" s="92" t="s">
        <v>167</v>
      </c>
      <c r="H325" s="92" t="s">
        <v>168</v>
      </c>
      <c r="I325" s="91">
        <v>215</v>
      </c>
      <c r="J325" s="93">
        <v>2326</v>
      </c>
    </row>
    <row r="326" spans="4:10" ht="39.6" x14ac:dyDescent="0.25">
      <c r="D326" s="89" t="s">
        <v>655</v>
      </c>
      <c r="E326" s="90"/>
      <c r="F326" s="91">
        <v>7102</v>
      </c>
      <c r="G326" s="92" t="s">
        <v>167</v>
      </c>
      <c r="H326" s="92" t="s">
        <v>168</v>
      </c>
      <c r="I326" s="91" t="s">
        <v>656</v>
      </c>
      <c r="J326" s="93">
        <v>2283</v>
      </c>
    </row>
    <row r="327" spans="4:10" ht="39.6" x14ac:dyDescent="0.25">
      <c r="D327" s="89" t="s">
        <v>657</v>
      </c>
      <c r="E327" s="90"/>
      <c r="F327" s="91">
        <v>6402</v>
      </c>
      <c r="G327" s="92" t="s">
        <v>167</v>
      </c>
      <c r="H327" s="92" t="s">
        <v>658</v>
      </c>
      <c r="I327" s="91">
        <v>413</v>
      </c>
      <c r="J327" s="93" t="s">
        <v>659</v>
      </c>
    </row>
    <row r="328" spans="4:10" ht="39.6" x14ac:dyDescent="0.25">
      <c r="D328" s="89" t="s">
        <v>660</v>
      </c>
      <c r="E328" s="90"/>
      <c r="F328" s="91">
        <v>7803</v>
      </c>
      <c r="G328" s="92" t="s">
        <v>167</v>
      </c>
      <c r="H328" s="92" t="s">
        <v>221</v>
      </c>
      <c r="I328" s="91">
        <v>417</v>
      </c>
      <c r="J328" s="93">
        <v>219</v>
      </c>
    </row>
    <row r="329" spans="4:10" ht="39.6" x14ac:dyDescent="0.25">
      <c r="D329" s="89" t="s">
        <v>661</v>
      </c>
      <c r="E329" s="90"/>
      <c r="F329" s="91">
        <v>5301</v>
      </c>
      <c r="G329" s="92" t="s">
        <v>234</v>
      </c>
      <c r="H329" s="92" t="s">
        <v>168</v>
      </c>
      <c r="I329" s="91" t="s">
        <v>662</v>
      </c>
      <c r="J329" s="93">
        <v>2618</v>
      </c>
    </row>
    <row r="330" spans="4:10" ht="26.4" x14ac:dyDescent="0.25">
      <c r="D330" s="89" t="s">
        <v>663</v>
      </c>
      <c r="E330" s="90"/>
      <c r="F330" s="91">
        <v>2403</v>
      </c>
      <c r="G330" s="92" t="s">
        <v>167</v>
      </c>
      <c r="H330" s="92" t="s">
        <v>168</v>
      </c>
      <c r="I330" s="91" t="s">
        <v>664</v>
      </c>
      <c r="J330" s="93">
        <v>2668</v>
      </c>
    </row>
    <row r="331" spans="4:10" ht="39.6" x14ac:dyDescent="0.25">
      <c r="D331" s="89" t="s">
        <v>665</v>
      </c>
      <c r="E331" s="90"/>
      <c r="F331" s="91">
        <v>64</v>
      </c>
      <c r="G331" s="92" t="s">
        <v>259</v>
      </c>
      <c r="H331" s="92" t="s">
        <v>168</v>
      </c>
      <c r="I331" s="91">
        <v>623</v>
      </c>
      <c r="J331" s="93">
        <v>2694</v>
      </c>
    </row>
    <row r="332" spans="4:10" ht="39.6" x14ac:dyDescent="0.25">
      <c r="D332" s="89" t="s">
        <v>666</v>
      </c>
      <c r="E332" s="90"/>
      <c r="F332" s="91">
        <v>8202</v>
      </c>
      <c r="G332" s="92" t="s">
        <v>167</v>
      </c>
      <c r="H332" s="92" t="s">
        <v>667</v>
      </c>
      <c r="I332" s="91" t="s">
        <v>181</v>
      </c>
      <c r="J332" s="93" t="s">
        <v>181</v>
      </c>
    </row>
    <row r="333" spans="4:10" ht="39.6" x14ac:dyDescent="0.25">
      <c r="D333" s="89" t="s">
        <v>668</v>
      </c>
      <c r="E333" s="90"/>
      <c r="F333" s="91">
        <v>7304</v>
      </c>
      <c r="G333" s="92" t="s">
        <v>167</v>
      </c>
      <c r="H333" s="92" t="s">
        <v>188</v>
      </c>
      <c r="I333" s="91">
        <v>719</v>
      </c>
      <c r="J333" s="93">
        <v>696</v>
      </c>
    </row>
    <row r="334" spans="4:10" ht="39.6" x14ac:dyDescent="0.25">
      <c r="D334" s="89" t="s">
        <v>669</v>
      </c>
      <c r="E334" s="90"/>
      <c r="F334" s="91">
        <v>16</v>
      </c>
      <c r="G334" s="92" t="s">
        <v>167</v>
      </c>
      <c r="H334" s="92" t="s">
        <v>188</v>
      </c>
      <c r="I334" s="91">
        <v>506</v>
      </c>
      <c r="J334" s="93">
        <v>682</v>
      </c>
    </row>
    <row r="335" spans="4:10" ht="39.6" x14ac:dyDescent="0.25">
      <c r="D335" s="89" t="s">
        <v>670</v>
      </c>
      <c r="E335" s="90"/>
      <c r="F335" s="91">
        <v>5402</v>
      </c>
      <c r="G335" s="92" t="s">
        <v>167</v>
      </c>
      <c r="H335" s="92" t="s">
        <v>671</v>
      </c>
      <c r="I335" s="91">
        <v>308</v>
      </c>
      <c r="J335" s="93">
        <v>159</v>
      </c>
    </row>
    <row r="336" spans="4:10" ht="26.4" x14ac:dyDescent="0.25">
      <c r="D336" s="89" t="s">
        <v>672</v>
      </c>
      <c r="E336" s="90"/>
      <c r="F336" s="91">
        <v>8205</v>
      </c>
      <c r="G336" s="92" t="s">
        <v>167</v>
      </c>
      <c r="H336" s="92" t="s">
        <v>224</v>
      </c>
      <c r="I336" s="91">
        <v>318</v>
      </c>
      <c r="J336" s="93">
        <v>231</v>
      </c>
    </row>
    <row r="337" spans="4:10" ht="39.6" x14ac:dyDescent="0.25">
      <c r="D337" s="89" t="s">
        <v>673</v>
      </c>
      <c r="E337" s="90"/>
      <c r="F337" s="91">
        <v>5401</v>
      </c>
      <c r="G337" s="92" t="s">
        <v>167</v>
      </c>
      <c r="H337" s="92" t="s">
        <v>168</v>
      </c>
      <c r="I337" s="91" t="s">
        <v>674</v>
      </c>
      <c r="J337" s="93">
        <v>4084</v>
      </c>
    </row>
    <row r="338" spans="4:10" ht="26.4" x14ac:dyDescent="0.25">
      <c r="D338" s="89" t="s">
        <v>675</v>
      </c>
      <c r="E338" s="90"/>
      <c r="F338" s="91">
        <v>8204</v>
      </c>
      <c r="G338" s="92" t="s">
        <v>167</v>
      </c>
      <c r="H338" s="92" t="s">
        <v>224</v>
      </c>
      <c r="I338" s="91">
        <v>407</v>
      </c>
      <c r="J338" s="93">
        <v>170</v>
      </c>
    </row>
    <row r="339" spans="4:10" ht="39.6" x14ac:dyDescent="0.25">
      <c r="D339" s="89" t="s">
        <v>676</v>
      </c>
      <c r="E339" s="90"/>
      <c r="F339" s="91">
        <v>1602</v>
      </c>
      <c r="G339" s="92" t="s">
        <v>167</v>
      </c>
      <c r="H339" s="92" t="s">
        <v>168</v>
      </c>
      <c r="I339" s="91" t="s">
        <v>677</v>
      </c>
      <c r="J339" s="93">
        <v>3163</v>
      </c>
    </row>
    <row r="340" spans="4:10" ht="26.4" x14ac:dyDescent="0.25">
      <c r="D340" s="89" t="s">
        <v>678</v>
      </c>
      <c r="E340" s="90"/>
      <c r="F340" s="91">
        <v>6</v>
      </c>
      <c r="G340" s="92" t="s">
        <v>276</v>
      </c>
      <c r="H340" s="92" t="s">
        <v>168</v>
      </c>
      <c r="I340" s="91" t="s">
        <v>679</v>
      </c>
      <c r="J340" s="93">
        <v>2719</v>
      </c>
    </row>
    <row r="341" spans="4:10" ht="26.4" x14ac:dyDescent="0.25">
      <c r="D341" s="89" t="s">
        <v>680</v>
      </c>
      <c r="E341" s="90"/>
      <c r="F341" s="91">
        <v>7202</v>
      </c>
      <c r="G341" s="92" t="s">
        <v>167</v>
      </c>
      <c r="H341" s="92" t="s">
        <v>681</v>
      </c>
      <c r="I341" s="91" t="s">
        <v>682</v>
      </c>
      <c r="J341" s="93" t="s">
        <v>181</v>
      </c>
    </row>
    <row r="342" spans="4:10" ht="39.6" x14ac:dyDescent="0.25">
      <c r="D342" s="89" t="s">
        <v>683</v>
      </c>
      <c r="E342" s="90"/>
      <c r="F342" s="91">
        <v>8205</v>
      </c>
      <c r="G342" s="92" t="s">
        <v>167</v>
      </c>
      <c r="H342" s="92" t="s">
        <v>224</v>
      </c>
      <c r="I342" s="91">
        <v>312</v>
      </c>
      <c r="J342" s="93">
        <v>176</v>
      </c>
    </row>
    <row r="343" spans="4:10" ht="39.6" x14ac:dyDescent="0.25">
      <c r="D343" s="89" t="s">
        <v>684</v>
      </c>
      <c r="E343" s="90"/>
      <c r="F343" s="91">
        <v>2202</v>
      </c>
      <c r="G343" s="92" t="s">
        <v>234</v>
      </c>
      <c r="H343" s="92" t="s">
        <v>168</v>
      </c>
      <c r="I343" s="91" t="s">
        <v>685</v>
      </c>
      <c r="J343" s="93">
        <v>2924</v>
      </c>
    </row>
    <row r="344" spans="4:10" ht="39.6" x14ac:dyDescent="0.25">
      <c r="D344" s="89" t="s">
        <v>686</v>
      </c>
      <c r="E344" s="90"/>
      <c r="F344" s="91">
        <v>3101</v>
      </c>
      <c r="G344" s="92" t="s">
        <v>167</v>
      </c>
      <c r="H344" s="92" t="s">
        <v>168</v>
      </c>
      <c r="I344" s="91" t="s">
        <v>687</v>
      </c>
      <c r="J344" s="93">
        <v>2600</v>
      </c>
    </row>
    <row r="345" spans="4:10" ht="39.6" x14ac:dyDescent="0.25">
      <c r="D345" s="89" t="s">
        <v>688</v>
      </c>
      <c r="E345" s="90"/>
      <c r="F345" s="91">
        <v>7105</v>
      </c>
      <c r="G345" s="92" t="s">
        <v>167</v>
      </c>
      <c r="H345" s="92" t="s">
        <v>168</v>
      </c>
      <c r="I345" s="91">
        <v>610</v>
      </c>
      <c r="J345" s="93">
        <v>3161</v>
      </c>
    </row>
    <row r="346" spans="4:10" ht="39.6" x14ac:dyDescent="0.25">
      <c r="D346" s="89" t="s">
        <v>689</v>
      </c>
      <c r="E346" s="90"/>
      <c r="F346" s="91">
        <v>5103</v>
      </c>
      <c r="G346" s="92" t="s">
        <v>167</v>
      </c>
      <c r="H346" s="92" t="s">
        <v>168</v>
      </c>
      <c r="I346" s="91" t="s">
        <v>690</v>
      </c>
      <c r="J346" s="93">
        <v>4185</v>
      </c>
    </row>
    <row r="347" spans="4:10" ht="52.8" x14ac:dyDescent="0.25">
      <c r="D347" s="89" t="s">
        <v>691</v>
      </c>
      <c r="E347" s="90"/>
      <c r="F347" s="91">
        <v>4202</v>
      </c>
      <c r="G347" s="92" t="s">
        <v>234</v>
      </c>
      <c r="H347" s="92" t="s">
        <v>168</v>
      </c>
      <c r="I347" s="91" t="s">
        <v>692</v>
      </c>
      <c r="J347" s="93">
        <v>4265</v>
      </c>
    </row>
    <row r="348" spans="4:10" ht="39.6" x14ac:dyDescent="0.25">
      <c r="D348" s="89" t="s">
        <v>693</v>
      </c>
      <c r="E348" s="90"/>
      <c r="F348" s="91">
        <v>2102</v>
      </c>
      <c r="G348" s="92" t="s">
        <v>167</v>
      </c>
      <c r="H348" s="92" t="s">
        <v>168</v>
      </c>
      <c r="I348" s="91" t="s">
        <v>694</v>
      </c>
      <c r="J348" s="93">
        <v>2010</v>
      </c>
    </row>
    <row r="349" spans="4:10" ht="26.4" x14ac:dyDescent="0.25">
      <c r="D349" s="89" t="s">
        <v>695</v>
      </c>
      <c r="E349" s="90"/>
      <c r="F349" s="91">
        <v>7103</v>
      </c>
      <c r="G349" s="92" t="s">
        <v>167</v>
      </c>
      <c r="H349" s="92" t="s">
        <v>168</v>
      </c>
      <c r="I349" s="91">
        <v>340</v>
      </c>
      <c r="J349" s="93">
        <v>2809</v>
      </c>
    </row>
    <row r="350" spans="4:10" ht="52.8" x14ac:dyDescent="0.25">
      <c r="D350" s="89" t="s">
        <v>696</v>
      </c>
      <c r="E350" s="90"/>
      <c r="F350" s="91">
        <v>8505</v>
      </c>
      <c r="G350" s="92" t="s">
        <v>167</v>
      </c>
      <c r="H350" s="92" t="s">
        <v>230</v>
      </c>
      <c r="I350" s="91">
        <v>304</v>
      </c>
      <c r="J350" s="93">
        <v>217</v>
      </c>
    </row>
    <row r="351" spans="4:10" ht="39.6" x14ac:dyDescent="0.25">
      <c r="D351" s="89" t="s">
        <v>697</v>
      </c>
      <c r="E351" s="90"/>
      <c r="F351" s="91">
        <v>8205</v>
      </c>
      <c r="G351" s="92" t="s">
        <v>234</v>
      </c>
      <c r="H351" s="92" t="s">
        <v>224</v>
      </c>
      <c r="I351" s="91">
        <v>307</v>
      </c>
      <c r="J351" s="93">
        <v>184</v>
      </c>
    </row>
    <row r="352" spans="4:10" ht="26.4" x14ac:dyDescent="0.25">
      <c r="D352" s="89" t="s">
        <v>698</v>
      </c>
      <c r="E352" s="90"/>
      <c r="F352" s="91">
        <v>54</v>
      </c>
      <c r="G352" s="92" t="s">
        <v>259</v>
      </c>
      <c r="H352" s="92" t="s">
        <v>168</v>
      </c>
      <c r="I352" s="91">
        <v>703</v>
      </c>
      <c r="J352" s="93">
        <v>2331</v>
      </c>
    </row>
    <row r="353" spans="4:10" ht="39.6" x14ac:dyDescent="0.25">
      <c r="D353" s="89" t="s">
        <v>699</v>
      </c>
      <c r="E353" s="90"/>
      <c r="F353" s="91">
        <v>2402</v>
      </c>
      <c r="G353" s="92" t="s">
        <v>167</v>
      </c>
      <c r="H353" s="92" t="s">
        <v>700</v>
      </c>
      <c r="I353" s="91" t="s">
        <v>701</v>
      </c>
      <c r="J353" s="93">
        <v>2520</v>
      </c>
    </row>
    <row r="354" spans="4:10" ht="26.4" x14ac:dyDescent="0.25">
      <c r="D354" s="89" t="s">
        <v>702</v>
      </c>
      <c r="E354" s="90"/>
      <c r="F354" s="91">
        <v>7103</v>
      </c>
      <c r="G354" s="92" t="s">
        <v>167</v>
      </c>
      <c r="H354" s="92" t="s">
        <v>168</v>
      </c>
      <c r="I354" s="91">
        <v>343</v>
      </c>
      <c r="J354" s="93">
        <v>2381</v>
      </c>
    </row>
    <row r="355" spans="4:10" ht="39.6" x14ac:dyDescent="0.25">
      <c r="D355" s="89" t="s">
        <v>703</v>
      </c>
      <c r="E355" s="90"/>
      <c r="F355" s="91">
        <v>7102</v>
      </c>
      <c r="G355" s="92" t="s">
        <v>234</v>
      </c>
      <c r="H355" s="92" t="s">
        <v>168</v>
      </c>
      <c r="I355" s="91" t="s">
        <v>704</v>
      </c>
      <c r="J355" s="93">
        <v>2124</v>
      </c>
    </row>
    <row r="356" spans="4:10" ht="26.4" x14ac:dyDescent="0.25">
      <c r="D356" s="89" t="s">
        <v>705</v>
      </c>
      <c r="E356" s="90"/>
      <c r="F356" s="91">
        <v>7106</v>
      </c>
      <c r="G356" s="92" t="s">
        <v>167</v>
      </c>
      <c r="H356" s="92" t="s">
        <v>168</v>
      </c>
      <c r="I356" s="91" t="s">
        <v>706</v>
      </c>
      <c r="J356" s="93">
        <v>4006</v>
      </c>
    </row>
    <row r="357" spans="4:10" ht="39.6" x14ac:dyDescent="0.25">
      <c r="D357" s="89" t="s">
        <v>707</v>
      </c>
      <c r="E357" s="90"/>
      <c r="F357" s="91">
        <v>6301</v>
      </c>
      <c r="G357" s="92" t="s">
        <v>167</v>
      </c>
      <c r="H357" s="92" t="s">
        <v>168</v>
      </c>
      <c r="I357" s="91" t="s">
        <v>708</v>
      </c>
      <c r="J357" s="93">
        <v>2477</v>
      </c>
    </row>
    <row r="358" spans="4:10" ht="39.6" x14ac:dyDescent="0.25">
      <c r="D358" s="89" t="s">
        <v>709</v>
      </c>
      <c r="E358" s="90"/>
      <c r="F358" s="91">
        <v>7804</v>
      </c>
      <c r="G358" s="92" t="s">
        <v>167</v>
      </c>
      <c r="H358" s="92" t="s">
        <v>221</v>
      </c>
      <c r="I358" s="91">
        <v>409</v>
      </c>
      <c r="J358" s="93" t="s">
        <v>710</v>
      </c>
    </row>
    <row r="359" spans="4:10" ht="39.6" x14ac:dyDescent="0.25">
      <c r="D359" s="89" t="s">
        <v>711</v>
      </c>
      <c r="E359" s="90"/>
      <c r="F359" s="91">
        <v>4303</v>
      </c>
      <c r="G359" s="92" t="s">
        <v>167</v>
      </c>
      <c r="H359" s="92" t="s">
        <v>168</v>
      </c>
      <c r="I359" s="91">
        <v>206</v>
      </c>
      <c r="J359" s="93">
        <v>2139</v>
      </c>
    </row>
    <row r="360" spans="4:10" ht="26.4" x14ac:dyDescent="0.25">
      <c r="D360" s="89" t="s">
        <v>712</v>
      </c>
      <c r="E360" s="90"/>
      <c r="F360" s="91">
        <v>2403</v>
      </c>
      <c r="G360" s="92" t="s">
        <v>167</v>
      </c>
      <c r="H360" s="92" t="s">
        <v>168</v>
      </c>
      <c r="I360" s="91" t="s">
        <v>664</v>
      </c>
      <c r="J360" s="93">
        <v>2677</v>
      </c>
    </row>
    <row r="361" spans="4:10" ht="39.6" x14ac:dyDescent="0.25">
      <c r="D361" s="89" t="s">
        <v>713</v>
      </c>
      <c r="E361" s="90"/>
      <c r="F361" s="91">
        <v>84</v>
      </c>
      <c r="G361" s="92" t="s">
        <v>259</v>
      </c>
      <c r="H361" s="92" t="s">
        <v>714</v>
      </c>
      <c r="I361" s="91">
        <v>308</v>
      </c>
      <c r="J361" s="93" t="s">
        <v>181</v>
      </c>
    </row>
    <row r="362" spans="4:10" ht="39.6" x14ac:dyDescent="0.25">
      <c r="D362" s="89" t="s">
        <v>715</v>
      </c>
      <c r="E362" s="90"/>
      <c r="F362" s="91">
        <v>7804</v>
      </c>
      <c r="G362" s="92" t="s">
        <v>167</v>
      </c>
      <c r="H362" s="92" t="s">
        <v>221</v>
      </c>
      <c r="I362" s="91">
        <v>413</v>
      </c>
      <c r="J362" s="93" t="s">
        <v>716</v>
      </c>
    </row>
    <row r="363" spans="4:10" ht="26.4" x14ac:dyDescent="0.25">
      <c r="D363" s="89" t="s">
        <v>717</v>
      </c>
      <c r="E363" s="90"/>
      <c r="F363" s="91">
        <v>2102</v>
      </c>
      <c r="G363" s="92" t="s">
        <v>167</v>
      </c>
      <c r="H363" s="92" t="s">
        <v>168</v>
      </c>
      <c r="I363" s="91">
        <v>1009</v>
      </c>
      <c r="J363" s="93">
        <v>2059</v>
      </c>
    </row>
    <row r="364" spans="4:10" ht="39.6" x14ac:dyDescent="0.25">
      <c r="D364" s="89" t="s">
        <v>718</v>
      </c>
      <c r="E364" s="90"/>
      <c r="F364" s="91">
        <v>7404</v>
      </c>
      <c r="G364" s="92" t="s">
        <v>234</v>
      </c>
      <c r="H364" s="92" t="s">
        <v>217</v>
      </c>
      <c r="I364" s="91">
        <v>306</v>
      </c>
      <c r="J364" s="93">
        <v>184</v>
      </c>
    </row>
    <row r="365" spans="4:10" ht="26.4" x14ac:dyDescent="0.25">
      <c r="D365" s="89" t="s">
        <v>719</v>
      </c>
      <c r="E365" s="90"/>
      <c r="F365" s="91">
        <v>84</v>
      </c>
      <c r="G365" s="92" t="s">
        <v>167</v>
      </c>
      <c r="H365" s="92" t="s">
        <v>278</v>
      </c>
      <c r="I365" s="91">
        <v>306</v>
      </c>
      <c r="J365" s="93">
        <v>962</v>
      </c>
    </row>
    <row r="366" spans="4:10" ht="66" x14ac:dyDescent="0.25">
      <c r="D366" s="89" t="s">
        <v>720</v>
      </c>
      <c r="E366" s="90"/>
      <c r="F366" s="91">
        <v>1403</v>
      </c>
      <c r="G366" s="92" t="s">
        <v>167</v>
      </c>
      <c r="H366" s="92" t="s">
        <v>168</v>
      </c>
      <c r="I366" s="91">
        <v>1109</v>
      </c>
      <c r="J366" s="93">
        <v>2110</v>
      </c>
    </row>
    <row r="367" spans="4:10" ht="26.4" x14ac:dyDescent="0.25">
      <c r="D367" s="89" t="s">
        <v>721</v>
      </c>
      <c r="E367" s="90"/>
      <c r="F367" s="91">
        <v>8505</v>
      </c>
      <c r="G367" s="92" t="s">
        <v>167</v>
      </c>
      <c r="H367" s="92" t="s">
        <v>175</v>
      </c>
      <c r="I367" s="91">
        <v>103</v>
      </c>
      <c r="J367" s="93">
        <v>296</v>
      </c>
    </row>
    <row r="368" spans="4:10" ht="26.4" x14ac:dyDescent="0.25">
      <c r="D368" s="89" t="s">
        <v>722</v>
      </c>
      <c r="E368" s="90"/>
      <c r="F368" s="91">
        <v>2102</v>
      </c>
      <c r="G368" s="92" t="s">
        <v>167</v>
      </c>
      <c r="H368" s="92" t="s">
        <v>168</v>
      </c>
      <c r="I368" s="91" t="s">
        <v>723</v>
      </c>
      <c r="J368" s="93">
        <v>2230</v>
      </c>
    </row>
    <row r="369" spans="4:10" ht="39.6" x14ac:dyDescent="0.25">
      <c r="D369" s="89" t="s">
        <v>724</v>
      </c>
      <c r="E369" s="90"/>
      <c r="F369" s="91">
        <v>7404</v>
      </c>
      <c r="G369" s="92" t="s">
        <v>167</v>
      </c>
      <c r="H369" s="92" t="s">
        <v>217</v>
      </c>
      <c r="I369" s="91">
        <v>411</v>
      </c>
      <c r="J369" s="93">
        <v>245</v>
      </c>
    </row>
    <row r="370" spans="4:10" ht="39.6" x14ac:dyDescent="0.25">
      <c r="D370" s="89" t="s">
        <v>725</v>
      </c>
      <c r="E370" s="90"/>
      <c r="F370" s="91">
        <v>1601</v>
      </c>
      <c r="G370" s="92" t="s">
        <v>167</v>
      </c>
      <c r="H370" s="92" t="s">
        <v>168</v>
      </c>
      <c r="I370" s="91">
        <v>127</v>
      </c>
      <c r="J370" s="93">
        <v>4079</v>
      </c>
    </row>
    <row r="371" spans="4:10" ht="39.6" x14ac:dyDescent="0.25">
      <c r="D371" s="89" t="s">
        <v>726</v>
      </c>
      <c r="E371" s="90"/>
      <c r="F371" s="91">
        <v>1403</v>
      </c>
      <c r="G371" s="92" t="s">
        <v>167</v>
      </c>
      <c r="H371" s="92" t="s">
        <v>168</v>
      </c>
      <c r="I371" s="91" t="s">
        <v>727</v>
      </c>
      <c r="J371" s="93">
        <v>2940</v>
      </c>
    </row>
    <row r="372" spans="4:10" ht="39.6" x14ac:dyDescent="0.25">
      <c r="D372" s="89" t="s">
        <v>728</v>
      </c>
      <c r="E372" s="90"/>
      <c r="F372" s="91">
        <v>8102</v>
      </c>
      <c r="G372" s="92" t="s">
        <v>167</v>
      </c>
      <c r="H372" s="92" t="s">
        <v>729</v>
      </c>
      <c r="I372" s="91">
        <v>220</v>
      </c>
      <c r="J372" s="93" t="s">
        <v>181</v>
      </c>
    </row>
    <row r="373" spans="4:10" ht="52.8" x14ac:dyDescent="0.25">
      <c r="D373" s="89" t="s">
        <v>730</v>
      </c>
      <c r="E373" s="90"/>
      <c r="F373" s="91">
        <v>7801</v>
      </c>
      <c r="G373" s="92" t="s">
        <v>167</v>
      </c>
      <c r="H373" s="92" t="s">
        <v>731</v>
      </c>
      <c r="I373" s="91">
        <v>319</v>
      </c>
      <c r="J373" s="93">
        <v>318</v>
      </c>
    </row>
    <row r="374" spans="4:10" ht="26.4" x14ac:dyDescent="0.25">
      <c r="D374" s="89" t="s">
        <v>732</v>
      </c>
      <c r="E374" s="90"/>
      <c r="F374" s="91">
        <v>7103</v>
      </c>
      <c r="G374" s="92" t="s">
        <v>167</v>
      </c>
      <c r="H374" s="92" t="s">
        <v>168</v>
      </c>
      <c r="I374" s="91">
        <v>342</v>
      </c>
      <c r="J374" s="93">
        <v>2380</v>
      </c>
    </row>
    <row r="375" spans="4:10" ht="26.4" x14ac:dyDescent="0.25">
      <c r="D375" s="89" t="s">
        <v>733</v>
      </c>
      <c r="E375" s="90"/>
      <c r="F375" s="91">
        <v>2403</v>
      </c>
      <c r="G375" s="92" t="s">
        <v>167</v>
      </c>
      <c r="H375" s="92" t="s">
        <v>168</v>
      </c>
      <c r="I375" s="91" t="s">
        <v>734</v>
      </c>
      <c r="J375" s="93">
        <v>4001</v>
      </c>
    </row>
    <row r="376" spans="4:10" ht="39.6" x14ac:dyDescent="0.25">
      <c r="D376" s="89" t="s">
        <v>735</v>
      </c>
      <c r="E376" s="90"/>
      <c r="F376" s="91">
        <v>7301</v>
      </c>
      <c r="G376" s="92" t="s">
        <v>167</v>
      </c>
      <c r="H376" s="92" t="s">
        <v>188</v>
      </c>
      <c r="I376" s="91">
        <v>505</v>
      </c>
      <c r="J376" s="93">
        <v>692</v>
      </c>
    </row>
    <row r="377" spans="4:10" ht="39.6" x14ac:dyDescent="0.25">
      <c r="D377" s="89" t="s">
        <v>736</v>
      </c>
      <c r="E377" s="90"/>
      <c r="F377" s="91">
        <v>7802</v>
      </c>
      <c r="G377" s="92" t="s">
        <v>167</v>
      </c>
      <c r="H377" s="92" t="s">
        <v>221</v>
      </c>
      <c r="I377" s="91">
        <v>221</v>
      </c>
      <c r="J377" s="93">
        <v>308</v>
      </c>
    </row>
    <row r="378" spans="4:10" ht="39.6" x14ac:dyDescent="0.25">
      <c r="D378" s="89" t="s">
        <v>737</v>
      </c>
      <c r="E378" s="90"/>
      <c r="F378" s="91">
        <v>2102</v>
      </c>
      <c r="G378" s="92" t="s">
        <v>167</v>
      </c>
      <c r="H378" s="92" t="s">
        <v>168</v>
      </c>
      <c r="I378" s="91" t="s">
        <v>738</v>
      </c>
      <c r="J378" s="93">
        <v>2359</v>
      </c>
    </row>
    <row r="379" spans="4:10" ht="26.4" x14ac:dyDescent="0.25">
      <c r="D379" s="89" t="s">
        <v>739</v>
      </c>
      <c r="E379" s="90"/>
      <c r="F379" s="91">
        <v>8205</v>
      </c>
      <c r="G379" s="92" t="s">
        <v>167</v>
      </c>
      <c r="H379" s="92" t="s">
        <v>224</v>
      </c>
      <c r="I379" s="91">
        <v>313</v>
      </c>
      <c r="J379" s="93">
        <v>142</v>
      </c>
    </row>
    <row r="380" spans="4:10" ht="39.6" x14ac:dyDescent="0.25">
      <c r="D380" s="89" t="s">
        <v>740</v>
      </c>
      <c r="E380" s="90"/>
      <c r="F380" s="91">
        <v>1601</v>
      </c>
      <c r="G380" s="92" t="s">
        <v>167</v>
      </c>
      <c r="H380" s="92" t="s">
        <v>168</v>
      </c>
      <c r="I380" s="91">
        <v>127</v>
      </c>
      <c r="J380" s="93">
        <v>2553</v>
      </c>
    </row>
    <row r="381" spans="4:10" ht="39.6" x14ac:dyDescent="0.25">
      <c r="D381" s="89" t="s">
        <v>741</v>
      </c>
      <c r="E381" s="90"/>
      <c r="F381" s="91">
        <v>7303</v>
      </c>
      <c r="G381" s="92" t="s">
        <v>167</v>
      </c>
      <c r="H381" s="92" t="s">
        <v>188</v>
      </c>
      <c r="I381" s="91">
        <v>803</v>
      </c>
      <c r="J381" s="93">
        <v>724</v>
      </c>
    </row>
    <row r="382" spans="4:10" ht="26.4" x14ac:dyDescent="0.25">
      <c r="D382" s="89" t="s">
        <v>742</v>
      </c>
      <c r="E382" s="90"/>
      <c r="F382" s="91">
        <v>7404</v>
      </c>
      <c r="G382" s="92" t="s">
        <v>167</v>
      </c>
      <c r="H382" s="92" t="s">
        <v>217</v>
      </c>
      <c r="I382" s="91">
        <v>411</v>
      </c>
      <c r="J382" s="93">
        <v>243</v>
      </c>
    </row>
    <row r="383" spans="4:10" ht="39.6" x14ac:dyDescent="0.25">
      <c r="D383" s="89" t="s">
        <v>743</v>
      </c>
      <c r="E383" s="90"/>
      <c r="F383" s="91">
        <v>8501</v>
      </c>
      <c r="G383" s="92" t="s">
        <v>167</v>
      </c>
      <c r="H383" s="92" t="s">
        <v>175</v>
      </c>
      <c r="I383" s="91">
        <v>104</v>
      </c>
      <c r="J383" s="93">
        <v>224</v>
      </c>
    </row>
    <row r="384" spans="4:10" ht="52.8" x14ac:dyDescent="0.25">
      <c r="D384" s="89" t="s">
        <v>744</v>
      </c>
      <c r="E384" s="90"/>
      <c r="F384" s="91">
        <v>1202</v>
      </c>
      <c r="G384" s="92" t="s">
        <v>167</v>
      </c>
      <c r="H384" s="92" t="s">
        <v>168</v>
      </c>
      <c r="I384" s="91">
        <v>529</v>
      </c>
      <c r="J384" s="93">
        <v>2432</v>
      </c>
    </row>
    <row r="385" spans="4:10" ht="39.6" x14ac:dyDescent="0.25">
      <c r="D385" s="89" t="s">
        <v>745</v>
      </c>
      <c r="E385" s="90"/>
      <c r="F385" s="91">
        <v>3101</v>
      </c>
      <c r="G385" s="92" t="s">
        <v>167</v>
      </c>
      <c r="H385" s="92" t="s">
        <v>168</v>
      </c>
      <c r="I385" s="91" t="s">
        <v>746</v>
      </c>
      <c r="J385" s="93">
        <v>4019</v>
      </c>
    </row>
    <row r="386" spans="4:10" ht="26.4" x14ac:dyDescent="0.25">
      <c r="D386" s="89" t="s">
        <v>747</v>
      </c>
      <c r="E386" s="90"/>
      <c r="F386" s="91">
        <v>7405</v>
      </c>
      <c r="G386" s="92" t="s">
        <v>167</v>
      </c>
      <c r="H386" s="92" t="s">
        <v>257</v>
      </c>
      <c r="I386" s="91">
        <v>200</v>
      </c>
      <c r="J386" s="93">
        <v>156</v>
      </c>
    </row>
    <row r="387" spans="4:10" ht="39.6" x14ac:dyDescent="0.25">
      <c r="D387" s="89" t="s">
        <v>748</v>
      </c>
      <c r="E387" s="90"/>
      <c r="F387" s="91">
        <v>7402</v>
      </c>
      <c r="G387" s="92" t="s">
        <v>167</v>
      </c>
      <c r="H387" s="92" t="s">
        <v>473</v>
      </c>
      <c r="I387" s="91">
        <v>501</v>
      </c>
      <c r="J387" s="93" t="s">
        <v>181</v>
      </c>
    </row>
    <row r="388" spans="4:10" ht="52.8" x14ac:dyDescent="0.25">
      <c r="D388" s="89" t="s">
        <v>749</v>
      </c>
      <c r="E388" s="90"/>
      <c r="F388" s="91">
        <v>3201</v>
      </c>
      <c r="G388" s="92" t="s">
        <v>167</v>
      </c>
      <c r="H388" s="92" t="s">
        <v>168</v>
      </c>
      <c r="I388" s="91">
        <v>819</v>
      </c>
      <c r="J388" s="93">
        <v>4203</v>
      </c>
    </row>
    <row r="389" spans="4:10" ht="39.6" x14ac:dyDescent="0.25">
      <c r="D389" s="89" t="s">
        <v>750</v>
      </c>
      <c r="E389" s="90"/>
      <c r="F389" s="91">
        <v>7402</v>
      </c>
      <c r="G389" s="92" t="s">
        <v>167</v>
      </c>
      <c r="H389" s="92" t="s">
        <v>751</v>
      </c>
      <c r="I389" s="91">
        <v>124</v>
      </c>
      <c r="J389" s="93" t="s">
        <v>181</v>
      </c>
    </row>
    <row r="390" spans="4:10" ht="39.6" x14ac:dyDescent="0.25">
      <c r="D390" s="89" t="s">
        <v>752</v>
      </c>
      <c r="E390" s="90"/>
      <c r="F390" s="91">
        <v>7902</v>
      </c>
      <c r="G390" s="92" t="s">
        <v>167</v>
      </c>
      <c r="H390" s="92" t="s">
        <v>286</v>
      </c>
      <c r="I390" s="91" t="s">
        <v>181</v>
      </c>
      <c r="J390" s="93" t="s">
        <v>181</v>
      </c>
    </row>
    <row r="391" spans="4:10" ht="52.8" x14ac:dyDescent="0.25">
      <c r="D391" s="89" t="s">
        <v>753</v>
      </c>
      <c r="E391" s="90"/>
      <c r="F391" s="91">
        <v>7102</v>
      </c>
      <c r="G391" s="92" t="s">
        <v>167</v>
      </c>
      <c r="H391" s="92" t="s">
        <v>168</v>
      </c>
      <c r="I391" s="91">
        <v>512</v>
      </c>
      <c r="J391" s="93">
        <v>4162</v>
      </c>
    </row>
    <row r="392" spans="4:10" ht="26.4" x14ac:dyDescent="0.25">
      <c r="D392" s="89" t="s">
        <v>754</v>
      </c>
      <c r="E392" s="90"/>
      <c r="F392" s="91">
        <v>2202</v>
      </c>
      <c r="G392" s="92" t="s">
        <v>755</v>
      </c>
      <c r="H392" s="92" t="s">
        <v>168</v>
      </c>
      <c r="I392" s="91" t="s">
        <v>756</v>
      </c>
      <c r="J392" s="93">
        <v>2186</v>
      </c>
    </row>
    <row r="393" spans="4:10" ht="26.4" x14ac:dyDescent="0.25">
      <c r="D393" s="89" t="s">
        <v>757</v>
      </c>
      <c r="E393" s="90"/>
      <c r="F393" s="91">
        <v>7103</v>
      </c>
      <c r="G393" s="92" t="s">
        <v>167</v>
      </c>
      <c r="H393" s="92" t="s">
        <v>168</v>
      </c>
      <c r="I393" s="91">
        <v>340</v>
      </c>
      <c r="J393" s="93">
        <v>2616</v>
      </c>
    </row>
    <row r="394" spans="4:10" ht="26.4" x14ac:dyDescent="0.25">
      <c r="D394" s="89" t="s">
        <v>758</v>
      </c>
      <c r="E394" s="90"/>
      <c r="F394" s="91">
        <v>8504</v>
      </c>
      <c r="G394" s="92" t="s">
        <v>167</v>
      </c>
      <c r="H394" s="92" t="s">
        <v>175</v>
      </c>
      <c r="I394" s="91">
        <v>324</v>
      </c>
      <c r="J394" s="93">
        <v>261</v>
      </c>
    </row>
    <row r="395" spans="4:10" ht="39.6" x14ac:dyDescent="0.25">
      <c r="D395" s="89" t="s">
        <v>759</v>
      </c>
      <c r="E395" s="90"/>
      <c r="F395" s="91">
        <v>2403</v>
      </c>
      <c r="G395" s="92" t="s">
        <v>167</v>
      </c>
      <c r="H395" s="92" t="s">
        <v>230</v>
      </c>
      <c r="I395" s="91">
        <v>303</v>
      </c>
      <c r="J395" s="93">
        <v>226</v>
      </c>
    </row>
    <row r="396" spans="4:10" ht="39.6" x14ac:dyDescent="0.25">
      <c r="D396" s="89" t="s">
        <v>760</v>
      </c>
      <c r="E396" s="90"/>
      <c r="F396" s="91">
        <v>1603</v>
      </c>
      <c r="G396" s="92" t="s">
        <v>167</v>
      </c>
      <c r="H396" s="92" t="s">
        <v>168</v>
      </c>
      <c r="I396" s="91" t="s">
        <v>761</v>
      </c>
      <c r="J396" s="93">
        <v>2285</v>
      </c>
    </row>
    <row r="397" spans="4:10" ht="39.6" x14ac:dyDescent="0.25">
      <c r="D397" s="89" t="s">
        <v>762</v>
      </c>
      <c r="E397" s="90"/>
      <c r="F397" s="91">
        <v>3201</v>
      </c>
      <c r="G397" s="92" t="s">
        <v>167</v>
      </c>
      <c r="H397" s="92" t="s">
        <v>168</v>
      </c>
      <c r="I397" s="91">
        <v>806</v>
      </c>
      <c r="J397" s="93">
        <v>2204</v>
      </c>
    </row>
    <row r="398" spans="4:10" ht="39.6" x14ac:dyDescent="0.25">
      <c r="D398" s="89" t="s">
        <v>763</v>
      </c>
      <c r="E398" s="90"/>
      <c r="F398" s="91">
        <v>4102</v>
      </c>
      <c r="G398" s="92" t="s">
        <v>167</v>
      </c>
      <c r="H398" s="92" t="s">
        <v>764</v>
      </c>
      <c r="I398" s="91">
        <v>916</v>
      </c>
      <c r="J398" s="93">
        <v>4264</v>
      </c>
    </row>
    <row r="399" spans="4:10" ht="39.6" x14ac:dyDescent="0.25">
      <c r="D399" s="89" t="s">
        <v>765</v>
      </c>
      <c r="E399" s="90"/>
      <c r="F399" s="91">
        <v>7202</v>
      </c>
      <c r="G399" s="92" t="s">
        <v>167</v>
      </c>
      <c r="H399" s="92" t="s">
        <v>766</v>
      </c>
      <c r="I399" s="91" t="s">
        <v>181</v>
      </c>
      <c r="J399" s="93" t="s">
        <v>181</v>
      </c>
    </row>
    <row r="400" spans="4:10" ht="26.4" x14ac:dyDescent="0.25">
      <c r="D400" s="89" t="s">
        <v>767</v>
      </c>
      <c r="E400" s="90"/>
      <c r="F400" s="91">
        <v>8102</v>
      </c>
      <c r="G400" s="92" t="s">
        <v>167</v>
      </c>
      <c r="H400" s="92" t="s">
        <v>569</v>
      </c>
      <c r="I400" s="91">
        <v>306</v>
      </c>
      <c r="J400" s="93">
        <v>84</v>
      </c>
    </row>
    <row r="401" spans="4:10" ht="39.6" x14ac:dyDescent="0.25">
      <c r="D401" s="89" t="s">
        <v>768</v>
      </c>
      <c r="E401" s="90"/>
      <c r="F401" s="91">
        <v>7104</v>
      </c>
      <c r="G401" s="92" t="s">
        <v>167</v>
      </c>
      <c r="H401" s="92" t="s">
        <v>168</v>
      </c>
      <c r="I401" s="91">
        <v>612</v>
      </c>
      <c r="J401" s="93">
        <v>4291</v>
      </c>
    </row>
    <row r="402" spans="4:10" ht="39.6" x14ac:dyDescent="0.25">
      <c r="D402" s="89" t="s">
        <v>769</v>
      </c>
      <c r="E402" s="90"/>
      <c r="F402" s="91">
        <v>1302</v>
      </c>
      <c r="G402" s="92" t="s">
        <v>167</v>
      </c>
      <c r="H402" s="92" t="s">
        <v>188</v>
      </c>
      <c r="I402" s="91">
        <v>605</v>
      </c>
      <c r="J402" s="93">
        <v>540</v>
      </c>
    </row>
    <row r="403" spans="4:10" ht="39.6" x14ac:dyDescent="0.25">
      <c r="D403" s="89" t="s">
        <v>770</v>
      </c>
      <c r="E403" s="90"/>
      <c r="F403" s="91">
        <v>1601</v>
      </c>
      <c r="G403" s="92" t="s">
        <v>167</v>
      </c>
      <c r="H403" s="92" t="s">
        <v>168</v>
      </c>
      <c r="I403" s="91" t="s">
        <v>771</v>
      </c>
      <c r="J403" s="93">
        <v>2733</v>
      </c>
    </row>
    <row r="404" spans="4:10" ht="39.6" x14ac:dyDescent="0.25">
      <c r="D404" s="89" t="s">
        <v>772</v>
      </c>
      <c r="E404" s="90"/>
      <c r="F404" s="91">
        <v>6103</v>
      </c>
      <c r="G404" s="92" t="s">
        <v>167</v>
      </c>
      <c r="H404" s="92" t="s">
        <v>643</v>
      </c>
      <c r="I404" s="91" t="s">
        <v>266</v>
      </c>
      <c r="J404" s="93" t="s">
        <v>181</v>
      </c>
    </row>
    <row r="405" spans="4:10" ht="26.4" x14ac:dyDescent="0.25">
      <c r="D405" s="89" t="s">
        <v>773</v>
      </c>
      <c r="E405" s="90"/>
      <c r="F405" s="91">
        <v>8205</v>
      </c>
      <c r="G405" s="92" t="s">
        <v>167</v>
      </c>
      <c r="H405" s="92" t="s">
        <v>224</v>
      </c>
      <c r="I405" s="91">
        <v>308</v>
      </c>
      <c r="J405" s="93">
        <v>107</v>
      </c>
    </row>
    <row r="406" spans="4:10" ht="39.6" x14ac:dyDescent="0.25">
      <c r="D406" s="89" t="s">
        <v>774</v>
      </c>
      <c r="E406" s="90"/>
      <c r="F406" s="91">
        <v>3302</v>
      </c>
      <c r="G406" s="92" t="s">
        <v>167</v>
      </c>
      <c r="H406" s="92" t="s">
        <v>168</v>
      </c>
      <c r="I406" s="91" t="s">
        <v>775</v>
      </c>
      <c r="J406" s="93">
        <v>2149</v>
      </c>
    </row>
    <row r="407" spans="4:10" ht="39.6" x14ac:dyDescent="0.25">
      <c r="D407" s="89" t="s">
        <v>776</v>
      </c>
      <c r="E407" s="90"/>
      <c r="F407" s="91">
        <v>6402</v>
      </c>
      <c r="G407" s="92" t="s">
        <v>167</v>
      </c>
      <c r="H407" s="92" t="s">
        <v>168</v>
      </c>
      <c r="I407" s="91" t="s">
        <v>499</v>
      </c>
      <c r="J407" s="93">
        <v>2604</v>
      </c>
    </row>
    <row r="408" spans="4:10" ht="39.6" x14ac:dyDescent="0.25">
      <c r="D408" s="89" t="s">
        <v>777</v>
      </c>
      <c r="E408" s="90"/>
      <c r="F408" s="91">
        <v>1402</v>
      </c>
      <c r="G408" s="92" t="s">
        <v>167</v>
      </c>
      <c r="H408" s="92" t="s">
        <v>168</v>
      </c>
      <c r="I408" s="91" t="s">
        <v>778</v>
      </c>
      <c r="J408" s="93">
        <v>2529</v>
      </c>
    </row>
    <row r="409" spans="4:10" ht="26.4" x14ac:dyDescent="0.25">
      <c r="D409" s="89" t="s">
        <v>779</v>
      </c>
      <c r="E409" s="90"/>
      <c r="F409" s="91">
        <v>7103</v>
      </c>
      <c r="G409" s="92" t="s">
        <v>167</v>
      </c>
      <c r="H409" s="92" t="s">
        <v>168</v>
      </c>
      <c r="I409" s="91">
        <v>340</v>
      </c>
      <c r="J409" s="93">
        <v>2616</v>
      </c>
    </row>
    <row r="410" spans="4:10" ht="39.6" x14ac:dyDescent="0.25">
      <c r="D410" s="89" t="s">
        <v>780</v>
      </c>
      <c r="E410" s="90"/>
      <c r="F410" s="91">
        <v>7303</v>
      </c>
      <c r="G410" s="92" t="s">
        <v>167</v>
      </c>
      <c r="H410" s="92" t="s">
        <v>188</v>
      </c>
      <c r="I410" s="91">
        <v>804</v>
      </c>
      <c r="J410" s="93">
        <v>728</v>
      </c>
    </row>
    <row r="411" spans="4:10" ht="26.4" x14ac:dyDescent="0.25">
      <c r="D411" s="89" t="s">
        <v>781</v>
      </c>
      <c r="E411" s="90"/>
      <c r="F411" s="91">
        <v>4202</v>
      </c>
      <c r="G411" s="92" t="s">
        <v>167</v>
      </c>
      <c r="H411" s="92" t="s">
        <v>168</v>
      </c>
      <c r="I411" s="91">
        <v>913</v>
      </c>
      <c r="J411" s="93">
        <v>4245</v>
      </c>
    </row>
    <row r="412" spans="4:10" ht="39.6" x14ac:dyDescent="0.25">
      <c r="D412" s="89" t="s">
        <v>782</v>
      </c>
      <c r="E412" s="90"/>
      <c r="F412" s="91">
        <v>5301</v>
      </c>
      <c r="G412" s="92" t="s">
        <v>167</v>
      </c>
      <c r="H412" s="92" t="s">
        <v>168</v>
      </c>
      <c r="I412" s="91" t="s">
        <v>412</v>
      </c>
      <c r="J412" s="93">
        <v>2525</v>
      </c>
    </row>
    <row r="413" spans="4:10" ht="26.4" x14ac:dyDescent="0.25">
      <c r="D413" s="89" t="s">
        <v>783</v>
      </c>
      <c r="E413" s="90"/>
      <c r="F413" s="91">
        <v>8204</v>
      </c>
      <c r="G413" s="92" t="s">
        <v>167</v>
      </c>
      <c r="H413" s="92" t="s">
        <v>224</v>
      </c>
      <c r="I413" s="91">
        <v>405</v>
      </c>
      <c r="J413" s="93">
        <v>208</v>
      </c>
    </row>
    <row r="414" spans="4:10" ht="52.8" x14ac:dyDescent="0.25">
      <c r="D414" s="89" t="s">
        <v>784</v>
      </c>
      <c r="E414" s="90"/>
      <c r="F414" s="91">
        <v>7502</v>
      </c>
      <c r="G414" s="92" t="s">
        <v>167</v>
      </c>
      <c r="H414" s="92" t="s">
        <v>208</v>
      </c>
      <c r="I414" s="91">
        <v>105</v>
      </c>
      <c r="J414" s="93">
        <v>532</v>
      </c>
    </row>
    <row r="415" spans="4:10" ht="52.8" x14ac:dyDescent="0.25">
      <c r="D415" s="89" t="s">
        <v>785</v>
      </c>
      <c r="E415" s="90"/>
      <c r="F415" s="91">
        <v>8204</v>
      </c>
      <c r="G415" s="92" t="s">
        <v>167</v>
      </c>
      <c r="H415" s="92" t="s">
        <v>224</v>
      </c>
      <c r="I415" s="91">
        <v>408</v>
      </c>
      <c r="J415" s="93">
        <v>181</v>
      </c>
    </row>
    <row r="416" spans="4:10" ht="39.6" x14ac:dyDescent="0.25">
      <c r="D416" s="89" t="s">
        <v>786</v>
      </c>
      <c r="E416" s="90"/>
      <c r="F416" s="91">
        <v>7202</v>
      </c>
      <c r="G416" s="92" t="s">
        <v>167</v>
      </c>
      <c r="H416" s="92" t="s">
        <v>787</v>
      </c>
      <c r="I416" s="91" t="s">
        <v>181</v>
      </c>
      <c r="J416" s="93" t="s">
        <v>181</v>
      </c>
    </row>
    <row r="417" spans="4:10" ht="39.6" x14ac:dyDescent="0.25">
      <c r="D417" s="89" t="s">
        <v>788</v>
      </c>
      <c r="E417" s="90"/>
      <c r="F417" s="91">
        <v>8201</v>
      </c>
      <c r="G417" s="92" t="s">
        <v>167</v>
      </c>
      <c r="H417" s="92" t="s">
        <v>224</v>
      </c>
      <c r="I417" s="91">
        <v>3</v>
      </c>
      <c r="J417" s="93">
        <v>115</v>
      </c>
    </row>
    <row r="418" spans="4:10" ht="39.6" x14ac:dyDescent="0.25">
      <c r="D418" s="89" t="s">
        <v>789</v>
      </c>
      <c r="E418" s="90"/>
      <c r="F418" s="91">
        <v>8102</v>
      </c>
      <c r="G418" s="92" t="s">
        <v>167</v>
      </c>
      <c r="H418" s="92" t="s">
        <v>284</v>
      </c>
      <c r="I418" s="91">
        <v>203</v>
      </c>
      <c r="J418" s="93" t="s">
        <v>181</v>
      </c>
    </row>
    <row r="419" spans="4:10" ht="39.6" x14ac:dyDescent="0.25">
      <c r="D419" s="89" t="s">
        <v>790</v>
      </c>
      <c r="E419" s="90"/>
      <c r="F419" s="91">
        <v>1301</v>
      </c>
      <c r="G419" s="92" t="s">
        <v>791</v>
      </c>
      <c r="H419" s="92" t="s">
        <v>168</v>
      </c>
      <c r="I419" s="91" t="s">
        <v>792</v>
      </c>
      <c r="J419" s="93">
        <v>2035</v>
      </c>
    </row>
    <row r="420" spans="4:10" ht="39.6" x14ac:dyDescent="0.25">
      <c r="D420" s="89" t="s">
        <v>793</v>
      </c>
      <c r="E420" s="90"/>
      <c r="F420" s="91">
        <v>8502</v>
      </c>
      <c r="G420" s="92" t="s">
        <v>167</v>
      </c>
      <c r="H420" s="92" t="s">
        <v>490</v>
      </c>
      <c r="I420" s="91">
        <v>205</v>
      </c>
      <c r="J420" s="93" t="s">
        <v>181</v>
      </c>
    </row>
    <row r="421" spans="4:10" ht="39.6" x14ac:dyDescent="0.25">
      <c r="D421" s="89" t="s">
        <v>794</v>
      </c>
      <c r="E421" s="90"/>
      <c r="F421" s="91">
        <v>7201</v>
      </c>
      <c r="G421" s="92" t="s">
        <v>167</v>
      </c>
      <c r="H421" s="92" t="s">
        <v>168</v>
      </c>
      <c r="I421" s="91">
        <v>112</v>
      </c>
      <c r="J421" s="93">
        <v>4175</v>
      </c>
    </row>
    <row r="422" spans="4:10" ht="52.8" x14ac:dyDescent="0.25">
      <c r="D422" s="89" t="s">
        <v>795</v>
      </c>
      <c r="E422" s="90"/>
      <c r="F422" s="91">
        <v>2503</v>
      </c>
      <c r="G422" s="92" t="s">
        <v>167</v>
      </c>
      <c r="H422" s="92" t="s">
        <v>796</v>
      </c>
      <c r="I422" s="91">
        <v>409</v>
      </c>
      <c r="J422" s="93">
        <v>115</v>
      </c>
    </row>
    <row r="423" spans="4:10" ht="39.6" x14ac:dyDescent="0.25">
      <c r="D423" s="89" t="s">
        <v>797</v>
      </c>
      <c r="E423" s="90"/>
      <c r="F423" s="91">
        <v>8302</v>
      </c>
      <c r="G423" s="92" t="s">
        <v>167</v>
      </c>
      <c r="H423" s="92" t="s">
        <v>265</v>
      </c>
      <c r="I423" s="91" t="s">
        <v>567</v>
      </c>
      <c r="J423" s="93">
        <v>504</v>
      </c>
    </row>
    <row r="424" spans="4:10" ht="26.4" x14ac:dyDescent="0.25">
      <c r="D424" s="89" t="s">
        <v>798</v>
      </c>
      <c r="E424" s="90"/>
      <c r="F424" s="91">
        <v>7802</v>
      </c>
      <c r="G424" s="92" t="s">
        <v>167</v>
      </c>
      <c r="H424" s="92" t="s">
        <v>221</v>
      </c>
      <c r="I424" s="91">
        <v>218</v>
      </c>
      <c r="J424" s="93">
        <v>218</v>
      </c>
    </row>
    <row r="425" spans="4:10" ht="39.6" x14ac:dyDescent="0.25">
      <c r="D425" s="89" t="s">
        <v>799</v>
      </c>
      <c r="E425" s="90"/>
      <c r="F425" s="91">
        <v>7902</v>
      </c>
      <c r="G425" s="92" t="s">
        <v>167</v>
      </c>
      <c r="H425" s="92" t="s">
        <v>286</v>
      </c>
      <c r="I425" s="91" t="s">
        <v>181</v>
      </c>
      <c r="J425" s="93" t="s">
        <v>181</v>
      </c>
    </row>
    <row r="426" spans="4:10" ht="39.6" x14ac:dyDescent="0.25">
      <c r="D426" s="89" t="s">
        <v>800</v>
      </c>
      <c r="E426" s="90"/>
      <c r="F426" s="91">
        <v>7802</v>
      </c>
      <c r="G426" s="92" t="s">
        <v>167</v>
      </c>
      <c r="H426" s="92" t="s">
        <v>221</v>
      </c>
      <c r="I426" s="91">
        <v>221</v>
      </c>
      <c r="J426" s="93" t="s">
        <v>181</v>
      </c>
    </row>
    <row r="427" spans="4:10" ht="39.6" x14ac:dyDescent="0.25">
      <c r="D427" s="89" t="s">
        <v>801</v>
      </c>
      <c r="E427" s="90"/>
      <c r="F427" s="91">
        <v>7303</v>
      </c>
      <c r="G427" s="92" t="s">
        <v>167</v>
      </c>
      <c r="H427" s="92" t="s">
        <v>188</v>
      </c>
      <c r="I427" s="91">
        <v>803</v>
      </c>
      <c r="J427" s="93">
        <v>727</v>
      </c>
    </row>
    <row r="428" spans="4:10" ht="52.8" x14ac:dyDescent="0.25">
      <c r="D428" s="89" t="s">
        <v>802</v>
      </c>
      <c r="E428" s="90"/>
      <c r="F428" s="91">
        <v>1502</v>
      </c>
      <c r="G428" s="92" t="s">
        <v>167</v>
      </c>
      <c r="H428" s="92" t="s">
        <v>168</v>
      </c>
      <c r="I428" s="91" t="s">
        <v>587</v>
      </c>
      <c r="J428" s="93">
        <v>4220</v>
      </c>
    </row>
    <row r="429" spans="4:10" ht="39.6" x14ac:dyDescent="0.25">
      <c r="D429" s="89" t="s">
        <v>803</v>
      </c>
      <c r="E429" s="90"/>
      <c r="F429" s="91">
        <v>5101</v>
      </c>
      <c r="G429" s="92" t="s">
        <v>167</v>
      </c>
      <c r="H429" s="92" t="s">
        <v>168</v>
      </c>
      <c r="I429" s="91" t="s">
        <v>543</v>
      </c>
      <c r="J429" s="93">
        <v>2265</v>
      </c>
    </row>
    <row r="430" spans="4:10" ht="39.6" x14ac:dyDescent="0.25">
      <c r="D430" s="89" t="s">
        <v>804</v>
      </c>
      <c r="E430" s="90"/>
      <c r="F430" s="91">
        <v>5201</v>
      </c>
      <c r="G430" s="92" t="s">
        <v>167</v>
      </c>
      <c r="H430" s="92" t="s">
        <v>168</v>
      </c>
      <c r="I430" s="91" t="s">
        <v>805</v>
      </c>
      <c r="J430" s="93">
        <v>2201</v>
      </c>
    </row>
    <row r="431" spans="4:10" ht="26.4" x14ac:dyDescent="0.25">
      <c r="D431" s="89" t="s">
        <v>806</v>
      </c>
      <c r="E431" s="90"/>
      <c r="F431" s="91">
        <v>8402</v>
      </c>
      <c r="G431" s="92" t="s">
        <v>167</v>
      </c>
      <c r="H431" s="92" t="s">
        <v>714</v>
      </c>
      <c r="I431" s="91">
        <v>305</v>
      </c>
      <c r="J431" s="93">
        <v>944</v>
      </c>
    </row>
    <row r="432" spans="4:10" ht="39.6" x14ac:dyDescent="0.25">
      <c r="D432" s="89" t="s">
        <v>807</v>
      </c>
      <c r="E432" s="90"/>
      <c r="F432" s="91">
        <v>31</v>
      </c>
      <c r="G432" s="92" t="s">
        <v>276</v>
      </c>
      <c r="H432" s="92" t="s">
        <v>168</v>
      </c>
      <c r="I432" s="91" t="s">
        <v>808</v>
      </c>
      <c r="J432" s="93">
        <v>4139</v>
      </c>
    </row>
    <row r="433" spans="4:10" ht="39.6" x14ac:dyDescent="0.25">
      <c r="D433" s="89" t="s">
        <v>809</v>
      </c>
      <c r="E433" s="90"/>
      <c r="F433" s="91">
        <v>7902</v>
      </c>
      <c r="G433" s="92" t="s">
        <v>167</v>
      </c>
      <c r="H433" s="92" t="s">
        <v>810</v>
      </c>
      <c r="I433" s="91">
        <v>116</v>
      </c>
      <c r="J433" s="93" t="s">
        <v>181</v>
      </c>
    </row>
    <row r="434" spans="4:10" ht="39.6" x14ac:dyDescent="0.25">
      <c r="D434" s="89" t="s">
        <v>811</v>
      </c>
      <c r="E434" s="90"/>
      <c r="F434" s="91">
        <v>7303</v>
      </c>
      <c r="G434" s="92" t="s">
        <v>167</v>
      </c>
      <c r="H434" s="92" t="s">
        <v>188</v>
      </c>
      <c r="I434" s="91">
        <v>803</v>
      </c>
      <c r="J434" s="93">
        <v>640</v>
      </c>
    </row>
    <row r="435" spans="4:10" ht="39.6" x14ac:dyDescent="0.25">
      <c r="D435" s="89" t="s">
        <v>812</v>
      </c>
      <c r="E435" s="90"/>
      <c r="F435" s="91">
        <v>7602</v>
      </c>
      <c r="G435" s="92" t="s">
        <v>167</v>
      </c>
      <c r="H435" s="92" t="s">
        <v>578</v>
      </c>
      <c r="I435" s="91">
        <v>57</v>
      </c>
      <c r="J435" s="93" t="s">
        <v>181</v>
      </c>
    </row>
    <row r="436" spans="4:10" ht="26.4" x14ac:dyDescent="0.25">
      <c r="D436" s="89" t="s">
        <v>813</v>
      </c>
      <c r="E436" s="90"/>
      <c r="F436" s="91">
        <v>2102</v>
      </c>
      <c r="G436" s="92" t="s">
        <v>167</v>
      </c>
      <c r="H436" s="92" t="s">
        <v>168</v>
      </c>
      <c r="I436" s="91" t="s">
        <v>723</v>
      </c>
      <c r="J436" s="93">
        <v>4066</v>
      </c>
    </row>
    <row r="437" spans="4:10" ht="39.6" x14ac:dyDescent="0.25">
      <c r="D437" s="89" t="s">
        <v>814</v>
      </c>
      <c r="E437" s="90"/>
      <c r="F437" s="91">
        <v>4201</v>
      </c>
      <c r="G437" s="92" t="s">
        <v>234</v>
      </c>
      <c r="H437" s="92" t="s">
        <v>168</v>
      </c>
      <c r="I437" s="91" t="s">
        <v>815</v>
      </c>
      <c r="J437" s="93">
        <v>4232</v>
      </c>
    </row>
    <row r="438" spans="4:10" ht="39.6" x14ac:dyDescent="0.25">
      <c r="D438" s="89" t="s">
        <v>816</v>
      </c>
      <c r="E438" s="90"/>
      <c r="F438" s="91">
        <v>5401</v>
      </c>
      <c r="G438" s="92" t="s">
        <v>167</v>
      </c>
      <c r="H438" s="92" t="s">
        <v>168</v>
      </c>
      <c r="I438" s="91" t="s">
        <v>817</v>
      </c>
      <c r="J438" s="93">
        <v>4090</v>
      </c>
    </row>
    <row r="439" spans="4:10" ht="39.6" x14ac:dyDescent="0.25">
      <c r="D439" s="89" t="s">
        <v>818</v>
      </c>
      <c r="E439" s="90"/>
      <c r="F439" s="91">
        <v>8202</v>
      </c>
      <c r="G439" s="92" t="s">
        <v>167</v>
      </c>
      <c r="H439" s="92" t="s">
        <v>667</v>
      </c>
      <c r="I439" s="91" t="s">
        <v>181</v>
      </c>
      <c r="J439" s="93" t="s">
        <v>181</v>
      </c>
    </row>
    <row r="440" spans="4:10" ht="26.4" x14ac:dyDescent="0.25">
      <c r="D440" s="89" t="s">
        <v>819</v>
      </c>
      <c r="E440" s="90"/>
      <c r="F440" s="91">
        <v>6201</v>
      </c>
      <c r="G440" s="92" t="s">
        <v>167</v>
      </c>
      <c r="H440" s="92" t="s">
        <v>168</v>
      </c>
      <c r="I440" s="91" t="s">
        <v>820</v>
      </c>
      <c r="J440" s="93">
        <v>2182</v>
      </c>
    </row>
    <row r="441" spans="4:10" ht="39.6" x14ac:dyDescent="0.25">
      <c r="D441" s="89" t="s">
        <v>821</v>
      </c>
      <c r="E441" s="90"/>
      <c r="F441" s="91">
        <v>7404</v>
      </c>
      <c r="G441" s="92" t="s">
        <v>167</v>
      </c>
      <c r="H441" s="92" t="s">
        <v>392</v>
      </c>
      <c r="I441" s="91">
        <v>304</v>
      </c>
      <c r="J441" s="93">
        <v>117</v>
      </c>
    </row>
    <row r="442" spans="4:10" ht="26.4" x14ac:dyDescent="0.25">
      <c r="D442" s="89" t="s">
        <v>822</v>
      </c>
      <c r="E442" s="90"/>
      <c r="F442" s="91">
        <v>7103</v>
      </c>
      <c r="G442" s="92" t="s">
        <v>167</v>
      </c>
      <c r="H442" s="92" t="s">
        <v>168</v>
      </c>
      <c r="I442" s="91">
        <v>343</v>
      </c>
      <c r="J442" s="93">
        <v>2045</v>
      </c>
    </row>
    <row r="443" spans="4:10" ht="39.6" x14ac:dyDescent="0.25">
      <c r="D443" s="89" t="s">
        <v>823</v>
      </c>
      <c r="E443" s="90"/>
      <c r="F443" s="91">
        <v>62</v>
      </c>
      <c r="G443" s="92" t="s">
        <v>167</v>
      </c>
      <c r="H443" s="92" t="s">
        <v>168</v>
      </c>
      <c r="I443" s="91" t="s">
        <v>824</v>
      </c>
      <c r="J443" s="93">
        <v>2795</v>
      </c>
    </row>
    <row r="444" spans="4:10" ht="39.6" x14ac:dyDescent="0.25">
      <c r="D444" s="89" t="s">
        <v>825</v>
      </c>
      <c r="E444" s="90"/>
      <c r="F444" s="91">
        <v>6301</v>
      </c>
      <c r="G444" s="92" t="s">
        <v>167</v>
      </c>
      <c r="H444" s="92" t="s">
        <v>168</v>
      </c>
      <c r="I444" s="91" t="s">
        <v>826</v>
      </c>
      <c r="J444" s="93">
        <v>4119</v>
      </c>
    </row>
    <row r="445" spans="4:10" ht="39.6" x14ac:dyDescent="0.25">
      <c r="D445" s="89" t="s">
        <v>827</v>
      </c>
      <c r="E445" s="90"/>
      <c r="F445" s="91">
        <v>1101</v>
      </c>
      <c r="G445" s="92" t="s">
        <v>167</v>
      </c>
      <c r="H445" s="92" t="s">
        <v>168</v>
      </c>
      <c r="I445" s="91" t="s">
        <v>828</v>
      </c>
      <c r="J445" s="93">
        <v>2741</v>
      </c>
    </row>
    <row r="446" spans="4:10" ht="26.4" x14ac:dyDescent="0.25">
      <c r="D446" s="89" t="s">
        <v>829</v>
      </c>
      <c r="E446" s="90"/>
      <c r="F446" s="91">
        <v>7102</v>
      </c>
      <c r="G446" s="92" t="s">
        <v>167</v>
      </c>
      <c r="H446" s="92" t="s">
        <v>168</v>
      </c>
      <c r="I446" s="91">
        <v>514</v>
      </c>
      <c r="J446" s="93">
        <v>4169</v>
      </c>
    </row>
    <row r="447" spans="4:10" ht="39.6" x14ac:dyDescent="0.25">
      <c r="D447" s="89" t="s">
        <v>830</v>
      </c>
      <c r="E447" s="90"/>
      <c r="F447" s="91">
        <v>8503</v>
      </c>
      <c r="G447" s="92" t="s">
        <v>167</v>
      </c>
      <c r="H447" s="92" t="s">
        <v>175</v>
      </c>
      <c r="I447" s="91">
        <v>426</v>
      </c>
      <c r="J447" s="93" t="s">
        <v>831</v>
      </c>
    </row>
    <row r="448" spans="4:10" ht="26.4" x14ac:dyDescent="0.25">
      <c r="D448" s="89" t="s">
        <v>832</v>
      </c>
      <c r="E448" s="90"/>
      <c r="F448" s="91">
        <v>6202</v>
      </c>
      <c r="G448" s="92" t="s">
        <v>167</v>
      </c>
      <c r="H448" s="92" t="s">
        <v>168</v>
      </c>
      <c r="I448" s="91">
        <v>606</v>
      </c>
      <c r="J448" s="93">
        <v>4156</v>
      </c>
    </row>
    <row r="449" spans="4:10" ht="39.6" x14ac:dyDescent="0.25">
      <c r="D449" s="89" t="s">
        <v>833</v>
      </c>
      <c r="E449" s="90"/>
      <c r="F449" s="91">
        <v>8301</v>
      </c>
      <c r="G449" s="92" t="s">
        <v>167</v>
      </c>
      <c r="H449" s="92" t="s">
        <v>245</v>
      </c>
      <c r="I449" s="91" t="s">
        <v>567</v>
      </c>
      <c r="J449" s="93">
        <v>512</v>
      </c>
    </row>
    <row r="450" spans="4:10" ht="26.4" x14ac:dyDescent="0.25">
      <c r="D450" s="89" t="s">
        <v>834</v>
      </c>
      <c r="E450" s="90"/>
      <c r="F450" s="91">
        <v>2201</v>
      </c>
      <c r="G450" s="92" t="s">
        <v>234</v>
      </c>
      <c r="H450" s="92" t="s">
        <v>168</v>
      </c>
      <c r="I450" s="91" t="s">
        <v>835</v>
      </c>
      <c r="J450" s="93">
        <v>2040</v>
      </c>
    </row>
    <row r="451" spans="4:10" ht="39.6" x14ac:dyDescent="0.25">
      <c r="D451" s="89" t="s">
        <v>836</v>
      </c>
      <c r="E451" s="90"/>
      <c r="F451" s="91">
        <v>2401</v>
      </c>
      <c r="G451" s="92" t="s">
        <v>167</v>
      </c>
      <c r="H451" s="92" t="s">
        <v>168</v>
      </c>
      <c r="I451" s="91" t="s">
        <v>298</v>
      </c>
      <c r="J451" s="93">
        <v>4018</v>
      </c>
    </row>
    <row r="452" spans="4:10" ht="39.6" x14ac:dyDescent="0.25">
      <c r="D452" s="89" t="s">
        <v>837</v>
      </c>
      <c r="E452" s="90"/>
      <c r="F452" s="91">
        <v>7802</v>
      </c>
      <c r="G452" s="92" t="s">
        <v>234</v>
      </c>
      <c r="H452" s="92" t="s">
        <v>221</v>
      </c>
      <c r="I452" s="91">
        <v>325</v>
      </c>
      <c r="J452" s="93">
        <v>325</v>
      </c>
    </row>
    <row r="453" spans="4:10" ht="39.6" x14ac:dyDescent="0.25">
      <c r="D453" s="89" t="s">
        <v>838</v>
      </c>
      <c r="E453" s="90"/>
      <c r="F453" s="91">
        <v>7202</v>
      </c>
      <c r="G453" s="92" t="s">
        <v>234</v>
      </c>
      <c r="H453" s="92" t="s">
        <v>168</v>
      </c>
      <c r="I453" s="91">
        <v>534</v>
      </c>
      <c r="J453" s="93">
        <v>2816</v>
      </c>
    </row>
    <row r="454" spans="4:10" ht="26.4" x14ac:dyDescent="0.25">
      <c r="D454" s="89" t="s">
        <v>839</v>
      </c>
      <c r="E454" s="90"/>
      <c r="F454" s="91">
        <v>7404</v>
      </c>
      <c r="G454" s="92" t="s">
        <v>167</v>
      </c>
      <c r="H454" s="92" t="s">
        <v>217</v>
      </c>
      <c r="I454" s="91">
        <v>307</v>
      </c>
      <c r="J454" s="93">
        <v>187</v>
      </c>
    </row>
    <row r="455" spans="4:10" ht="39.6" x14ac:dyDescent="0.25">
      <c r="D455" s="89" t="s">
        <v>840</v>
      </c>
      <c r="E455" s="90"/>
      <c r="F455" s="91">
        <v>8202</v>
      </c>
      <c r="G455" s="92" t="s">
        <v>167</v>
      </c>
      <c r="H455" s="92" t="s">
        <v>841</v>
      </c>
      <c r="I455" s="91" t="s">
        <v>181</v>
      </c>
      <c r="J455" s="93" t="s">
        <v>181</v>
      </c>
    </row>
    <row r="456" spans="4:10" ht="26.4" x14ac:dyDescent="0.25">
      <c r="D456" s="89" t="s">
        <v>842</v>
      </c>
      <c r="E456" s="90"/>
      <c r="F456" s="91">
        <v>8204</v>
      </c>
      <c r="G456" s="92" t="s">
        <v>167</v>
      </c>
      <c r="H456" s="92" t="s">
        <v>224</v>
      </c>
      <c r="I456" s="91">
        <v>405</v>
      </c>
      <c r="J456" s="93">
        <v>261</v>
      </c>
    </row>
    <row r="457" spans="4:10" ht="26.4" x14ac:dyDescent="0.25">
      <c r="D457" s="89" t="s">
        <v>843</v>
      </c>
      <c r="E457" s="90"/>
      <c r="F457" s="91">
        <v>7405</v>
      </c>
      <c r="G457" s="92" t="s">
        <v>167</v>
      </c>
      <c r="H457" s="92" t="s">
        <v>217</v>
      </c>
      <c r="I457" s="91">
        <v>211</v>
      </c>
      <c r="J457" s="93">
        <v>157</v>
      </c>
    </row>
    <row r="458" spans="4:10" ht="39.6" x14ac:dyDescent="0.25">
      <c r="D458" s="89" t="s">
        <v>844</v>
      </c>
      <c r="E458" s="90"/>
      <c r="F458" s="91">
        <v>85</v>
      </c>
      <c r="G458" s="92" t="s">
        <v>167</v>
      </c>
      <c r="H458" s="92" t="s">
        <v>230</v>
      </c>
      <c r="I458" s="91">
        <v>0</v>
      </c>
      <c r="J458" s="93" t="s">
        <v>181</v>
      </c>
    </row>
    <row r="459" spans="4:10" ht="39.6" x14ac:dyDescent="0.25">
      <c r="D459" s="89" t="s">
        <v>845</v>
      </c>
      <c r="E459" s="90"/>
      <c r="F459" s="91">
        <v>8502</v>
      </c>
      <c r="G459" s="92" t="s">
        <v>167</v>
      </c>
      <c r="H459" s="92" t="s">
        <v>192</v>
      </c>
      <c r="I459" s="91">
        <v>410</v>
      </c>
      <c r="J459" s="93">
        <v>291</v>
      </c>
    </row>
    <row r="460" spans="4:10" ht="26.4" x14ac:dyDescent="0.25">
      <c r="D460" s="89" t="s">
        <v>846</v>
      </c>
      <c r="E460" s="90"/>
      <c r="F460" s="91">
        <v>11</v>
      </c>
      <c r="G460" s="92" t="s">
        <v>276</v>
      </c>
      <c r="H460" s="92" t="s">
        <v>168</v>
      </c>
      <c r="I460" s="91">
        <v>1102</v>
      </c>
      <c r="J460" s="93">
        <v>2033</v>
      </c>
    </row>
    <row r="461" spans="4:10" ht="52.8" x14ac:dyDescent="0.25">
      <c r="D461" s="89" t="s">
        <v>847</v>
      </c>
      <c r="E461" s="90"/>
      <c r="F461" s="91">
        <v>6301</v>
      </c>
      <c r="G461" s="92" t="s">
        <v>167</v>
      </c>
      <c r="H461" s="92" t="s">
        <v>168</v>
      </c>
      <c r="I461" s="91" t="s">
        <v>848</v>
      </c>
      <c r="J461" s="93">
        <v>2815</v>
      </c>
    </row>
    <row r="462" spans="4:10" ht="39.6" x14ac:dyDescent="0.25">
      <c r="D462" s="89" t="s">
        <v>849</v>
      </c>
      <c r="E462" s="90"/>
      <c r="F462" s="91">
        <v>2401</v>
      </c>
      <c r="G462" s="92" t="s">
        <v>167</v>
      </c>
      <c r="H462" s="92" t="s">
        <v>168</v>
      </c>
      <c r="I462" s="91">
        <v>303</v>
      </c>
      <c r="J462" s="93">
        <v>2335</v>
      </c>
    </row>
    <row r="463" spans="4:10" ht="39.6" x14ac:dyDescent="0.25">
      <c r="D463" s="89" t="s">
        <v>850</v>
      </c>
      <c r="E463" s="90"/>
      <c r="F463" s="91">
        <v>5103</v>
      </c>
      <c r="G463" s="92" t="s">
        <v>234</v>
      </c>
      <c r="H463" s="92" t="s">
        <v>168</v>
      </c>
      <c r="I463" s="91" t="s">
        <v>851</v>
      </c>
      <c r="J463" s="93">
        <v>4176</v>
      </c>
    </row>
    <row r="464" spans="4:10" ht="39.6" x14ac:dyDescent="0.25">
      <c r="D464" s="89" t="s">
        <v>852</v>
      </c>
      <c r="E464" s="90"/>
      <c r="F464" s="91">
        <v>7104</v>
      </c>
      <c r="G464" s="92" t="s">
        <v>167</v>
      </c>
      <c r="H464" s="92" t="s">
        <v>168</v>
      </c>
      <c r="I464" s="91" t="s">
        <v>853</v>
      </c>
      <c r="J464" s="93">
        <v>2120</v>
      </c>
    </row>
    <row r="465" spans="4:10" ht="39.6" x14ac:dyDescent="0.25">
      <c r="D465" s="89" t="s">
        <v>854</v>
      </c>
      <c r="E465" s="90"/>
      <c r="F465" s="91">
        <v>8402</v>
      </c>
      <c r="G465" s="92" t="s">
        <v>167</v>
      </c>
      <c r="H465" s="92" t="s">
        <v>855</v>
      </c>
      <c r="I465" s="91" t="s">
        <v>181</v>
      </c>
      <c r="J465" s="93" t="s">
        <v>181</v>
      </c>
    </row>
    <row r="466" spans="4:10" ht="39.6" x14ac:dyDescent="0.25">
      <c r="D466" s="89" t="s">
        <v>856</v>
      </c>
      <c r="E466" s="90"/>
      <c r="F466" s="91">
        <v>8503</v>
      </c>
      <c r="G466" s="92" t="s">
        <v>167</v>
      </c>
      <c r="H466" s="92" t="s">
        <v>192</v>
      </c>
      <c r="I466" s="91">
        <v>204</v>
      </c>
      <c r="J466" s="93">
        <v>216</v>
      </c>
    </row>
    <row r="467" spans="4:10" ht="39.6" x14ac:dyDescent="0.25">
      <c r="D467" s="89" t="s">
        <v>857</v>
      </c>
      <c r="E467" s="90"/>
      <c r="F467" s="91">
        <v>7502</v>
      </c>
      <c r="G467" s="92" t="s">
        <v>167</v>
      </c>
      <c r="H467" s="92" t="s">
        <v>208</v>
      </c>
      <c r="I467" s="91">
        <v>105</v>
      </c>
      <c r="J467" s="93">
        <v>532</v>
      </c>
    </row>
    <row r="468" spans="4:10" ht="39.6" x14ac:dyDescent="0.25">
      <c r="D468" s="89" t="s">
        <v>858</v>
      </c>
      <c r="E468" s="90"/>
      <c r="F468" s="91">
        <v>41</v>
      </c>
      <c r="G468" s="92" t="s">
        <v>259</v>
      </c>
      <c r="H468" s="92" t="s">
        <v>168</v>
      </c>
      <c r="I468" s="91">
        <v>903</v>
      </c>
      <c r="J468" s="93">
        <v>4247</v>
      </c>
    </row>
    <row r="469" spans="4:10" ht="39.6" x14ac:dyDescent="0.25">
      <c r="D469" s="89" t="s">
        <v>859</v>
      </c>
      <c r="E469" s="90"/>
      <c r="F469" s="91">
        <v>1601</v>
      </c>
      <c r="G469" s="92" t="s">
        <v>167</v>
      </c>
      <c r="H469" s="92" t="s">
        <v>168</v>
      </c>
      <c r="I469" s="91">
        <v>122</v>
      </c>
      <c r="J469" s="93">
        <v>4345</v>
      </c>
    </row>
    <row r="470" spans="4:10" ht="39.6" x14ac:dyDescent="0.25">
      <c r="D470" s="89" t="s">
        <v>860</v>
      </c>
      <c r="E470" s="90"/>
      <c r="F470" s="91">
        <v>8502</v>
      </c>
      <c r="G470" s="92" t="s">
        <v>167</v>
      </c>
      <c r="H470" s="92" t="s">
        <v>192</v>
      </c>
      <c r="I470" s="91">
        <v>408</v>
      </c>
      <c r="J470" s="93">
        <v>292</v>
      </c>
    </row>
    <row r="471" spans="4:10" ht="26.4" x14ac:dyDescent="0.25">
      <c r="D471" s="89" t="s">
        <v>861</v>
      </c>
      <c r="E471" s="90"/>
      <c r="F471" s="91">
        <v>7102</v>
      </c>
      <c r="G471" s="92" t="s">
        <v>167</v>
      </c>
      <c r="H471" s="92" t="s">
        <v>168</v>
      </c>
      <c r="I471" s="91">
        <v>510</v>
      </c>
      <c r="J471" s="93">
        <v>2800</v>
      </c>
    </row>
    <row r="472" spans="4:10" ht="39.6" x14ac:dyDescent="0.25">
      <c r="D472" s="89" t="s">
        <v>862</v>
      </c>
      <c r="E472" s="90"/>
      <c r="F472" s="91">
        <v>7602</v>
      </c>
      <c r="G472" s="92" t="s">
        <v>167</v>
      </c>
      <c r="H472" s="92" t="s">
        <v>863</v>
      </c>
      <c r="I472" s="91">
        <v>2</v>
      </c>
      <c r="J472" s="93" t="s">
        <v>181</v>
      </c>
    </row>
    <row r="473" spans="4:10" ht="26.4" x14ac:dyDescent="0.25">
      <c r="D473" s="89" t="s">
        <v>864</v>
      </c>
      <c r="E473" s="90"/>
      <c r="F473" s="91">
        <v>3202</v>
      </c>
      <c r="G473" s="92" t="s">
        <v>234</v>
      </c>
      <c r="H473" s="92" t="s">
        <v>476</v>
      </c>
      <c r="I473" s="91" t="s">
        <v>181</v>
      </c>
      <c r="J473" s="93">
        <v>62</v>
      </c>
    </row>
    <row r="474" spans="4:10" ht="39.6" x14ac:dyDescent="0.25">
      <c r="D474" s="89" t="s">
        <v>865</v>
      </c>
      <c r="E474" s="90"/>
      <c r="F474" s="91">
        <v>8502</v>
      </c>
      <c r="G474" s="92" t="s">
        <v>167</v>
      </c>
      <c r="H474" s="92" t="s">
        <v>192</v>
      </c>
      <c r="I474" s="91">
        <v>401</v>
      </c>
      <c r="J474" s="93">
        <v>242</v>
      </c>
    </row>
    <row r="475" spans="4:10" ht="39.6" x14ac:dyDescent="0.25">
      <c r="D475" s="89" t="s">
        <v>866</v>
      </c>
      <c r="E475" s="90"/>
      <c r="F475" s="91">
        <v>2101</v>
      </c>
      <c r="G475" s="92" t="s">
        <v>167</v>
      </c>
      <c r="H475" s="92" t="s">
        <v>168</v>
      </c>
      <c r="I475" s="91" t="s">
        <v>867</v>
      </c>
      <c r="J475" s="93">
        <v>3125</v>
      </c>
    </row>
    <row r="476" spans="4:10" ht="26.4" x14ac:dyDescent="0.25">
      <c r="D476" s="89" t="s">
        <v>868</v>
      </c>
      <c r="E476" s="90"/>
      <c r="F476" s="91">
        <v>5401</v>
      </c>
      <c r="G476" s="92" t="s">
        <v>167</v>
      </c>
      <c r="H476" s="92" t="s">
        <v>168</v>
      </c>
      <c r="I476" s="91" t="s">
        <v>624</v>
      </c>
      <c r="J476" s="93">
        <v>2325</v>
      </c>
    </row>
    <row r="477" spans="4:10" ht="39.6" x14ac:dyDescent="0.25">
      <c r="D477" s="89" t="s">
        <v>869</v>
      </c>
      <c r="E477" s="90"/>
      <c r="F477" s="91">
        <v>6</v>
      </c>
      <c r="G477" s="92" t="s">
        <v>328</v>
      </c>
      <c r="H477" s="92" t="s">
        <v>168</v>
      </c>
      <c r="I477" s="91" t="s">
        <v>679</v>
      </c>
      <c r="J477" s="93">
        <v>2532</v>
      </c>
    </row>
    <row r="478" spans="4:10" ht="39.6" x14ac:dyDescent="0.25">
      <c r="D478" s="89" t="s">
        <v>870</v>
      </c>
      <c r="E478" s="90"/>
      <c r="F478" s="91">
        <v>7402</v>
      </c>
      <c r="G478" s="92" t="s">
        <v>167</v>
      </c>
      <c r="H478" s="92" t="s">
        <v>871</v>
      </c>
      <c r="I478" s="91">
        <v>505</v>
      </c>
      <c r="J478" s="93">
        <v>142</v>
      </c>
    </row>
    <row r="479" spans="4:10" ht="39.6" x14ac:dyDescent="0.25">
      <c r="D479" s="89" t="s">
        <v>872</v>
      </c>
      <c r="E479" s="90"/>
      <c r="F479" s="91">
        <v>5202</v>
      </c>
      <c r="G479" s="92" t="s">
        <v>167</v>
      </c>
      <c r="H479" s="92" t="s">
        <v>168</v>
      </c>
      <c r="I479" s="91" t="s">
        <v>873</v>
      </c>
      <c r="J479" s="93">
        <v>2282</v>
      </c>
    </row>
    <row r="480" spans="4:10" ht="26.4" x14ac:dyDescent="0.25">
      <c r="D480" s="89" t="s">
        <v>874</v>
      </c>
      <c r="E480" s="90"/>
      <c r="F480" s="91">
        <v>7405</v>
      </c>
      <c r="G480" s="92" t="s">
        <v>167</v>
      </c>
      <c r="H480" s="92" t="s">
        <v>257</v>
      </c>
      <c r="I480" s="91">
        <v>200</v>
      </c>
      <c r="J480" s="93">
        <v>115</v>
      </c>
    </row>
    <row r="481" spans="4:10" ht="39.6" x14ac:dyDescent="0.25">
      <c r="D481" s="89" t="s">
        <v>875</v>
      </c>
      <c r="E481" s="90"/>
      <c r="F481" s="91">
        <v>4302</v>
      </c>
      <c r="G481" s="92" t="s">
        <v>234</v>
      </c>
      <c r="H481" s="92" t="s">
        <v>168</v>
      </c>
      <c r="I481" s="91" t="s">
        <v>876</v>
      </c>
      <c r="J481" s="93">
        <v>4102</v>
      </c>
    </row>
    <row r="482" spans="4:10" ht="39.6" x14ac:dyDescent="0.25">
      <c r="D482" s="89" t="s">
        <v>877</v>
      </c>
      <c r="E482" s="90"/>
      <c r="F482" s="91">
        <v>8202</v>
      </c>
      <c r="G482" s="92" t="s">
        <v>167</v>
      </c>
      <c r="H482" s="92" t="s">
        <v>582</v>
      </c>
      <c r="I482" s="91">
        <v>316</v>
      </c>
      <c r="J482" s="93" t="s">
        <v>181</v>
      </c>
    </row>
    <row r="483" spans="4:10" ht="26.4" x14ac:dyDescent="0.25">
      <c r="D483" s="89" t="s">
        <v>878</v>
      </c>
      <c r="E483" s="90"/>
      <c r="F483" s="91">
        <v>7602</v>
      </c>
      <c r="G483" s="92" t="s">
        <v>167</v>
      </c>
      <c r="H483" s="92" t="s">
        <v>671</v>
      </c>
      <c r="I483" s="91">
        <v>406</v>
      </c>
      <c r="J483" s="93">
        <v>112</v>
      </c>
    </row>
    <row r="484" spans="4:10" ht="52.8" x14ac:dyDescent="0.25">
      <c r="D484" s="89" t="s">
        <v>879</v>
      </c>
      <c r="E484" s="90"/>
      <c r="F484" s="91">
        <v>7102</v>
      </c>
      <c r="G484" s="92" t="s">
        <v>167</v>
      </c>
      <c r="H484" s="92" t="s">
        <v>168</v>
      </c>
      <c r="I484" s="91">
        <v>510</v>
      </c>
      <c r="J484" s="93">
        <v>2823</v>
      </c>
    </row>
    <row r="485" spans="4:10" ht="39.6" x14ac:dyDescent="0.25">
      <c r="D485" s="89" t="s">
        <v>880</v>
      </c>
      <c r="E485" s="90"/>
      <c r="F485" s="91">
        <v>8502</v>
      </c>
      <c r="G485" s="92" t="s">
        <v>167</v>
      </c>
      <c r="H485" s="92" t="s">
        <v>192</v>
      </c>
      <c r="I485" s="91">
        <v>403</v>
      </c>
      <c r="J485" s="93">
        <v>266</v>
      </c>
    </row>
    <row r="486" spans="4:10" ht="39.6" x14ac:dyDescent="0.25">
      <c r="D486" s="89" t="s">
        <v>881</v>
      </c>
      <c r="E486" s="90"/>
      <c r="F486" s="91">
        <v>2502</v>
      </c>
      <c r="G486" s="92" t="s">
        <v>167</v>
      </c>
      <c r="H486" s="92" t="s">
        <v>882</v>
      </c>
      <c r="I486" s="91">
        <v>116</v>
      </c>
      <c r="J486" s="93">
        <v>205</v>
      </c>
    </row>
    <row r="487" spans="4:10" ht="26.4" x14ac:dyDescent="0.25">
      <c r="D487" s="89" t="s">
        <v>883</v>
      </c>
      <c r="E487" s="90"/>
      <c r="F487" s="91">
        <v>6402</v>
      </c>
      <c r="G487" s="92" t="s">
        <v>167</v>
      </c>
      <c r="H487" s="92" t="s">
        <v>168</v>
      </c>
      <c r="I487" s="91">
        <v>412</v>
      </c>
      <c r="J487" s="93">
        <v>2183</v>
      </c>
    </row>
    <row r="488" spans="4:10" ht="26.4" x14ac:dyDescent="0.25">
      <c r="D488" s="89" t="s">
        <v>884</v>
      </c>
      <c r="E488" s="90"/>
      <c r="F488" s="91">
        <v>2102</v>
      </c>
      <c r="G488" s="92" t="s">
        <v>167</v>
      </c>
      <c r="H488" s="92" t="s">
        <v>168</v>
      </c>
      <c r="I488" s="91" t="s">
        <v>885</v>
      </c>
      <c r="J488" s="93">
        <v>2434</v>
      </c>
    </row>
    <row r="489" spans="4:10" ht="26.4" x14ac:dyDescent="0.25">
      <c r="D489" s="89" t="s">
        <v>886</v>
      </c>
      <c r="E489" s="90"/>
      <c r="F489" s="91">
        <v>2202</v>
      </c>
      <c r="G489" s="92" t="s">
        <v>167</v>
      </c>
      <c r="H489" s="92" t="s">
        <v>168</v>
      </c>
      <c r="I489" s="91" t="s">
        <v>887</v>
      </c>
      <c r="J489" s="93">
        <v>2186</v>
      </c>
    </row>
    <row r="490" spans="4:10" ht="26.4" x14ac:dyDescent="0.25">
      <c r="D490" s="89" t="s">
        <v>888</v>
      </c>
      <c r="E490" s="90"/>
      <c r="F490" s="91">
        <v>2102</v>
      </c>
      <c r="G490" s="92" t="s">
        <v>167</v>
      </c>
      <c r="H490" s="92" t="s">
        <v>168</v>
      </c>
      <c r="I490" s="91">
        <v>1006</v>
      </c>
      <c r="J490" s="93">
        <v>4209</v>
      </c>
    </row>
    <row r="491" spans="4:10" ht="26.4" x14ac:dyDescent="0.25">
      <c r="D491" s="89" t="s">
        <v>889</v>
      </c>
      <c r="E491" s="90"/>
      <c r="F491" s="91">
        <v>1602</v>
      </c>
      <c r="G491" s="92" t="s">
        <v>167</v>
      </c>
      <c r="H491" s="92" t="s">
        <v>168</v>
      </c>
      <c r="I491" s="91" t="s">
        <v>890</v>
      </c>
      <c r="J491" s="93">
        <v>2499</v>
      </c>
    </row>
    <row r="492" spans="4:10" ht="39.6" x14ac:dyDescent="0.25">
      <c r="D492" s="89" t="s">
        <v>891</v>
      </c>
      <c r="E492" s="90"/>
      <c r="F492" s="91">
        <v>5301</v>
      </c>
      <c r="G492" s="92" t="s">
        <v>167</v>
      </c>
      <c r="H492" s="92" t="s">
        <v>168</v>
      </c>
      <c r="I492" s="91" t="s">
        <v>892</v>
      </c>
      <c r="J492" s="93">
        <v>4277</v>
      </c>
    </row>
    <row r="493" spans="4:10" ht="52.8" x14ac:dyDescent="0.25">
      <c r="D493" s="89" t="s">
        <v>893</v>
      </c>
      <c r="E493" s="90"/>
      <c r="F493" s="91">
        <v>7601</v>
      </c>
      <c r="G493" s="92" t="s">
        <v>167</v>
      </c>
      <c r="H493" s="92" t="s">
        <v>251</v>
      </c>
      <c r="I493" s="91">
        <v>414</v>
      </c>
      <c r="J493" s="93">
        <v>162</v>
      </c>
    </row>
    <row r="494" spans="4:10" ht="39.6" x14ac:dyDescent="0.25">
      <c r="D494" s="89" t="s">
        <v>894</v>
      </c>
      <c r="E494" s="90"/>
      <c r="F494" s="91">
        <v>3302</v>
      </c>
      <c r="G494" s="92" t="s">
        <v>167</v>
      </c>
      <c r="H494" s="92" t="s">
        <v>168</v>
      </c>
      <c r="I494" s="91" t="s">
        <v>253</v>
      </c>
      <c r="J494" s="93">
        <v>2020</v>
      </c>
    </row>
    <row r="495" spans="4:10" ht="39.6" x14ac:dyDescent="0.25">
      <c r="D495" s="89" t="s">
        <v>895</v>
      </c>
      <c r="E495" s="90"/>
      <c r="F495" s="91">
        <v>1602</v>
      </c>
      <c r="G495" s="92" t="s">
        <v>234</v>
      </c>
      <c r="H495" s="92" t="s">
        <v>168</v>
      </c>
      <c r="I495" s="91">
        <v>243</v>
      </c>
      <c r="J495" s="93">
        <v>2401</v>
      </c>
    </row>
    <row r="496" spans="4:10" ht="39.6" x14ac:dyDescent="0.25">
      <c r="D496" s="89" t="s">
        <v>896</v>
      </c>
      <c r="E496" s="90"/>
      <c r="F496" s="91">
        <v>8202</v>
      </c>
      <c r="G496" s="92" t="s">
        <v>167</v>
      </c>
      <c r="H496" s="92" t="s">
        <v>224</v>
      </c>
      <c r="I496" s="91">
        <v>216</v>
      </c>
      <c r="J496" s="93">
        <v>233</v>
      </c>
    </row>
    <row r="497" spans="4:10" ht="66" x14ac:dyDescent="0.25">
      <c r="D497" s="89" t="s">
        <v>897</v>
      </c>
      <c r="E497" s="90"/>
      <c r="F497" s="91">
        <v>7301</v>
      </c>
      <c r="G497" s="92" t="s">
        <v>167</v>
      </c>
      <c r="H497" s="92" t="s">
        <v>898</v>
      </c>
      <c r="I497" s="91">
        <v>504</v>
      </c>
      <c r="J497" s="93">
        <v>692</v>
      </c>
    </row>
    <row r="498" spans="4:10" ht="26.4" x14ac:dyDescent="0.25">
      <c r="D498" s="89" t="s">
        <v>899</v>
      </c>
      <c r="E498" s="90"/>
      <c r="F498" s="91">
        <v>4401</v>
      </c>
      <c r="G498" s="92" t="s">
        <v>167</v>
      </c>
      <c r="H498" s="92" t="s">
        <v>168</v>
      </c>
      <c r="I498" s="91">
        <v>219</v>
      </c>
      <c r="J498" s="93">
        <v>2421</v>
      </c>
    </row>
    <row r="499" spans="4:10" ht="39.6" x14ac:dyDescent="0.25">
      <c r="D499" s="89" t="s">
        <v>900</v>
      </c>
      <c r="E499" s="90"/>
      <c r="F499" s="91">
        <v>1402</v>
      </c>
      <c r="G499" s="92" t="s">
        <v>167</v>
      </c>
      <c r="H499" s="92" t="s">
        <v>168</v>
      </c>
      <c r="I499" s="91" t="s">
        <v>169</v>
      </c>
      <c r="J499" s="93">
        <v>4218</v>
      </c>
    </row>
    <row r="500" spans="4:10" ht="52.8" x14ac:dyDescent="0.25">
      <c r="D500" s="89" t="s">
        <v>901</v>
      </c>
      <c r="E500" s="90"/>
      <c r="F500" s="91">
        <v>7603</v>
      </c>
      <c r="G500" s="92" t="s">
        <v>167</v>
      </c>
      <c r="H500" s="92" t="s">
        <v>251</v>
      </c>
      <c r="I500" s="91">
        <v>210</v>
      </c>
      <c r="J500" s="93">
        <v>127</v>
      </c>
    </row>
    <row r="501" spans="4:10" ht="52.8" x14ac:dyDescent="0.25">
      <c r="D501" s="89" t="s">
        <v>902</v>
      </c>
      <c r="E501" s="90"/>
      <c r="F501" s="91">
        <v>3102</v>
      </c>
      <c r="G501" s="92" t="s">
        <v>234</v>
      </c>
      <c r="H501" s="92" t="s">
        <v>168</v>
      </c>
      <c r="I501" s="91" t="s">
        <v>184</v>
      </c>
      <c r="J501" s="93">
        <v>2899</v>
      </c>
    </row>
    <row r="502" spans="4:10" ht="26.4" x14ac:dyDescent="0.25">
      <c r="D502" s="89" t="s">
        <v>903</v>
      </c>
      <c r="E502" s="90"/>
      <c r="F502" s="91">
        <v>8201</v>
      </c>
      <c r="G502" s="92" t="s">
        <v>167</v>
      </c>
      <c r="H502" s="92" t="s">
        <v>224</v>
      </c>
      <c r="I502" s="91">
        <v>2</v>
      </c>
      <c r="J502" s="93">
        <v>105</v>
      </c>
    </row>
    <row r="503" spans="4:10" ht="26.4" x14ac:dyDescent="0.25">
      <c r="D503" s="89" t="s">
        <v>904</v>
      </c>
      <c r="E503" s="90"/>
      <c r="F503" s="91">
        <v>8402</v>
      </c>
      <c r="G503" s="92" t="s">
        <v>167</v>
      </c>
      <c r="H503" s="92" t="s">
        <v>714</v>
      </c>
      <c r="I503" s="91">
        <v>310</v>
      </c>
      <c r="J503" s="93">
        <v>951</v>
      </c>
    </row>
    <row r="504" spans="4:10" ht="39.6" x14ac:dyDescent="0.25">
      <c r="D504" s="89" t="s">
        <v>905</v>
      </c>
      <c r="E504" s="90"/>
      <c r="F504" s="91">
        <v>3302</v>
      </c>
      <c r="G504" s="92" t="s">
        <v>167</v>
      </c>
      <c r="H504" s="92" t="s">
        <v>168</v>
      </c>
      <c r="I504" s="91" t="s">
        <v>906</v>
      </c>
      <c r="J504" s="93">
        <v>2090</v>
      </c>
    </row>
    <row r="505" spans="4:10" ht="39.6" x14ac:dyDescent="0.25">
      <c r="D505" s="89" t="s">
        <v>907</v>
      </c>
      <c r="E505" s="90"/>
      <c r="F505" s="91">
        <v>7402</v>
      </c>
      <c r="G505" s="92" t="s">
        <v>167</v>
      </c>
      <c r="H505" s="92" t="s">
        <v>751</v>
      </c>
      <c r="I505" s="91">
        <v>124</v>
      </c>
      <c r="J505" s="93" t="s">
        <v>181</v>
      </c>
    </row>
    <row r="506" spans="4:10" ht="39.6" x14ac:dyDescent="0.25">
      <c r="D506" s="89" t="s">
        <v>908</v>
      </c>
      <c r="E506" s="90"/>
      <c r="F506" s="91">
        <v>4203</v>
      </c>
      <c r="G506" s="92" t="s">
        <v>167</v>
      </c>
      <c r="H506" s="92" t="s">
        <v>168</v>
      </c>
      <c r="I506" s="91">
        <v>915</v>
      </c>
      <c r="J506" s="93">
        <v>4254</v>
      </c>
    </row>
    <row r="507" spans="4:10" ht="52.8" x14ac:dyDescent="0.25">
      <c r="D507" s="89" t="s">
        <v>909</v>
      </c>
      <c r="E507" s="90"/>
      <c r="F507" s="91">
        <v>7602</v>
      </c>
      <c r="G507" s="92" t="s">
        <v>234</v>
      </c>
      <c r="H507" s="92" t="s">
        <v>198</v>
      </c>
      <c r="I507" s="91">
        <v>407</v>
      </c>
      <c r="J507" s="93">
        <v>173</v>
      </c>
    </row>
    <row r="508" spans="4:10" ht="39.6" x14ac:dyDescent="0.25">
      <c r="D508" s="89" t="s">
        <v>910</v>
      </c>
      <c r="E508" s="90"/>
      <c r="F508" s="91">
        <v>2403</v>
      </c>
      <c r="G508" s="92" t="s">
        <v>167</v>
      </c>
      <c r="H508" s="92" t="s">
        <v>188</v>
      </c>
      <c r="I508" s="91">
        <v>609</v>
      </c>
      <c r="J508" s="93">
        <v>350</v>
      </c>
    </row>
    <row r="509" spans="4:10" ht="39.6" x14ac:dyDescent="0.25">
      <c r="D509" s="89" t="s">
        <v>911</v>
      </c>
      <c r="E509" s="90"/>
      <c r="F509" s="91">
        <v>8302</v>
      </c>
      <c r="G509" s="92" t="s">
        <v>167</v>
      </c>
      <c r="H509" s="92" t="s">
        <v>265</v>
      </c>
      <c r="I509" s="91" t="s">
        <v>567</v>
      </c>
      <c r="J509" s="93">
        <v>506</v>
      </c>
    </row>
    <row r="510" spans="4:10" ht="26.4" x14ac:dyDescent="0.25">
      <c r="D510" s="89" t="s">
        <v>912</v>
      </c>
      <c r="E510" s="90"/>
      <c r="F510" s="91">
        <v>5103</v>
      </c>
      <c r="G510" s="92" t="s">
        <v>167</v>
      </c>
      <c r="H510" s="92" t="s">
        <v>168</v>
      </c>
      <c r="I510" s="91" t="s">
        <v>913</v>
      </c>
      <c r="J510" s="93">
        <v>3114</v>
      </c>
    </row>
    <row r="511" spans="4:10" ht="52.8" x14ac:dyDescent="0.25">
      <c r="D511" s="89" t="s">
        <v>914</v>
      </c>
      <c r="E511" s="90"/>
      <c r="F511" s="91">
        <v>5302</v>
      </c>
      <c r="G511" s="92" t="s">
        <v>167</v>
      </c>
      <c r="H511" s="92" t="s">
        <v>168</v>
      </c>
      <c r="I511" s="91">
        <v>410</v>
      </c>
      <c r="J511" s="93">
        <v>4201</v>
      </c>
    </row>
    <row r="512" spans="4:10" ht="26.4" x14ac:dyDescent="0.25">
      <c r="D512" s="89" t="s">
        <v>915</v>
      </c>
      <c r="E512" s="90"/>
      <c r="F512" s="91">
        <v>7104</v>
      </c>
      <c r="G512" s="92" t="s">
        <v>167</v>
      </c>
      <c r="H512" s="92" t="s">
        <v>168</v>
      </c>
      <c r="I512" s="91">
        <v>612</v>
      </c>
      <c r="J512" s="93">
        <v>2504</v>
      </c>
    </row>
    <row r="513" spans="4:10" ht="39.6" x14ac:dyDescent="0.25">
      <c r="D513" s="89" t="s">
        <v>916</v>
      </c>
      <c r="E513" s="90"/>
      <c r="F513" s="91">
        <v>6201</v>
      </c>
      <c r="G513" s="92" t="s">
        <v>167</v>
      </c>
      <c r="H513" s="92" t="s">
        <v>168</v>
      </c>
      <c r="I513" s="91" t="s">
        <v>917</v>
      </c>
      <c r="J513" s="93">
        <v>2633</v>
      </c>
    </row>
    <row r="514" spans="4:10" ht="26.4" x14ac:dyDescent="0.25">
      <c r="D514" s="89" t="s">
        <v>918</v>
      </c>
      <c r="E514" s="90"/>
      <c r="F514" s="91">
        <v>7405</v>
      </c>
      <c r="G514" s="92" t="s">
        <v>167</v>
      </c>
      <c r="H514" s="92" t="s">
        <v>217</v>
      </c>
      <c r="I514" s="91" t="s">
        <v>919</v>
      </c>
      <c r="J514" s="93">
        <v>121</v>
      </c>
    </row>
    <row r="515" spans="4:10" ht="52.8" x14ac:dyDescent="0.25">
      <c r="D515" s="89" t="s">
        <v>920</v>
      </c>
      <c r="E515" s="90"/>
      <c r="F515" s="91">
        <v>1601</v>
      </c>
      <c r="G515" s="92" t="s">
        <v>167</v>
      </c>
      <c r="H515" s="92" t="s">
        <v>168</v>
      </c>
      <c r="I515" s="91">
        <v>122</v>
      </c>
      <c r="J515" s="93">
        <v>2354</v>
      </c>
    </row>
    <row r="516" spans="4:10" ht="39.6" x14ac:dyDescent="0.25">
      <c r="D516" s="89" t="s">
        <v>921</v>
      </c>
      <c r="E516" s="90"/>
      <c r="F516" s="91">
        <v>2403</v>
      </c>
      <c r="G516" s="92" t="s">
        <v>167</v>
      </c>
      <c r="H516" s="92" t="s">
        <v>168</v>
      </c>
      <c r="I516" s="91" t="s">
        <v>734</v>
      </c>
      <c r="J516" s="93">
        <v>4370</v>
      </c>
    </row>
    <row r="517" spans="4:10" ht="39.6" x14ac:dyDescent="0.25">
      <c r="D517" s="89" t="s">
        <v>922</v>
      </c>
      <c r="E517" s="90"/>
      <c r="F517" s="91">
        <v>3303</v>
      </c>
      <c r="G517" s="92" t="s">
        <v>167</v>
      </c>
      <c r="H517" s="92" t="s">
        <v>192</v>
      </c>
      <c r="I517" s="91">
        <v>219</v>
      </c>
      <c r="J517" s="93">
        <v>282</v>
      </c>
    </row>
    <row r="518" spans="4:10" ht="39.6" x14ac:dyDescent="0.25">
      <c r="D518" s="89" t="s">
        <v>923</v>
      </c>
      <c r="E518" s="90"/>
      <c r="F518" s="91">
        <v>13</v>
      </c>
      <c r="G518" s="92" t="s">
        <v>259</v>
      </c>
      <c r="H518" s="92" t="s">
        <v>168</v>
      </c>
      <c r="I518" s="91">
        <v>1001</v>
      </c>
      <c r="J518" s="93">
        <v>2344</v>
      </c>
    </row>
    <row r="519" spans="4:10" ht="39.6" x14ac:dyDescent="0.25">
      <c r="D519" s="89" t="s">
        <v>924</v>
      </c>
      <c r="E519" s="90"/>
      <c r="F519" s="91">
        <v>2401</v>
      </c>
      <c r="G519" s="92" t="s">
        <v>167</v>
      </c>
      <c r="H519" s="92" t="s">
        <v>168</v>
      </c>
      <c r="I519" s="91">
        <v>302</v>
      </c>
      <c r="J519" s="93">
        <v>4301</v>
      </c>
    </row>
    <row r="520" spans="4:10" ht="39.6" x14ac:dyDescent="0.25">
      <c r="D520" s="89" t="s">
        <v>925</v>
      </c>
      <c r="E520" s="90"/>
      <c r="F520" s="91">
        <v>1601</v>
      </c>
      <c r="G520" s="92" t="s">
        <v>167</v>
      </c>
      <c r="H520" s="92" t="s">
        <v>168</v>
      </c>
      <c r="I520" s="91">
        <v>121</v>
      </c>
      <c r="J520" s="93">
        <v>2451</v>
      </c>
    </row>
    <row r="521" spans="4:10" ht="39.6" x14ac:dyDescent="0.25">
      <c r="D521" s="89" t="s">
        <v>926</v>
      </c>
      <c r="E521" s="90"/>
      <c r="F521" s="91">
        <v>4103</v>
      </c>
      <c r="G521" s="92" t="s">
        <v>234</v>
      </c>
      <c r="H521" s="92" t="s">
        <v>700</v>
      </c>
      <c r="I521" s="91" t="s">
        <v>927</v>
      </c>
      <c r="J521" s="93" t="s">
        <v>928</v>
      </c>
    </row>
    <row r="522" spans="4:10" ht="39.6" x14ac:dyDescent="0.25">
      <c r="D522" s="89" t="s">
        <v>929</v>
      </c>
      <c r="E522" s="90"/>
      <c r="F522" s="91">
        <v>8302</v>
      </c>
      <c r="G522" s="92" t="s">
        <v>234</v>
      </c>
      <c r="H522" s="92" t="s">
        <v>930</v>
      </c>
      <c r="I522" s="91" t="s">
        <v>931</v>
      </c>
      <c r="J522" s="93">
        <v>585731505</v>
      </c>
    </row>
    <row r="523" spans="4:10" ht="39.6" x14ac:dyDescent="0.25">
      <c r="D523" s="89" t="s">
        <v>932</v>
      </c>
      <c r="E523" s="90"/>
      <c r="F523" s="91">
        <v>7701</v>
      </c>
      <c r="G523" s="92" t="s">
        <v>167</v>
      </c>
      <c r="H523" s="92" t="s">
        <v>240</v>
      </c>
      <c r="I523" s="91">
        <v>611</v>
      </c>
      <c r="J523" s="93">
        <v>813</v>
      </c>
    </row>
    <row r="524" spans="4:10" ht="26.4" x14ac:dyDescent="0.25">
      <c r="D524" s="89" t="s">
        <v>933</v>
      </c>
      <c r="E524" s="90"/>
      <c r="F524" s="91">
        <v>1501</v>
      </c>
      <c r="G524" s="92" t="s">
        <v>167</v>
      </c>
      <c r="H524" s="92" t="s">
        <v>168</v>
      </c>
      <c r="I524" s="91">
        <v>322</v>
      </c>
      <c r="J524" s="93">
        <v>2920</v>
      </c>
    </row>
    <row r="525" spans="4:10" ht="39.6" x14ac:dyDescent="0.25">
      <c r="D525" s="89" t="s">
        <v>934</v>
      </c>
      <c r="E525" s="90"/>
      <c r="F525" s="91">
        <v>7303</v>
      </c>
      <c r="G525" s="92" t="s">
        <v>234</v>
      </c>
      <c r="H525" s="92" t="s">
        <v>188</v>
      </c>
      <c r="I525" s="91">
        <v>810</v>
      </c>
      <c r="J525" s="93">
        <v>713</v>
      </c>
    </row>
    <row r="526" spans="4:10" ht="39.6" x14ac:dyDescent="0.25">
      <c r="D526" s="89" t="s">
        <v>935</v>
      </c>
      <c r="E526" s="90"/>
      <c r="F526" s="91">
        <v>2504</v>
      </c>
      <c r="G526" s="92" t="s">
        <v>167</v>
      </c>
      <c r="H526" s="92" t="s">
        <v>168</v>
      </c>
      <c r="I526" s="91" t="s">
        <v>936</v>
      </c>
      <c r="J526" s="93">
        <v>2682</v>
      </c>
    </row>
    <row r="527" spans="4:10" ht="39.6" x14ac:dyDescent="0.25">
      <c r="D527" s="89" t="s">
        <v>937</v>
      </c>
      <c r="E527" s="90"/>
      <c r="F527" s="91">
        <v>2504</v>
      </c>
      <c r="G527" s="92" t="s">
        <v>167</v>
      </c>
      <c r="H527" s="92" t="s">
        <v>168</v>
      </c>
      <c r="I527" s="91" t="s">
        <v>938</v>
      </c>
      <c r="J527" s="93">
        <v>2497</v>
      </c>
    </row>
    <row r="528" spans="4:10" ht="26.4" x14ac:dyDescent="0.25">
      <c r="D528" s="89" t="s">
        <v>939</v>
      </c>
      <c r="E528" s="90"/>
      <c r="F528" s="91">
        <v>2202</v>
      </c>
      <c r="G528" s="92" t="s">
        <v>167</v>
      </c>
      <c r="H528" s="92" t="s">
        <v>168</v>
      </c>
      <c r="I528" s="91">
        <v>337</v>
      </c>
      <c r="J528" s="93">
        <v>2382</v>
      </c>
    </row>
    <row r="529" spans="4:10" ht="39.6" x14ac:dyDescent="0.25">
      <c r="D529" s="89" t="s">
        <v>940</v>
      </c>
      <c r="E529" s="90"/>
      <c r="F529" s="91">
        <v>7402</v>
      </c>
      <c r="G529" s="92" t="s">
        <v>167</v>
      </c>
      <c r="H529" s="92" t="s">
        <v>871</v>
      </c>
      <c r="I529" s="91">
        <v>505</v>
      </c>
      <c r="J529" s="93">
        <v>270</v>
      </c>
    </row>
    <row r="530" spans="4:10" ht="39.6" x14ac:dyDescent="0.25">
      <c r="D530" s="89" t="s">
        <v>941</v>
      </c>
      <c r="E530" s="90"/>
      <c r="F530" s="91">
        <v>4102</v>
      </c>
      <c r="G530" s="92" t="s">
        <v>167</v>
      </c>
      <c r="H530" s="92" t="s">
        <v>168</v>
      </c>
      <c r="I530" s="91" t="s">
        <v>535</v>
      </c>
      <c r="J530" s="93">
        <v>4251</v>
      </c>
    </row>
    <row r="531" spans="4:10" ht="52.8" x14ac:dyDescent="0.25">
      <c r="D531" s="89" t="s">
        <v>942</v>
      </c>
      <c r="E531" s="90"/>
      <c r="F531" s="91">
        <v>7603</v>
      </c>
      <c r="G531" s="92" t="s">
        <v>167</v>
      </c>
      <c r="H531" s="92" t="s">
        <v>251</v>
      </c>
      <c r="I531" s="91">
        <v>210</v>
      </c>
      <c r="J531" s="93">
        <v>134</v>
      </c>
    </row>
    <row r="532" spans="4:10" ht="26.4" x14ac:dyDescent="0.25">
      <c r="D532" s="89" t="s">
        <v>943</v>
      </c>
      <c r="E532" s="90"/>
      <c r="F532" s="91">
        <v>1201</v>
      </c>
      <c r="G532" s="92" t="s">
        <v>167</v>
      </c>
      <c r="H532" s="92" t="s">
        <v>168</v>
      </c>
      <c r="I532" s="91">
        <v>136</v>
      </c>
      <c r="J532" s="93" t="s">
        <v>944</v>
      </c>
    </row>
    <row r="533" spans="4:10" ht="52.8" x14ac:dyDescent="0.25">
      <c r="D533" s="89" t="s">
        <v>945</v>
      </c>
      <c r="E533" s="90"/>
      <c r="F533" s="91">
        <v>7302</v>
      </c>
      <c r="G533" s="92" t="s">
        <v>167</v>
      </c>
      <c r="H533" s="92" t="s">
        <v>376</v>
      </c>
      <c r="I533" s="91" t="s">
        <v>181</v>
      </c>
      <c r="J533" s="93" t="s">
        <v>181</v>
      </c>
    </row>
    <row r="534" spans="4:10" ht="39.6" x14ac:dyDescent="0.25">
      <c r="D534" s="89" t="s">
        <v>946</v>
      </c>
      <c r="E534" s="90"/>
      <c r="F534" s="91">
        <v>7902</v>
      </c>
      <c r="G534" s="92" t="s">
        <v>167</v>
      </c>
      <c r="H534" s="92" t="s">
        <v>947</v>
      </c>
      <c r="I534" s="91" t="s">
        <v>181</v>
      </c>
      <c r="J534" s="93" t="s">
        <v>181</v>
      </c>
    </row>
    <row r="535" spans="4:10" ht="39.6" x14ac:dyDescent="0.25">
      <c r="D535" s="89" t="s">
        <v>948</v>
      </c>
      <c r="E535" s="90"/>
      <c r="F535" s="91">
        <v>7702</v>
      </c>
      <c r="G535" s="92" t="s">
        <v>167</v>
      </c>
      <c r="H535" s="92" t="s">
        <v>240</v>
      </c>
      <c r="I535" s="91">
        <v>625</v>
      </c>
      <c r="J535" s="93" t="s">
        <v>181</v>
      </c>
    </row>
    <row r="536" spans="4:10" ht="39.6" x14ac:dyDescent="0.25">
      <c r="D536" s="89" t="s">
        <v>949</v>
      </c>
      <c r="E536" s="90"/>
      <c r="F536" s="91">
        <v>7301</v>
      </c>
      <c r="G536" s="92" t="s">
        <v>167</v>
      </c>
      <c r="H536" s="92" t="s">
        <v>188</v>
      </c>
      <c r="I536" s="91">
        <v>504</v>
      </c>
      <c r="J536" s="93">
        <v>690</v>
      </c>
    </row>
    <row r="537" spans="4:10" ht="39.6" x14ac:dyDescent="0.25">
      <c r="D537" s="89" t="s">
        <v>950</v>
      </c>
      <c r="E537" s="90"/>
      <c r="F537" s="91">
        <v>6201</v>
      </c>
      <c r="G537" s="92" t="s">
        <v>167</v>
      </c>
      <c r="H537" s="92" t="s">
        <v>168</v>
      </c>
      <c r="I537" s="91" t="s">
        <v>917</v>
      </c>
      <c r="J537" s="93">
        <v>2276</v>
      </c>
    </row>
    <row r="538" spans="4:10" ht="26.4" x14ac:dyDescent="0.25">
      <c r="D538" s="89" t="s">
        <v>951</v>
      </c>
      <c r="E538" s="90"/>
      <c r="F538" s="91">
        <v>8504</v>
      </c>
      <c r="G538" s="92" t="s">
        <v>167</v>
      </c>
      <c r="H538" s="92" t="s">
        <v>175</v>
      </c>
      <c r="I538" s="91">
        <v>311</v>
      </c>
      <c r="J538" s="93" t="s">
        <v>952</v>
      </c>
    </row>
    <row r="539" spans="4:10" ht="26.4" x14ac:dyDescent="0.25">
      <c r="D539" s="89" t="s">
        <v>953</v>
      </c>
      <c r="E539" s="90"/>
      <c r="F539" s="91">
        <v>2202</v>
      </c>
      <c r="G539" s="92" t="s">
        <v>167</v>
      </c>
      <c r="H539" s="92" t="s">
        <v>168</v>
      </c>
      <c r="I539" s="91">
        <v>335</v>
      </c>
      <c r="J539" s="93">
        <v>2382</v>
      </c>
    </row>
    <row r="540" spans="4:10" ht="26.4" x14ac:dyDescent="0.25">
      <c r="D540" s="89" t="s">
        <v>954</v>
      </c>
      <c r="E540" s="90"/>
      <c r="F540" s="91">
        <v>7105</v>
      </c>
      <c r="G540" s="92" t="s">
        <v>167</v>
      </c>
      <c r="H540" s="92" t="s">
        <v>168</v>
      </c>
      <c r="I540" s="91" t="s">
        <v>955</v>
      </c>
      <c r="J540" s="93">
        <v>2268</v>
      </c>
    </row>
    <row r="541" spans="4:10" ht="39.6" x14ac:dyDescent="0.25">
      <c r="D541" s="89" t="s">
        <v>956</v>
      </c>
      <c r="E541" s="90"/>
      <c r="F541" s="91">
        <v>2</v>
      </c>
      <c r="G541" s="92" t="s">
        <v>167</v>
      </c>
      <c r="H541" s="92" t="s">
        <v>168</v>
      </c>
      <c r="I541" s="91" t="s">
        <v>957</v>
      </c>
      <c r="J541" s="93">
        <v>2555</v>
      </c>
    </row>
    <row r="542" spans="4:10" ht="26.4" x14ac:dyDescent="0.25">
      <c r="D542" s="89" t="s">
        <v>958</v>
      </c>
      <c r="E542" s="90"/>
      <c r="F542" s="91">
        <v>1303</v>
      </c>
      <c r="G542" s="92" t="s">
        <v>167</v>
      </c>
      <c r="H542" s="92" t="s">
        <v>168</v>
      </c>
      <c r="I542" s="91" t="s">
        <v>959</v>
      </c>
      <c r="J542" s="93">
        <v>2115</v>
      </c>
    </row>
    <row r="543" spans="4:10" ht="26.4" x14ac:dyDescent="0.25">
      <c r="D543" s="89" t="s">
        <v>960</v>
      </c>
      <c r="E543" s="90"/>
      <c r="F543" s="91">
        <v>8204</v>
      </c>
      <c r="G543" s="92" t="s">
        <v>167</v>
      </c>
      <c r="H543" s="92" t="s">
        <v>224</v>
      </c>
      <c r="I543" s="91">
        <v>415</v>
      </c>
      <c r="J543" s="93">
        <v>212</v>
      </c>
    </row>
    <row r="544" spans="4:10" ht="52.8" x14ac:dyDescent="0.25">
      <c r="D544" s="89" t="s">
        <v>961</v>
      </c>
      <c r="E544" s="90"/>
      <c r="F544" s="91">
        <v>3303</v>
      </c>
      <c r="G544" s="92" t="s">
        <v>167</v>
      </c>
      <c r="H544" s="92" t="s">
        <v>192</v>
      </c>
      <c r="I544" s="91">
        <v>221</v>
      </c>
      <c r="J544" s="93">
        <v>262</v>
      </c>
    </row>
    <row r="545" spans="4:10" ht="39.6" x14ac:dyDescent="0.25">
      <c r="D545" s="89" t="s">
        <v>962</v>
      </c>
      <c r="E545" s="90"/>
      <c r="F545" s="91">
        <v>5402</v>
      </c>
      <c r="G545" s="92" t="s">
        <v>167</v>
      </c>
      <c r="H545" s="92" t="s">
        <v>227</v>
      </c>
      <c r="I545" s="91">
        <v>306</v>
      </c>
      <c r="J545" s="93">
        <v>193</v>
      </c>
    </row>
    <row r="546" spans="4:10" ht="26.4" x14ac:dyDescent="0.25">
      <c r="D546" s="89" t="s">
        <v>963</v>
      </c>
      <c r="E546" s="90"/>
      <c r="F546" s="91">
        <v>7102</v>
      </c>
      <c r="G546" s="92" t="s">
        <v>167</v>
      </c>
      <c r="H546" s="92" t="s">
        <v>168</v>
      </c>
      <c r="I546" s="91">
        <v>512</v>
      </c>
      <c r="J546" s="93">
        <v>4161</v>
      </c>
    </row>
    <row r="547" spans="4:10" ht="39.6" x14ac:dyDescent="0.25">
      <c r="D547" s="89" t="s">
        <v>964</v>
      </c>
      <c r="E547" s="90"/>
      <c r="F547" s="91">
        <v>44</v>
      </c>
      <c r="G547" s="92" t="s">
        <v>259</v>
      </c>
      <c r="H547" s="92" t="s">
        <v>168</v>
      </c>
      <c r="I547" s="91">
        <v>236</v>
      </c>
      <c r="J547" s="93">
        <v>2161</v>
      </c>
    </row>
    <row r="548" spans="4:10" ht="39.6" x14ac:dyDescent="0.25">
      <c r="D548" s="89" t="s">
        <v>965</v>
      </c>
      <c r="E548" s="90"/>
      <c r="F548" s="91">
        <v>7803</v>
      </c>
      <c r="G548" s="92" t="s">
        <v>167</v>
      </c>
      <c r="H548" s="92" t="s">
        <v>221</v>
      </c>
      <c r="I548" s="91">
        <v>422</v>
      </c>
      <c r="J548" s="93">
        <v>382</v>
      </c>
    </row>
    <row r="549" spans="4:10" ht="26.4" x14ac:dyDescent="0.25">
      <c r="D549" s="89" t="s">
        <v>966</v>
      </c>
      <c r="E549" s="90"/>
      <c r="F549" s="91">
        <v>7405</v>
      </c>
      <c r="G549" s="92" t="s">
        <v>167</v>
      </c>
      <c r="H549" s="92" t="s">
        <v>217</v>
      </c>
      <c r="I549" s="91">
        <v>308</v>
      </c>
      <c r="J549" s="93">
        <v>190</v>
      </c>
    </row>
    <row r="550" spans="4:10" ht="39.6" x14ac:dyDescent="0.25">
      <c r="D550" s="89" t="s">
        <v>967</v>
      </c>
      <c r="E550" s="90"/>
      <c r="F550" s="91">
        <v>8502</v>
      </c>
      <c r="G550" s="92" t="s">
        <v>167</v>
      </c>
      <c r="H550" s="92" t="s">
        <v>192</v>
      </c>
      <c r="I550" s="91">
        <v>404</v>
      </c>
      <c r="J550" s="93">
        <v>212</v>
      </c>
    </row>
    <row r="551" spans="4:10" ht="39.6" x14ac:dyDescent="0.25">
      <c r="D551" s="89" t="s">
        <v>968</v>
      </c>
      <c r="E551" s="90"/>
      <c r="F551" s="91">
        <v>1303</v>
      </c>
      <c r="G551" s="92" t="s">
        <v>167</v>
      </c>
      <c r="H551" s="92" t="s">
        <v>168</v>
      </c>
      <c r="I551" s="91">
        <v>1016</v>
      </c>
      <c r="J551" s="93">
        <v>4094</v>
      </c>
    </row>
    <row r="552" spans="4:10" ht="26.4" x14ac:dyDescent="0.25">
      <c r="D552" s="89" t="s">
        <v>969</v>
      </c>
      <c r="E552" s="90"/>
      <c r="F552" s="91">
        <v>8302</v>
      </c>
      <c r="G552" s="92" t="s">
        <v>167</v>
      </c>
      <c r="H552" s="92" t="s">
        <v>970</v>
      </c>
      <c r="I552" s="91">
        <v>1</v>
      </c>
      <c r="J552" s="93" t="s">
        <v>181</v>
      </c>
    </row>
    <row r="553" spans="4:10" ht="66" x14ac:dyDescent="0.25">
      <c r="D553" s="89" t="s">
        <v>971</v>
      </c>
      <c r="E553" s="90"/>
      <c r="F553" s="91">
        <v>4202</v>
      </c>
      <c r="G553" s="92" t="s">
        <v>167</v>
      </c>
      <c r="H553" s="92" t="s">
        <v>168</v>
      </c>
      <c r="I553" s="91" t="s">
        <v>972</v>
      </c>
      <c r="J553" s="93">
        <v>2466</v>
      </c>
    </row>
    <row r="554" spans="4:10" ht="39.6" x14ac:dyDescent="0.25">
      <c r="D554" s="89" t="s">
        <v>973</v>
      </c>
      <c r="E554" s="90"/>
      <c r="F554" s="91">
        <v>7106</v>
      </c>
      <c r="G554" s="92" t="s">
        <v>167</v>
      </c>
      <c r="H554" s="92" t="s">
        <v>168</v>
      </c>
      <c r="I554" s="91" t="s">
        <v>706</v>
      </c>
      <c r="J554" s="93">
        <v>2611</v>
      </c>
    </row>
    <row r="555" spans="4:10" ht="39.6" x14ac:dyDescent="0.25">
      <c r="D555" s="89" t="s">
        <v>974</v>
      </c>
      <c r="E555" s="90"/>
      <c r="F555" s="91">
        <v>2403</v>
      </c>
      <c r="G555" s="92" t="s">
        <v>167</v>
      </c>
      <c r="H555" s="92" t="s">
        <v>975</v>
      </c>
      <c r="I555" s="91">
        <v>114</v>
      </c>
      <c r="J555" s="93">
        <v>216</v>
      </c>
    </row>
    <row r="556" spans="4:10" ht="26.4" x14ac:dyDescent="0.25">
      <c r="D556" s="89" t="s">
        <v>976</v>
      </c>
      <c r="E556" s="90"/>
      <c r="F556" s="91">
        <v>8202</v>
      </c>
      <c r="G556" s="92" t="s">
        <v>167</v>
      </c>
      <c r="H556" s="92" t="s">
        <v>224</v>
      </c>
      <c r="I556" s="91">
        <v>216</v>
      </c>
      <c r="J556" s="93">
        <v>217</v>
      </c>
    </row>
    <row r="557" spans="4:10" ht="52.8" x14ac:dyDescent="0.25">
      <c r="D557" s="89" t="s">
        <v>977</v>
      </c>
      <c r="E557" s="90"/>
      <c r="F557" s="91">
        <v>4301</v>
      </c>
      <c r="G557" s="92" t="s">
        <v>167</v>
      </c>
      <c r="H557" s="92" t="s">
        <v>168</v>
      </c>
      <c r="I557" s="91" t="s">
        <v>978</v>
      </c>
      <c r="J557" s="93">
        <v>4014</v>
      </c>
    </row>
    <row r="558" spans="4:10" ht="52.8" x14ac:dyDescent="0.25">
      <c r="D558" s="89" t="s">
        <v>979</v>
      </c>
      <c r="E558" s="90"/>
      <c r="F558" s="91">
        <v>82</v>
      </c>
      <c r="G558" s="92" t="s">
        <v>167</v>
      </c>
      <c r="H558" s="92" t="s">
        <v>980</v>
      </c>
      <c r="I558" s="91">
        <v>107</v>
      </c>
      <c r="J558" s="93">
        <v>124</v>
      </c>
    </row>
    <row r="559" spans="4:10" ht="52.8" x14ac:dyDescent="0.25">
      <c r="D559" s="89" t="s">
        <v>981</v>
      </c>
      <c r="E559" s="90"/>
      <c r="F559" s="91">
        <v>6102</v>
      </c>
      <c r="G559" s="92" t="s">
        <v>167</v>
      </c>
      <c r="H559" s="92" t="s">
        <v>168</v>
      </c>
      <c r="I559" s="91" t="s">
        <v>982</v>
      </c>
      <c r="J559" s="93">
        <v>2143</v>
      </c>
    </row>
    <row r="560" spans="4:10" ht="52.8" x14ac:dyDescent="0.25">
      <c r="D560" s="89" t="s">
        <v>983</v>
      </c>
      <c r="E560" s="90"/>
      <c r="F560" s="91">
        <v>6103</v>
      </c>
      <c r="G560" s="92" t="s">
        <v>167</v>
      </c>
      <c r="H560" s="92" t="s">
        <v>168</v>
      </c>
      <c r="I560" s="91" t="s">
        <v>398</v>
      </c>
      <c r="J560" s="93">
        <v>2794</v>
      </c>
    </row>
    <row r="561" spans="4:10" ht="39.6" x14ac:dyDescent="0.25">
      <c r="D561" s="89" t="s">
        <v>984</v>
      </c>
      <c r="E561" s="90"/>
      <c r="F561" s="91">
        <v>7801</v>
      </c>
      <c r="G561" s="92" t="s">
        <v>167</v>
      </c>
      <c r="H561" s="92" t="s">
        <v>221</v>
      </c>
      <c r="I561" s="91">
        <v>307</v>
      </c>
      <c r="J561" s="93">
        <v>320</v>
      </c>
    </row>
    <row r="562" spans="4:10" ht="26.4" x14ac:dyDescent="0.25">
      <c r="D562" s="89" t="s">
        <v>985</v>
      </c>
      <c r="E562" s="90"/>
      <c r="F562" s="91">
        <v>7103</v>
      </c>
      <c r="G562" s="92" t="s">
        <v>167</v>
      </c>
      <c r="H562" s="92" t="s">
        <v>168</v>
      </c>
      <c r="I562" s="91">
        <v>340</v>
      </c>
      <c r="J562" s="93">
        <v>2250</v>
      </c>
    </row>
    <row r="563" spans="4:10" ht="66" x14ac:dyDescent="0.25">
      <c r="D563" s="89" t="s">
        <v>986</v>
      </c>
      <c r="E563" s="90"/>
      <c r="F563" s="91">
        <v>4202</v>
      </c>
      <c r="G563" s="92" t="s">
        <v>167</v>
      </c>
      <c r="H563" s="92" t="s">
        <v>414</v>
      </c>
      <c r="I563" s="91" t="s">
        <v>181</v>
      </c>
      <c r="J563" s="93" t="s">
        <v>181</v>
      </c>
    </row>
    <row r="564" spans="4:10" ht="39.6" x14ac:dyDescent="0.25">
      <c r="D564" s="89" t="s">
        <v>987</v>
      </c>
      <c r="E564" s="90"/>
      <c r="F564" s="91">
        <v>5103</v>
      </c>
      <c r="G564" s="92" t="s">
        <v>167</v>
      </c>
      <c r="H564" s="92" t="s">
        <v>168</v>
      </c>
      <c r="I564" s="91" t="s">
        <v>988</v>
      </c>
      <c r="J564" s="93">
        <v>2605</v>
      </c>
    </row>
    <row r="565" spans="4:10" ht="26.4" x14ac:dyDescent="0.25">
      <c r="D565" s="89" t="s">
        <v>989</v>
      </c>
      <c r="E565" s="90"/>
      <c r="F565" s="91">
        <v>7404</v>
      </c>
      <c r="G565" s="92" t="s">
        <v>167</v>
      </c>
      <c r="H565" s="92" t="s">
        <v>217</v>
      </c>
      <c r="I565" s="91">
        <v>302</v>
      </c>
      <c r="J565" s="93">
        <v>172</v>
      </c>
    </row>
    <row r="566" spans="4:10" ht="26.4" x14ac:dyDescent="0.25">
      <c r="D566" s="89" t="s">
        <v>990</v>
      </c>
      <c r="E566" s="90"/>
      <c r="F566" s="91">
        <v>8204</v>
      </c>
      <c r="G566" s="92" t="s">
        <v>167</v>
      </c>
      <c r="H566" s="92" t="s">
        <v>224</v>
      </c>
      <c r="I566" s="91">
        <v>406</v>
      </c>
      <c r="J566" s="93">
        <v>209</v>
      </c>
    </row>
    <row r="567" spans="4:10" ht="39.6" x14ac:dyDescent="0.25">
      <c r="D567" s="89" t="s">
        <v>991</v>
      </c>
      <c r="E567" s="90"/>
      <c r="F567" s="91">
        <v>7304</v>
      </c>
      <c r="G567" s="92" t="s">
        <v>167</v>
      </c>
      <c r="H567" s="92" t="s">
        <v>188</v>
      </c>
      <c r="I567" s="91">
        <v>707</v>
      </c>
      <c r="J567" s="93">
        <v>651</v>
      </c>
    </row>
    <row r="568" spans="4:10" ht="66" x14ac:dyDescent="0.25">
      <c r="D568" s="89" t="s">
        <v>992</v>
      </c>
      <c r="E568" s="90"/>
      <c r="F568" s="91">
        <v>7302</v>
      </c>
      <c r="G568" s="92" t="s">
        <v>167</v>
      </c>
      <c r="H568" s="92" t="s">
        <v>993</v>
      </c>
      <c r="I568" s="91">
        <v>102</v>
      </c>
      <c r="J568" s="93" t="s">
        <v>181</v>
      </c>
    </row>
    <row r="569" spans="4:10" ht="26.4" x14ac:dyDescent="0.25">
      <c r="D569" s="89" t="s">
        <v>994</v>
      </c>
      <c r="E569" s="90"/>
      <c r="F569" s="91">
        <v>7802</v>
      </c>
      <c r="G569" s="92" t="s">
        <v>167</v>
      </c>
      <c r="H569" s="92" t="s">
        <v>221</v>
      </c>
      <c r="I569" s="91">
        <v>209</v>
      </c>
      <c r="J569" s="93">
        <v>209</v>
      </c>
    </row>
    <row r="570" spans="4:10" ht="39.6" x14ac:dyDescent="0.25">
      <c r="D570" s="89" t="s">
        <v>995</v>
      </c>
      <c r="E570" s="90"/>
      <c r="F570" s="91">
        <v>2103</v>
      </c>
      <c r="G570" s="92" t="s">
        <v>234</v>
      </c>
      <c r="H570" s="92" t="s">
        <v>700</v>
      </c>
      <c r="I570" s="91">
        <v>1015</v>
      </c>
      <c r="J570" s="93">
        <v>4004</v>
      </c>
    </row>
    <row r="571" spans="4:10" ht="39.6" x14ac:dyDescent="0.25">
      <c r="D571" s="89" t="s">
        <v>996</v>
      </c>
      <c r="E571" s="90"/>
      <c r="F571" s="91">
        <v>3303</v>
      </c>
      <c r="G571" s="92" t="s">
        <v>234</v>
      </c>
      <c r="H571" s="92" t="s">
        <v>192</v>
      </c>
      <c r="I571" s="91">
        <v>224</v>
      </c>
      <c r="J571" s="93">
        <v>290</v>
      </c>
    </row>
    <row r="572" spans="4:10" ht="26.4" x14ac:dyDescent="0.25">
      <c r="D572" s="89" t="s">
        <v>997</v>
      </c>
      <c r="E572" s="90"/>
      <c r="F572" s="91">
        <v>7102</v>
      </c>
      <c r="G572" s="92" t="s">
        <v>167</v>
      </c>
      <c r="H572" s="92" t="s">
        <v>168</v>
      </c>
      <c r="I572" s="91">
        <v>512</v>
      </c>
      <c r="J572" s="93">
        <v>4171</v>
      </c>
    </row>
    <row r="573" spans="4:10" ht="39.6" x14ac:dyDescent="0.25">
      <c r="D573" s="89" t="s">
        <v>998</v>
      </c>
      <c r="E573" s="90"/>
      <c r="F573" s="91">
        <v>6201</v>
      </c>
      <c r="G573" s="92" t="s">
        <v>167</v>
      </c>
      <c r="H573" s="92" t="s">
        <v>168</v>
      </c>
      <c r="I573" s="91" t="s">
        <v>999</v>
      </c>
      <c r="J573" s="93">
        <v>2547</v>
      </c>
    </row>
    <row r="574" spans="4:10" ht="39.6" x14ac:dyDescent="0.25">
      <c r="D574" s="89" t="s">
        <v>1000</v>
      </c>
      <c r="E574" s="90"/>
      <c r="F574" s="91">
        <v>6101</v>
      </c>
      <c r="G574" s="92" t="s">
        <v>167</v>
      </c>
      <c r="H574" s="92" t="s">
        <v>168</v>
      </c>
      <c r="I574" s="91">
        <v>631</v>
      </c>
      <c r="J574" s="93">
        <v>4126</v>
      </c>
    </row>
    <row r="575" spans="4:10" ht="26.4" x14ac:dyDescent="0.25">
      <c r="D575" s="89" t="s">
        <v>1001</v>
      </c>
      <c r="E575" s="90"/>
      <c r="F575" s="91">
        <v>2202</v>
      </c>
      <c r="G575" s="92" t="s">
        <v>167</v>
      </c>
      <c r="H575" s="92" t="s">
        <v>168</v>
      </c>
      <c r="I575" s="91" t="s">
        <v>1002</v>
      </c>
      <c r="J575" s="93">
        <v>2362</v>
      </c>
    </row>
    <row r="576" spans="4:10" ht="39.6" x14ac:dyDescent="0.25">
      <c r="D576" s="89" t="s">
        <v>1003</v>
      </c>
      <c r="E576" s="90"/>
      <c r="F576" s="91">
        <v>8505</v>
      </c>
      <c r="G576" s="92" t="s">
        <v>167</v>
      </c>
      <c r="H576" s="92" t="s">
        <v>175</v>
      </c>
      <c r="I576" s="91">
        <v>323</v>
      </c>
      <c r="J576" s="93" t="s">
        <v>1004</v>
      </c>
    </row>
    <row r="577" spans="4:10" ht="39.6" x14ac:dyDescent="0.25">
      <c r="D577" s="89" t="s">
        <v>1005</v>
      </c>
      <c r="E577" s="90"/>
      <c r="F577" s="91">
        <v>7401</v>
      </c>
      <c r="G577" s="92" t="s">
        <v>234</v>
      </c>
      <c r="H577" s="92" t="s">
        <v>392</v>
      </c>
      <c r="I577" s="91">
        <v>414</v>
      </c>
      <c r="J577" s="93">
        <v>249</v>
      </c>
    </row>
    <row r="578" spans="4:10" ht="26.4" x14ac:dyDescent="0.25">
      <c r="D578" s="89" t="s">
        <v>1006</v>
      </c>
      <c r="E578" s="90"/>
      <c r="F578" s="91">
        <v>13</v>
      </c>
      <c r="G578" s="92" t="s">
        <v>276</v>
      </c>
      <c r="H578" s="92" t="s">
        <v>168</v>
      </c>
      <c r="I578" s="91">
        <v>1002</v>
      </c>
      <c r="J578" s="93">
        <v>2006</v>
      </c>
    </row>
    <row r="579" spans="4:10" ht="39.6" x14ac:dyDescent="0.25">
      <c r="D579" s="89" t="s">
        <v>1007</v>
      </c>
      <c r="E579" s="90"/>
      <c r="F579" s="91">
        <v>4402</v>
      </c>
      <c r="G579" s="92" t="s">
        <v>167</v>
      </c>
      <c r="H579" s="92" t="s">
        <v>168</v>
      </c>
      <c r="I579" s="91">
        <v>238</v>
      </c>
      <c r="J579" s="93">
        <v>4270</v>
      </c>
    </row>
    <row r="580" spans="4:10" ht="39.6" x14ac:dyDescent="0.25">
      <c r="D580" s="89" t="s">
        <v>1008</v>
      </c>
      <c r="E580" s="90"/>
      <c r="F580" s="91">
        <v>1501</v>
      </c>
      <c r="G580" s="92" t="s">
        <v>167</v>
      </c>
      <c r="H580" s="92" t="s">
        <v>168</v>
      </c>
      <c r="I580" s="91" t="s">
        <v>350</v>
      </c>
      <c r="J580" s="93">
        <v>2224</v>
      </c>
    </row>
    <row r="581" spans="4:10" ht="39.6" x14ac:dyDescent="0.25">
      <c r="D581" s="89" t="s">
        <v>1009</v>
      </c>
      <c r="E581" s="90"/>
      <c r="F581" s="91">
        <v>42</v>
      </c>
      <c r="G581" s="92" t="s">
        <v>276</v>
      </c>
      <c r="H581" s="92" t="s">
        <v>168</v>
      </c>
      <c r="I581" s="91" t="s">
        <v>1010</v>
      </c>
      <c r="J581" s="93">
        <v>2697</v>
      </c>
    </row>
    <row r="582" spans="4:10" ht="52.8" x14ac:dyDescent="0.25">
      <c r="D582" s="89" t="s">
        <v>1011</v>
      </c>
      <c r="E582" s="90"/>
      <c r="F582" s="91">
        <v>7104</v>
      </c>
      <c r="G582" s="92" t="s">
        <v>167</v>
      </c>
      <c r="H582" s="92" t="s">
        <v>168</v>
      </c>
      <c r="I582" s="91">
        <v>616</v>
      </c>
      <c r="J582" s="93">
        <v>2235</v>
      </c>
    </row>
    <row r="583" spans="4:10" ht="26.4" x14ac:dyDescent="0.25">
      <c r="D583" s="89" t="s">
        <v>1012</v>
      </c>
      <c r="E583" s="90"/>
      <c r="F583" s="91">
        <v>7405</v>
      </c>
      <c r="G583" s="92" t="s">
        <v>167</v>
      </c>
      <c r="H583" s="92" t="s">
        <v>217</v>
      </c>
      <c r="I583" s="91">
        <v>203</v>
      </c>
      <c r="J583" s="93">
        <v>125</v>
      </c>
    </row>
    <row r="584" spans="4:10" ht="39.6" x14ac:dyDescent="0.25">
      <c r="D584" s="89" t="s">
        <v>1013</v>
      </c>
      <c r="E584" s="90"/>
      <c r="F584" s="91">
        <v>7301</v>
      </c>
      <c r="G584" s="92" t="s">
        <v>167</v>
      </c>
      <c r="H584" s="92" t="s">
        <v>188</v>
      </c>
      <c r="I584" s="91">
        <v>505</v>
      </c>
      <c r="J584" s="93">
        <v>693</v>
      </c>
    </row>
    <row r="585" spans="4:10" ht="39.6" x14ac:dyDescent="0.25">
      <c r="D585" s="89" t="s">
        <v>1014</v>
      </c>
      <c r="E585" s="90"/>
      <c r="F585" s="91">
        <v>2502</v>
      </c>
      <c r="G585" s="92" t="s">
        <v>167</v>
      </c>
      <c r="H585" s="92" t="s">
        <v>227</v>
      </c>
      <c r="I585" s="91">
        <v>14</v>
      </c>
      <c r="J585" s="93">
        <v>180</v>
      </c>
    </row>
    <row r="586" spans="4:10" ht="52.8" x14ac:dyDescent="0.25">
      <c r="D586" s="89" t="s">
        <v>1015</v>
      </c>
      <c r="E586" s="90"/>
      <c r="F586" s="91">
        <v>3303</v>
      </c>
      <c r="G586" s="92" t="s">
        <v>167</v>
      </c>
      <c r="H586" s="92" t="s">
        <v>192</v>
      </c>
      <c r="I586" s="91">
        <v>223</v>
      </c>
      <c r="J586" s="93">
        <v>280</v>
      </c>
    </row>
    <row r="587" spans="4:10" ht="39.6" x14ac:dyDescent="0.25">
      <c r="D587" s="89" t="s">
        <v>1016</v>
      </c>
      <c r="E587" s="90"/>
      <c r="F587" s="91">
        <v>3001</v>
      </c>
      <c r="G587" s="92" t="s">
        <v>167</v>
      </c>
      <c r="H587" s="92" t="s">
        <v>168</v>
      </c>
      <c r="I587" s="91" t="s">
        <v>1017</v>
      </c>
      <c r="J587" s="93" t="s">
        <v>181</v>
      </c>
    </row>
    <row r="588" spans="4:10" ht="39.6" x14ac:dyDescent="0.25">
      <c r="D588" s="89" t="s">
        <v>1018</v>
      </c>
      <c r="E588" s="90"/>
      <c r="F588" s="91">
        <v>74</v>
      </c>
      <c r="G588" s="92" t="s">
        <v>167</v>
      </c>
      <c r="H588" s="92" t="s">
        <v>1019</v>
      </c>
      <c r="I588" s="91">
        <v>504</v>
      </c>
      <c r="J588" s="93">
        <v>232</v>
      </c>
    </row>
    <row r="589" spans="4:10" ht="39.6" x14ac:dyDescent="0.25">
      <c r="D589" s="89" t="s">
        <v>1020</v>
      </c>
      <c r="E589" s="90"/>
      <c r="F589" s="91">
        <v>1501</v>
      </c>
      <c r="G589" s="92" t="s">
        <v>234</v>
      </c>
      <c r="H589" s="92" t="s">
        <v>168</v>
      </c>
      <c r="I589" s="91" t="s">
        <v>1021</v>
      </c>
      <c r="J589" s="93">
        <v>2672</v>
      </c>
    </row>
    <row r="590" spans="4:10" ht="39.6" x14ac:dyDescent="0.25">
      <c r="D590" s="89" t="s">
        <v>1022</v>
      </c>
      <c r="E590" s="90"/>
      <c r="F590" s="91">
        <v>7302</v>
      </c>
      <c r="G590" s="92" t="s">
        <v>167</v>
      </c>
      <c r="H590" s="92" t="s">
        <v>188</v>
      </c>
      <c r="I590" s="91">
        <v>608</v>
      </c>
      <c r="J590" s="93">
        <v>581</v>
      </c>
    </row>
    <row r="591" spans="4:10" ht="39.6" x14ac:dyDescent="0.25">
      <c r="D591" s="89" t="s">
        <v>1023</v>
      </c>
      <c r="E591" s="90"/>
      <c r="F591" s="91">
        <v>7804</v>
      </c>
      <c r="G591" s="92" t="s">
        <v>167</v>
      </c>
      <c r="H591" s="92" t="s">
        <v>221</v>
      </c>
      <c r="I591" s="91">
        <v>415</v>
      </c>
      <c r="J591" s="93">
        <v>374</v>
      </c>
    </row>
    <row r="592" spans="4:10" ht="26.4" x14ac:dyDescent="0.25">
      <c r="D592" s="89" t="s">
        <v>1024</v>
      </c>
      <c r="E592" s="90"/>
      <c r="F592" s="91">
        <v>5203</v>
      </c>
      <c r="G592" s="92" t="s">
        <v>167</v>
      </c>
      <c r="H592" s="92" t="s">
        <v>168</v>
      </c>
      <c r="I592" s="91">
        <v>731</v>
      </c>
      <c r="J592" s="93">
        <v>4205</v>
      </c>
    </row>
    <row r="593" spans="4:10" ht="39.6" x14ac:dyDescent="0.25">
      <c r="D593" s="89" t="s">
        <v>1025</v>
      </c>
      <c r="E593" s="90"/>
      <c r="F593" s="91">
        <v>4202</v>
      </c>
      <c r="G593" s="92" t="s">
        <v>167</v>
      </c>
      <c r="H593" s="92" t="s">
        <v>168</v>
      </c>
      <c r="I593" s="91" t="s">
        <v>1026</v>
      </c>
      <c r="J593" s="93">
        <v>7405</v>
      </c>
    </row>
    <row r="594" spans="4:10" ht="39.6" x14ac:dyDescent="0.25">
      <c r="D594" s="89" t="s">
        <v>1027</v>
      </c>
      <c r="E594" s="90"/>
      <c r="F594" s="91">
        <v>3202</v>
      </c>
      <c r="G594" s="92" t="s">
        <v>167</v>
      </c>
      <c r="H594" s="92" t="s">
        <v>476</v>
      </c>
      <c r="I594" s="91" t="s">
        <v>181</v>
      </c>
      <c r="J594" s="93">
        <v>67</v>
      </c>
    </row>
    <row r="595" spans="4:10" ht="39.6" x14ac:dyDescent="0.25">
      <c r="D595" s="89" t="s">
        <v>1028</v>
      </c>
      <c r="E595" s="90"/>
      <c r="F595" s="91">
        <v>16</v>
      </c>
      <c r="G595" s="92" t="s">
        <v>259</v>
      </c>
      <c r="H595" s="92" t="s">
        <v>168</v>
      </c>
      <c r="I595" s="91">
        <v>201</v>
      </c>
      <c r="J595" s="93">
        <v>3104</v>
      </c>
    </row>
    <row r="596" spans="4:10" ht="39.6" x14ac:dyDescent="0.25">
      <c r="D596" s="89" t="s">
        <v>1029</v>
      </c>
      <c r="E596" s="90"/>
      <c r="F596" s="91">
        <v>7402</v>
      </c>
      <c r="G596" s="92" t="s">
        <v>167</v>
      </c>
      <c r="H596" s="92" t="s">
        <v>751</v>
      </c>
      <c r="I596" s="91">
        <v>124</v>
      </c>
      <c r="J596" s="93" t="s">
        <v>181</v>
      </c>
    </row>
    <row r="597" spans="4:10" ht="26.4" x14ac:dyDescent="0.25">
      <c r="D597" s="89" t="s">
        <v>1030</v>
      </c>
      <c r="E597" s="90"/>
      <c r="F597" s="91">
        <v>8504</v>
      </c>
      <c r="G597" s="92" t="s">
        <v>167</v>
      </c>
      <c r="H597" s="92" t="s">
        <v>175</v>
      </c>
      <c r="I597" s="91">
        <v>301</v>
      </c>
      <c r="J597" s="93" t="s">
        <v>1031</v>
      </c>
    </row>
    <row r="598" spans="4:10" ht="52.8" x14ac:dyDescent="0.25">
      <c r="D598" s="89" t="s">
        <v>1032</v>
      </c>
      <c r="E598" s="90"/>
      <c r="F598" s="91">
        <v>6101</v>
      </c>
      <c r="G598" s="92" t="s">
        <v>167</v>
      </c>
      <c r="H598" s="92" t="s">
        <v>168</v>
      </c>
      <c r="I598" s="91" t="s">
        <v>1033</v>
      </c>
      <c r="J598" s="93">
        <v>2202</v>
      </c>
    </row>
    <row r="599" spans="4:10" ht="26.4" x14ac:dyDescent="0.25">
      <c r="D599" s="89" t="s">
        <v>1034</v>
      </c>
      <c r="E599" s="90"/>
      <c r="F599" s="91">
        <v>3301</v>
      </c>
      <c r="G599" s="92" t="s">
        <v>167</v>
      </c>
      <c r="H599" s="92" t="s">
        <v>168</v>
      </c>
      <c r="I599" s="91" t="s">
        <v>385</v>
      </c>
      <c r="J599" s="93">
        <v>2101</v>
      </c>
    </row>
    <row r="600" spans="4:10" ht="39.6" x14ac:dyDescent="0.25">
      <c r="D600" s="89" t="s">
        <v>1035</v>
      </c>
      <c r="E600" s="90"/>
      <c r="F600" s="91">
        <v>3101</v>
      </c>
      <c r="G600" s="92" t="s">
        <v>167</v>
      </c>
      <c r="H600" s="92" t="s">
        <v>168</v>
      </c>
      <c r="I600" s="91" t="s">
        <v>687</v>
      </c>
      <c r="J600" s="93">
        <v>2196</v>
      </c>
    </row>
    <row r="601" spans="4:10" ht="39.6" x14ac:dyDescent="0.25">
      <c r="D601" s="89" t="s">
        <v>1036</v>
      </c>
      <c r="E601" s="90"/>
      <c r="F601" s="91">
        <v>2403</v>
      </c>
      <c r="G601" s="92" t="s">
        <v>167</v>
      </c>
      <c r="H601" s="92" t="s">
        <v>188</v>
      </c>
      <c r="I601" s="91">
        <v>609</v>
      </c>
      <c r="J601" s="93">
        <v>350</v>
      </c>
    </row>
    <row r="602" spans="4:10" ht="39.6" x14ac:dyDescent="0.25">
      <c r="D602" s="89" t="s">
        <v>1037</v>
      </c>
      <c r="E602" s="90"/>
      <c r="F602" s="91">
        <v>2302</v>
      </c>
      <c r="G602" s="92" t="s">
        <v>234</v>
      </c>
      <c r="H602" s="92" t="s">
        <v>168</v>
      </c>
      <c r="I602" s="91" t="s">
        <v>1038</v>
      </c>
      <c r="J602" s="93">
        <v>4022</v>
      </c>
    </row>
    <row r="603" spans="4:10" ht="52.8" x14ac:dyDescent="0.25">
      <c r="D603" s="89" t="s">
        <v>1039</v>
      </c>
      <c r="E603" s="90"/>
      <c r="F603" s="91">
        <v>7202</v>
      </c>
      <c r="G603" s="92" t="s">
        <v>167</v>
      </c>
      <c r="H603" s="92" t="s">
        <v>766</v>
      </c>
      <c r="I603" s="91" t="s">
        <v>181</v>
      </c>
      <c r="J603" s="93" t="s">
        <v>181</v>
      </c>
    </row>
    <row r="604" spans="4:10" ht="26.4" x14ac:dyDescent="0.25">
      <c r="D604" s="89" t="s">
        <v>1040</v>
      </c>
      <c r="E604" s="90"/>
      <c r="F604" s="91">
        <v>8501</v>
      </c>
      <c r="G604" s="92" t="s">
        <v>167</v>
      </c>
      <c r="H604" s="92" t="s">
        <v>175</v>
      </c>
      <c r="I604" s="91">
        <v>110</v>
      </c>
      <c r="J604" s="93">
        <v>220</v>
      </c>
    </row>
    <row r="605" spans="4:10" ht="39.6" x14ac:dyDescent="0.25">
      <c r="D605" s="89" t="s">
        <v>1041</v>
      </c>
      <c r="E605" s="90"/>
      <c r="F605" s="91">
        <v>8302</v>
      </c>
      <c r="G605" s="92" t="s">
        <v>167</v>
      </c>
      <c r="H605" s="92" t="s">
        <v>1042</v>
      </c>
      <c r="I605" s="91">
        <v>2</v>
      </c>
      <c r="J605" s="93" t="s">
        <v>181</v>
      </c>
    </row>
    <row r="606" spans="4:10" ht="26.4" x14ac:dyDescent="0.25">
      <c r="D606" s="89" t="s">
        <v>1043</v>
      </c>
      <c r="E606" s="90"/>
      <c r="F606" s="91">
        <v>3101</v>
      </c>
      <c r="G606" s="92" t="s">
        <v>167</v>
      </c>
      <c r="H606" s="92" t="s">
        <v>168</v>
      </c>
      <c r="I606" s="91">
        <v>821</v>
      </c>
      <c r="J606" s="93">
        <v>4141</v>
      </c>
    </row>
    <row r="607" spans="4:10" ht="52.8" x14ac:dyDescent="0.25">
      <c r="D607" s="89" t="s">
        <v>1044</v>
      </c>
      <c r="E607" s="90"/>
      <c r="F607" s="91">
        <v>8203</v>
      </c>
      <c r="G607" s="92" t="s">
        <v>234</v>
      </c>
      <c r="H607" s="92" t="s">
        <v>224</v>
      </c>
      <c r="I607" s="91">
        <v>206</v>
      </c>
      <c r="J607" s="93">
        <v>122</v>
      </c>
    </row>
    <row r="608" spans="4:10" ht="26.4" x14ac:dyDescent="0.25">
      <c r="D608" s="89" t="s">
        <v>1045</v>
      </c>
      <c r="E608" s="90"/>
      <c r="F608" s="91">
        <v>2402</v>
      </c>
      <c r="G608" s="92" t="s">
        <v>167</v>
      </c>
      <c r="H608" s="92" t="s">
        <v>168</v>
      </c>
      <c r="I608" s="91">
        <v>317</v>
      </c>
      <c r="J608" s="93">
        <v>2862</v>
      </c>
    </row>
    <row r="609" spans="4:10" ht="39.6" x14ac:dyDescent="0.25">
      <c r="D609" s="89" t="s">
        <v>1046</v>
      </c>
      <c r="E609" s="90"/>
      <c r="F609" s="91">
        <v>1301</v>
      </c>
      <c r="G609" s="92" t="s">
        <v>234</v>
      </c>
      <c r="H609" s="92" t="s">
        <v>168</v>
      </c>
      <c r="I609" s="91" t="s">
        <v>1047</v>
      </c>
      <c r="J609" s="93">
        <v>2003</v>
      </c>
    </row>
    <row r="610" spans="4:10" ht="26.4" x14ac:dyDescent="0.25">
      <c r="D610" s="89" t="s">
        <v>1048</v>
      </c>
      <c r="E610" s="90"/>
      <c r="F610" s="91">
        <v>2501</v>
      </c>
      <c r="G610" s="92" t="s">
        <v>167</v>
      </c>
      <c r="H610" s="92" t="s">
        <v>224</v>
      </c>
      <c r="I610" s="91">
        <v>109</v>
      </c>
      <c r="J610" s="93">
        <v>116</v>
      </c>
    </row>
    <row r="611" spans="4:10" ht="39.6" x14ac:dyDescent="0.25">
      <c r="D611" s="89" t="s">
        <v>1049</v>
      </c>
      <c r="E611" s="90"/>
      <c r="F611" s="91">
        <v>2403</v>
      </c>
      <c r="G611" s="92" t="s">
        <v>167</v>
      </c>
      <c r="H611" s="92" t="s">
        <v>882</v>
      </c>
      <c r="I611" s="91">
        <v>116</v>
      </c>
      <c r="J611" s="93">
        <v>108</v>
      </c>
    </row>
    <row r="612" spans="4:10" ht="39.6" x14ac:dyDescent="0.25">
      <c r="D612" s="89" t="s">
        <v>1050</v>
      </c>
      <c r="E612" s="90"/>
      <c r="F612" s="91">
        <v>8102</v>
      </c>
      <c r="G612" s="92" t="s">
        <v>167</v>
      </c>
      <c r="H612" s="92" t="s">
        <v>569</v>
      </c>
      <c r="I612" s="91">
        <v>304</v>
      </c>
      <c r="J612" s="93">
        <v>68</v>
      </c>
    </row>
    <row r="613" spans="4:10" ht="39.6" x14ac:dyDescent="0.25">
      <c r="D613" s="89" t="s">
        <v>1051</v>
      </c>
      <c r="E613" s="90"/>
      <c r="F613" s="91">
        <v>4302</v>
      </c>
      <c r="G613" s="92" t="s">
        <v>167</v>
      </c>
      <c r="H613" s="92" t="s">
        <v>168</v>
      </c>
      <c r="I613" s="91" t="s">
        <v>202</v>
      </c>
      <c r="J613" s="93">
        <v>2709</v>
      </c>
    </row>
    <row r="614" spans="4:10" ht="26.4" x14ac:dyDescent="0.25">
      <c r="D614" s="89" t="s">
        <v>1052</v>
      </c>
      <c r="E614" s="90"/>
      <c r="F614" s="91">
        <v>8503</v>
      </c>
      <c r="G614" s="92" t="s">
        <v>167</v>
      </c>
      <c r="H614" s="92" t="s">
        <v>175</v>
      </c>
      <c r="I614" s="91">
        <v>424</v>
      </c>
      <c r="J614" s="93">
        <v>263</v>
      </c>
    </row>
    <row r="615" spans="4:10" ht="26.4" x14ac:dyDescent="0.25">
      <c r="D615" s="89" t="s">
        <v>1053</v>
      </c>
      <c r="E615" s="90"/>
      <c r="F615" s="91">
        <v>85</v>
      </c>
      <c r="G615" s="92" t="s">
        <v>167</v>
      </c>
      <c r="H615" s="92" t="s">
        <v>175</v>
      </c>
      <c r="I615" s="91">
        <v>202</v>
      </c>
      <c r="J615" s="93">
        <v>241</v>
      </c>
    </row>
    <row r="616" spans="4:10" ht="39.6" x14ac:dyDescent="0.25">
      <c r="D616" s="89" t="s">
        <v>1054</v>
      </c>
      <c r="E616" s="90"/>
      <c r="F616" s="91">
        <v>8502</v>
      </c>
      <c r="G616" s="92" t="s">
        <v>167</v>
      </c>
      <c r="H616" s="92" t="s">
        <v>192</v>
      </c>
      <c r="I616" s="91">
        <v>401</v>
      </c>
      <c r="J616" s="93">
        <v>277</v>
      </c>
    </row>
    <row r="617" spans="4:10" ht="39.6" x14ac:dyDescent="0.25">
      <c r="D617" s="89" t="s">
        <v>1055</v>
      </c>
      <c r="E617" s="90"/>
      <c r="F617" s="91">
        <v>4201</v>
      </c>
      <c r="G617" s="92" t="s">
        <v>167</v>
      </c>
      <c r="H617" s="92" t="s">
        <v>168</v>
      </c>
      <c r="I617" s="91" t="s">
        <v>1056</v>
      </c>
      <c r="J617" s="93">
        <v>2821</v>
      </c>
    </row>
    <row r="618" spans="4:10" ht="26.4" x14ac:dyDescent="0.25">
      <c r="D618" s="89" t="s">
        <v>1057</v>
      </c>
      <c r="E618" s="90"/>
      <c r="F618" s="91">
        <v>8402</v>
      </c>
      <c r="G618" s="92" t="s">
        <v>167</v>
      </c>
      <c r="H618" s="92" t="s">
        <v>527</v>
      </c>
      <c r="I618" s="91">
        <v>5</v>
      </c>
      <c r="J618" s="93" t="s">
        <v>181</v>
      </c>
    </row>
    <row r="619" spans="4:10" ht="39.6" x14ac:dyDescent="0.25">
      <c r="D619" s="89" t="s">
        <v>1058</v>
      </c>
      <c r="E619" s="90"/>
      <c r="F619" s="91">
        <v>2504</v>
      </c>
      <c r="G619" s="92" t="s">
        <v>167</v>
      </c>
      <c r="H619" s="92" t="s">
        <v>168</v>
      </c>
      <c r="I619" s="91" t="s">
        <v>1059</v>
      </c>
      <c r="J619" s="93">
        <v>4200</v>
      </c>
    </row>
    <row r="620" spans="4:10" ht="39.6" x14ac:dyDescent="0.25">
      <c r="D620" s="89" t="s">
        <v>1060</v>
      </c>
      <c r="E620" s="90"/>
      <c r="F620" s="91">
        <v>7102</v>
      </c>
      <c r="G620" s="92" t="s">
        <v>167</v>
      </c>
      <c r="H620" s="92" t="s">
        <v>168</v>
      </c>
      <c r="I620" s="91">
        <v>514</v>
      </c>
      <c r="J620" s="93">
        <v>2132</v>
      </c>
    </row>
    <row r="621" spans="4:10" ht="39.6" x14ac:dyDescent="0.25">
      <c r="D621" s="89" t="s">
        <v>1061</v>
      </c>
      <c r="E621" s="90"/>
      <c r="F621" s="91">
        <v>1202</v>
      </c>
      <c r="G621" s="92" t="s">
        <v>167</v>
      </c>
      <c r="H621" s="92" t="s">
        <v>168</v>
      </c>
      <c r="I621" s="91" t="s">
        <v>1062</v>
      </c>
      <c r="J621" s="93">
        <v>4391</v>
      </c>
    </row>
    <row r="622" spans="4:10" ht="39.6" x14ac:dyDescent="0.25">
      <c r="D622" s="89" t="s">
        <v>1063</v>
      </c>
      <c r="E622" s="90"/>
      <c r="F622" s="91">
        <v>5202</v>
      </c>
      <c r="G622" s="92" t="s">
        <v>167</v>
      </c>
      <c r="H622" s="92" t="s">
        <v>168</v>
      </c>
      <c r="I622" s="91" t="s">
        <v>873</v>
      </c>
      <c r="J622" s="93">
        <v>2923</v>
      </c>
    </row>
    <row r="623" spans="4:10" ht="39.6" x14ac:dyDescent="0.25">
      <c r="D623" s="89" t="s">
        <v>1064</v>
      </c>
      <c r="E623" s="90"/>
      <c r="F623" s="91">
        <v>7405</v>
      </c>
      <c r="G623" s="92" t="s">
        <v>167</v>
      </c>
      <c r="H623" s="92" t="s">
        <v>217</v>
      </c>
      <c r="I623" s="91">
        <v>310</v>
      </c>
      <c r="J623" s="93">
        <v>203</v>
      </c>
    </row>
    <row r="624" spans="4:10" ht="26.4" x14ac:dyDescent="0.25">
      <c r="D624" s="89" t="s">
        <v>1065</v>
      </c>
      <c r="E624" s="90"/>
      <c r="F624" s="91">
        <v>2401</v>
      </c>
      <c r="G624" s="92" t="s">
        <v>234</v>
      </c>
      <c r="H624" s="92" t="s">
        <v>168</v>
      </c>
      <c r="I624" s="91">
        <v>318</v>
      </c>
      <c r="J624" s="93">
        <v>2243</v>
      </c>
    </row>
    <row r="625" spans="4:10" ht="39.6" x14ac:dyDescent="0.25">
      <c r="D625" s="89" t="s">
        <v>1066</v>
      </c>
      <c r="E625" s="90"/>
      <c r="F625" s="91">
        <v>5202</v>
      </c>
      <c r="G625" s="92" t="s">
        <v>167</v>
      </c>
      <c r="H625" s="92" t="s">
        <v>1067</v>
      </c>
      <c r="I625" s="91">
        <v>506</v>
      </c>
      <c r="J625" s="93">
        <v>276</v>
      </c>
    </row>
    <row r="626" spans="4:10" ht="39.6" x14ac:dyDescent="0.25">
      <c r="D626" s="89" t="s">
        <v>1068</v>
      </c>
      <c r="E626" s="90"/>
      <c r="F626" s="91">
        <v>7302</v>
      </c>
      <c r="G626" s="92" t="s">
        <v>167</v>
      </c>
      <c r="H626" s="92" t="s">
        <v>188</v>
      </c>
      <c r="I626" s="91">
        <v>609</v>
      </c>
      <c r="J626" s="93">
        <v>570</v>
      </c>
    </row>
    <row r="627" spans="4:10" ht="26.4" x14ac:dyDescent="0.25">
      <c r="D627" s="89" t="s">
        <v>1069</v>
      </c>
      <c r="E627" s="90"/>
      <c r="F627" s="91">
        <v>1302</v>
      </c>
      <c r="G627" s="92" t="s">
        <v>167</v>
      </c>
      <c r="H627" s="92" t="s">
        <v>168</v>
      </c>
      <c r="I627" s="91" t="s">
        <v>1070</v>
      </c>
      <c r="J627" s="93">
        <v>2226</v>
      </c>
    </row>
    <row r="628" spans="4:10" ht="39.6" x14ac:dyDescent="0.25">
      <c r="D628" s="89" t="s">
        <v>1071</v>
      </c>
      <c r="E628" s="90"/>
      <c r="F628" s="91">
        <v>5401</v>
      </c>
      <c r="G628" s="92" t="s">
        <v>167</v>
      </c>
      <c r="H628" s="92" t="s">
        <v>168</v>
      </c>
      <c r="I628" s="91">
        <v>713</v>
      </c>
      <c r="J628" s="93">
        <v>2291</v>
      </c>
    </row>
    <row r="629" spans="4:10" ht="39.6" x14ac:dyDescent="0.25">
      <c r="D629" s="89" t="s">
        <v>1072</v>
      </c>
      <c r="E629" s="90"/>
      <c r="F629" s="91">
        <v>7104</v>
      </c>
      <c r="G629" s="92" t="s">
        <v>1073</v>
      </c>
      <c r="H629" s="92" t="s">
        <v>168</v>
      </c>
      <c r="I629" s="91" t="s">
        <v>1074</v>
      </c>
      <c r="J629" s="93">
        <v>2810</v>
      </c>
    </row>
    <row r="630" spans="4:10" ht="26.4" x14ac:dyDescent="0.25">
      <c r="D630" s="89" t="s">
        <v>1075</v>
      </c>
      <c r="E630" s="90"/>
      <c r="F630" s="91">
        <v>5101</v>
      </c>
      <c r="G630" s="92" t="s">
        <v>167</v>
      </c>
      <c r="H630" s="92" t="s">
        <v>168</v>
      </c>
      <c r="I630" s="91" t="s">
        <v>1076</v>
      </c>
      <c r="J630" s="93">
        <v>4192</v>
      </c>
    </row>
    <row r="631" spans="4:10" ht="39.6" x14ac:dyDescent="0.25">
      <c r="D631" s="89" t="s">
        <v>1077</v>
      </c>
      <c r="E631" s="90"/>
      <c r="F631" s="91">
        <v>5102</v>
      </c>
      <c r="G631" s="92" t="s">
        <v>167</v>
      </c>
      <c r="H631" s="92" t="s">
        <v>168</v>
      </c>
      <c r="I631" s="91">
        <v>712</v>
      </c>
      <c r="J631" s="93">
        <v>2871</v>
      </c>
    </row>
    <row r="632" spans="4:10" ht="39.6" x14ac:dyDescent="0.25">
      <c r="D632" s="89" t="s">
        <v>1078</v>
      </c>
      <c r="E632" s="90"/>
      <c r="F632" s="91">
        <v>4201</v>
      </c>
      <c r="G632" s="92" t="s">
        <v>167</v>
      </c>
      <c r="H632" s="92" t="s">
        <v>168</v>
      </c>
      <c r="I632" s="91">
        <v>909</v>
      </c>
      <c r="J632" s="93">
        <v>2136</v>
      </c>
    </row>
    <row r="633" spans="4:10" ht="26.4" x14ac:dyDescent="0.25">
      <c r="D633" s="89" t="s">
        <v>1079</v>
      </c>
      <c r="E633" s="90"/>
      <c r="F633" s="91">
        <v>7403</v>
      </c>
      <c r="G633" s="92" t="s">
        <v>167</v>
      </c>
      <c r="H633" s="92" t="s">
        <v>257</v>
      </c>
      <c r="I633" s="91">
        <v>204</v>
      </c>
      <c r="J633" s="93">
        <v>129</v>
      </c>
    </row>
    <row r="634" spans="4:10" ht="39.6" x14ac:dyDescent="0.25">
      <c r="D634" s="89" t="s">
        <v>1080</v>
      </c>
      <c r="E634" s="90"/>
      <c r="F634" s="91">
        <v>6202</v>
      </c>
      <c r="G634" s="92" t="s">
        <v>167</v>
      </c>
      <c r="H634" s="92" t="s">
        <v>168</v>
      </c>
      <c r="I634" s="91">
        <v>606</v>
      </c>
      <c r="J634" s="93">
        <v>4376</v>
      </c>
    </row>
    <row r="635" spans="4:10" ht="39.6" x14ac:dyDescent="0.25">
      <c r="D635" s="89" t="s">
        <v>1081</v>
      </c>
      <c r="E635" s="90"/>
      <c r="F635" s="91">
        <v>7303</v>
      </c>
      <c r="G635" s="92" t="s">
        <v>167</v>
      </c>
      <c r="H635" s="92" t="s">
        <v>188</v>
      </c>
      <c r="I635" s="91">
        <v>803</v>
      </c>
      <c r="J635" s="93">
        <v>726</v>
      </c>
    </row>
    <row r="636" spans="4:10" ht="39.6" x14ac:dyDescent="0.25">
      <c r="D636" s="89" t="s">
        <v>1082</v>
      </c>
      <c r="E636" s="90"/>
      <c r="F636" s="91">
        <v>1201</v>
      </c>
      <c r="G636" s="92" t="s">
        <v>167</v>
      </c>
      <c r="H636" s="92" t="s">
        <v>168</v>
      </c>
      <c r="I636" s="91" t="s">
        <v>1083</v>
      </c>
      <c r="J636" s="93">
        <v>2720</v>
      </c>
    </row>
    <row r="637" spans="4:10" ht="26.4" x14ac:dyDescent="0.25">
      <c r="D637" s="89" t="s">
        <v>1084</v>
      </c>
      <c r="E637" s="90"/>
      <c r="F637" s="91">
        <v>7403</v>
      </c>
      <c r="G637" s="92" t="s">
        <v>167</v>
      </c>
      <c r="H637" s="92" t="s">
        <v>217</v>
      </c>
      <c r="I637" s="91">
        <v>413</v>
      </c>
      <c r="J637" s="93">
        <v>197</v>
      </c>
    </row>
    <row r="638" spans="4:10" ht="39.6" x14ac:dyDescent="0.25">
      <c r="D638" s="89" t="s">
        <v>1085</v>
      </c>
      <c r="E638" s="90"/>
      <c r="F638" s="91">
        <v>53</v>
      </c>
      <c r="G638" s="92" t="s">
        <v>259</v>
      </c>
      <c r="H638" s="92" t="s">
        <v>168</v>
      </c>
      <c r="I638" s="91">
        <v>503</v>
      </c>
      <c r="J638" s="93">
        <v>2680</v>
      </c>
    </row>
    <row r="639" spans="4:10" ht="39.6" x14ac:dyDescent="0.25">
      <c r="D639" s="89" t="s">
        <v>1086</v>
      </c>
      <c r="E639" s="90"/>
      <c r="F639" s="91">
        <v>6302</v>
      </c>
      <c r="G639" s="92" t="s">
        <v>167</v>
      </c>
      <c r="H639" s="92" t="s">
        <v>168</v>
      </c>
      <c r="I639" s="91" t="s">
        <v>396</v>
      </c>
      <c r="J639" s="93">
        <v>4243</v>
      </c>
    </row>
    <row r="640" spans="4:10" ht="26.4" x14ac:dyDescent="0.25">
      <c r="D640" s="89" t="s">
        <v>1087</v>
      </c>
      <c r="E640" s="90"/>
      <c r="F640" s="91">
        <v>8503</v>
      </c>
      <c r="G640" s="92" t="s">
        <v>167</v>
      </c>
      <c r="H640" s="92" t="s">
        <v>175</v>
      </c>
      <c r="I640" s="91">
        <v>420</v>
      </c>
      <c r="J640" s="93" t="s">
        <v>1088</v>
      </c>
    </row>
    <row r="641" spans="4:10" ht="26.4" x14ac:dyDescent="0.25">
      <c r="D641" s="89" t="s">
        <v>1089</v>
      </c>
      <c r="E641" s="90"/>
      <c r="F641" s="91">
        <v>7102</v>
      </c>
      <c r="G641" s="92" t="s">
        <v>167</v>
      </c>
      <c r="H641" s="92" t="s">
        <v>168</v>
      </c>
      <c r="I641" s="91" t="s">
        <v>1090</v>
      </c>
      <c r="J641" s="93">
        <v>4157</v>
      </c>
    </row>
    <row r="642" spans="4:10" ht="39.6" x14ac:dyDescent="0.25">
      <c r="D642" s="89" t="s">
        <v>1091</v>
      </c>
      <c r="E642" s="90"/>
      <c r="F642" s="91">
        <v>7305</v>
      </c>
      <c r="G642" s="92" t="s">
        <v>167</v>
      </c>
      <c r="H642" s="92" t="s">
        <v>188</v>
      </c>
      <c r="I642" s="91">
        <v>808</v>
      </c>
      <c r="J642" s="93">
        <v>650</v>
      </c>
    </row>
    <row r="643" spans="4:10" ht="39.6" x14ac:dyDescent="0.25">
      <c r="D643" s="89" t="s">
        <v>1092</v>
      </c>
      <c r="E643" s="90"/>
      <c r="F643" s="91">
        <v>1601</v>
      </c>
      <c r="G643" s="92" t="s">
        <v>167</v>
      </c>
      <c r="H643" s="92" t="s">
        <v>168</v>
      </c>
      <c r="I643" s="91" t="s">
        <v>1093</v>
      </c>
      <c r="J643" s="93">
        <v>2347</v>
      </c>
    </row>
    <row r="644" spans="4:10" ht="39.6" x14ac:dyDescent="0.25">
      <c r="D644" s="89" t="s">
        <v>1094</v>
      </c>
      <c r="E644" s="90"/>
      <c r="F644" s="91">
        <v>7101</v>
      </c>
      <c r="G644" s="92" t="s">
        <v>167</v>
      </c>
      <c r="H644" s="92" t="s">
        <v>168</v>
      </c>
      <c r="I644" s="91">
        <v>116</v>
      </c>
      <c r="J644" s="93">
        <v>4163</v>
      </c>
    </row>
    <row r="645" spans="4:10" ht="39.6" x14ac:dyDescent="0.25">
      <c r="D645" s="89" t="s">
        <v>1095</v>
      </c>
      <c r="E645" s="90"/>
      <c r="F645" s="91">
        <v>7202</v>
      </c>
      <c r="G645" s="92" t="s">
        <v>167</v>
      </c>
      <c r="H645" s="92" t="s">
        <v>787</v>
      </c>
      <c r="I645" s="91">
        <v>529</v>
      </c>
      <c r="J645" s="93" t="s">
        <v>181</v>
      </c>
    </row>
    <row r="646" spans="4:10" ht="39.6" x14ac:dyDescent="0.25">
      <c r="D646" s="89" t="s">
        <v>1096</v>
      </c>
      <c r="E646" s="90"/>
      <c r="F646" s="91">
        <v>1201</v>
      </c>
      <c r="G646" s="92" t="s">
        <v>234</v>
      </c>
      <c r="H646" s="92" t="s">
        <v>168</v>
      </c>
      <c r="I646" s="91" t="s">
        <v>1097</v>
      </c>
      <c r="J646" s="93">
        <v>2214</v>
      </c>
    </row>
    <row r="647" spans="4:10" ht="39.6" x14ac:dyDescent="0.25">
      <c r="D647" s="89" t="s">
        <v>1098</v>
      </c>
      <c r="E647" s="90"/>
      <c r="F647" s="91">
        <v>7502</v>
      </c>
      <c r="G647" s="92" t="s">
        <v>167</v>
      </c>
      <c r="H647" s="92" t="s">
        <v>208</v>
      </c>
      <c r="I647" s="91">
        <v>105</v>
      </c>
      <c r="J647" s="93">
        <v>532</v>
      </c>
    </row>
    <row r="648" spans="4:10" ht="39.6" x14ac:dyDescent="0.25">
      <c r="D648" s="89" t="s">
        <v>1099</v>
      </c>
      <c r="E648" s="90"/>
      <c r="F648" s="91">
        <v>7402</v>
      </c>
      <c r="G648" s="92" t="s">
        <v>167</v>
      </c>
      <c r="H648" s="92" t="s">
        <v>473</v>
      </c>
      <c r="I648" s="91">
        <v>501</v>
      </c>
      <c r="J648" s="93" t="s">
        <v>181</v>
      </c>
    </row>
    <row r="649" spans="4:10" ht="26.4" x14ac:dyDescent="0.25">
      <c r="D649" s="89" t="s">
        <v>1100</v>
      </c>
      <c r="E649" s="90"/>
      <c r="F649" s="91">
        <v>7804</v>
      </c>
      <c r="G649" s="92" t="s">
        <v>167</v>
      </c>
      <c r="H649" s="92" t="s">
        <v>221</v>
      </c>
      <c r="I649" s="91">
        <v>410</v>
      </c>
      <c r="J649" s="93">
        <v>370</v>
      </c>
    </row>
    <row r="650" spans="4:10" ht="39.6" x14ac:dyDescent="0.25">
      <c r="D650" s="89" t="s">
        <v>1101</v>
      </c>
      <c r="E650" s="90"/>
      <c r="F650" s="91">
        <v>5102</v>
      </c>
      <c r="G650" s="92" t="s">
        <v>167</v>
      </c>
      <c r="H650" s="92" t="s">
        <v>168</v>
      </c>
      <c r="I650" s="91">
        <v>712</v>
      </c>
      <c r="J650" s="93">
        <v>4155</v>
      </c>
    </row>
    <row r="651" spans="4:10" ht="39.6" x14ac:dyDescent="0.25">
      <c r="D651" s="89" t="s">
        <v>1102</v>
      </c>
      <c r="E651" s="90"/>
      <c r="F651" s="91">
        <v>5401</v>
      </c>
      <c r="G651" s="92" t="s">
        <v>167</v>
      </c>
      <c r="H651" s="92" t="s">
        <v>168</v>
      </c>
      <c r="I651" s="91" t="s">
        <v>817</v>
      </c>
      <c r="J651" s="93">
        <v>2779</v>
      </c>
    </row>
    <row r="652" spans="4:10" ht="39.6" x14ac:dyDescent="0.25">
      <c r="D652" s="89" t="s">
        <v>1103</v>
      </c>
      <c r="E652" s="90"/>
      <c r="F652" s="91">
        <v>7604</v>
      </c>
      <c r="G652" s="92" t="s">
        <v>167</v>
      </c>
      <c r="H652" s="92" t="s">
        <v>1104</v>
      </c>
      <c r="I652" s="91">
        <v>208</v>
      </c>
      <c r="J652" s="93">
        <v>143</v>
      </c>
    </row>
    <row r="653" spans="4:10" ht="39.6" x14ac:dyDescent="0.25">
      <c r="D653" s="89" t="s">
        <v>1105</v>
      </c>
      <c r="E653" s="90"/>
      <c r="F653" s="91">
        <v>1501</v>
      </c>
      <c r="G653" s="92" t="s">
        <v>167</v>
      </c>
      <c r="H653" s="92" t="s">
        <v>168</v>
      </c>
      <c r="I653" s="91" t="s">
        <v>1106</v>
      </c>
      <c r="J653" s="93" t="s">
        <v>1107</v>
      </c>
    </row>
    <row r="654" spans="4:10" ht="39.6" x14ac:dyDescent="0.25">
      <c r="D654" s="89" t="s">
        <v>1108</v>
      </c>
      <c r="E654" s="90"/>
      <c r="F654" s="91">
        <v>7103</v>
      </c>
      <c r="G654" s="92" t="s">
        <v>167</v>
      </c>
      <c r="H654" s="92" t="s">
        <v>168</v>
      </c>
      <c r="I654" s="91">
        <v>339</v>
      </c>
      <c r="J654" s="93">
        <v>2029</v>
      </c>
    </row>
    <row r="655" spans="4:10" ht="26.4" x14ac:dyDescent="0.25">
      <c r="D655" s="89" t="s">
        <v>1109</v>
      </c>
      <c r="E655" s="90"/>
      <c r="F655" s="91">
        <v>82</v>
      </c>
      <c r="G655" s="92" t="s">
        <v>1110</v>
      </c>
      <c r="H655" s="92" t="s">
        <v>980</v>
      </c>
      <c r="I655" s="91">
        <v>14</v>
      </c>
      <c r="J655" s="93">
        <v>272</v>
      </c>
    </row>
    <row r="656" spans="4:10" ht="52.8" x14ac:dyDescent="0.25">
      <c r="D656" s="89" t="s">
        <v>1111</v>
      </c>
      <c r="E656" s="90"/>
      <c r="F656" s="91">
        <v>5401</v>
      </c>
      <c r="G656" s="92" t="s">
        <v>167</v>
      </c>
      <c r="H656" s="92" t="s">
        <v>168</v>
      </c>
      <c r="I656" s="91" t="s">
        <v>1112</v>
      </c>
      <c r="J656" s="93">
        <v>4088</v>
      </c>
    </row>
    <row r="657" spans="4:10" ht="26.4" x14ac:dyDescent="0.25">
      <c r="D657" s="89" t="s">
        <v>1113</v>
      </c>
      <c r="E657" s="90"/>
      <c r="F657" s="91">
        <v>8402</v>
      </c>
      <c r="G657" s="92" t="s">
        <v>167</v>
      </c>
      <c r="H657" s="92" t="s">
        <v>527</v>
      </c>
      <c r="I657" s="91">
        <v>1</v>
      </c>
      <c r="J657" s="93" t="s">
        <v>181</v>
      </c>
    </row>
    <row r="658" spans="4:10" ht="39.6" x14ac:dyDescent="0.25">
      <c r="D658" s="89" t="s">
        <v>1114</v>
      </c>
      <c r="E658" s="90"/>
      <c r="F658" s="91">
        <v>5103</v>
      </c>
      <c r="G658" s="92" t="s">
        <v>167</v>
      </c>
      <c r="H658" s="92" t="s">
        <v>168</v>
      </c>
      <c r="I658" s="91" t="s">
        <v>988</v>
      </c>
      <c r="J658" s="93">
        <v>4184</v>
      </c>
    </row>
    <row r="659" spans="4:10" ht="26.4" x14ac:dyDescent="0.25">
      <c r="D659" s="89" t="s">
        <v>1115</v>
      </c>
      <c r="E659" s="90"/>
      <c r="F659" s="91">
        <v>7702</v>
      </c>
      <c r="G659" s="92" t="s">
        <v>167</v>
      </c>
      <c r="H659" s="92" t="s">
        <v>240</v>
      </c>
      <c r="I659" s="91">
        <v>623</v>
      </c>
      <c r="J659" s="93" t="s">
        <v>181</v>
      </c>
    </row>
    <row r="660" spans="4:10" ht="26.4" x14ac:dyDescent="0.25">
      <c r="D660" s="89" t="s">
        <v>1116</v>
      </c>
      <c r="E660" s="90"/>
      <c r="F660" s="91">
        <v>1201</v>
      </c>
      <c r="G660" s="92" t="s">
        <v>167</v>
      </c>
      <c r="H660" s="92" t="s">
        <v>168</v>
      </c>
      <c r="I660" s="91" t="s">
        <v>1117</v>
      </c>
      <c r="J660" s="93">
        <v>2021</v>
      </c>
    </row>
    <row r="661" spans="4:10" ht="26.4" x14ac:dyDescent="0.25">
      <c r="D661" s="89" t="s">
        <v>1118</v>
      </c>
      <c r="E661" s="90"/>
      <c r="F661" s="91">
        <v>2503</v>
      </c>
      <c r="G661" s="92" t="s">
        <v>167</v>
      </c>
      <c r="H661" s="92" t="s">
        <v>671</v>
      </c>
      <c r="I661" s="91">
        <v>401</v>
      </c>
      <c r="J661" s="93">
        <v>154</v>
      </c>
    </row>
    <row r="662" spans="4:10" ht="26.4" x14ac:dyDescent="0.25">
      <c r="D662" s="89" t="s">
        <v>1119</v>
      </c>
      <c r="E662" s="90"/>
      <c r="F662" s="91">
        <v>7804</v>
      </c>
      <c r="G662" s="92" t="s">
        <v>167</v>
      </c>
      <c r="H662" s="92" t="s">
        <v>221</v>
      </c>
      <c r="I662" s="91">
        <v>415</v>
      </c>
      <c r="J662" s="93" t="s">
        <v>1120</v>
      </c>
    </row>
    <row r="663" spans="4:10" ht="39.6" x14ac:dyDescent="0.25">
      <c r="D663" s="89" t="s">
        <v>1121</v>
      </c>
      <c r="E663" s="90"/>
      <c r="F663" s="91">
        <v>7601</v>
      </c>
      <c r="G663" s="92" t="s">
        <v>167</v>
      </c>
      <c r="H663" s="92" t="s">
        <v>1122</v>
      </c>
      <c r="I663" s="91">
        <v>205</v>
      </c>
      <c r="J663" s="93" t="s">
        <v>181</v>
      </c>
    </row>
    <row r="664" spans="4:10" ht="26.4" x14ac:dyDescent="0.25">
      <c r="D664" s="89" t="s">
        <v>1123</v>
      </c>
      <c r="E664" s="90"/>
      <c r="F664" s="91">
        <v>7106</v>
      </c>
      <c r="G664" s="92" t="s">
        <v>167</v>
      </c>
      <c r="H664" s="92" t="s">
        <v>168</v>
      </c>
      <c r="I664" s="91" t="s">
        <v>510</v>
      </c>
      <c r="J664" s="93">
        <v>2339</v>
      </c>
    </row>
    <row r="665" spans="4:10" ht="26.4" x14ac:dyDescent="0.25">
      <c r="D665" s="89" t="s">
        <v>1124</v>
      </c>
      <c r="E665" s="90"/>
      <c r="F665" s="91">
        <v>7406</v>
      </c>
      <c r="G665" s="92" t="s">
        <v>234</v>
      </c>
      <c r="H665" s="92" t="s">
        <v>217</v>
      </c>
      <c r="I665" s="91">
        <v>314</v>
      </c>
      <c r="J665" s="93">
        <v>210</v>
      </c>
    </row>
    <row r="666" spans="4:10" ht="26.4" x14ac:dyDescent="0.25">
      <c r="D666" s="89" t="s">
        <v>1125</v>
      </c>
      <c r="E666" s="90"/>
      <c r="F666" s="91">
        <v>25</v>
      </c>
      <c r="G666" s="92" t="s">
        <v>167</v>
      </c>
      <c r="H666" s="92" t="s">
        <v>168</v>
      </c>
      <c r="I666" s="91">
        <v>422</v>
      </c>
      <c r="J666" s="93">
        <v>2159</v>
      </c>
    </row>
    <row r="667" spans="4:10" ht="39.6" x14ac:dyDescent="0.25">
      <c r="D667" s="89" t="s">
        <v>1126</v>
      </c>
      <c r="E667" s="90"/>
      <c r="F667" s="91">
        <v>12</v>
      </c>
      <c r="G667" s="92" t="s">
        <v>259</v>
      </c>
      <c r="H667" s="92" t="s">
        <v>168</v>
      </c>
      <c r="I667" s="91">
        <v>525</v>
      </c>
      <c r="J667" s="93">
        <v>2739</v>
      </c>
    </row>
    <row r="668" spans="4:10" ht="26.4" x14ac:dyDescent="0.25">
      <c r="D668" s="89" t="s">
        <v>1127</v>
      </c>
      <c r="E668" s="90"/>
      <c r="F668" s="91">
        <v>8502</v>
      </c>
      <c r="G668" s="92" t="s">
        <v>167</v>
      </c>
      <c r="H668" s="92" t="s">
        <v>180</v>
      </c>
      <c r="I668" s="91">
        <v>607</v>
      </c>
      <c r="J668" s="93" t="s">
        <v>181</v>
      </c>
    </row>
    <row r="669" spans="4:10" ht="52.8" x14ac:dyDescent="0.25">
      <c r="D669" s="89" t="s">
        <v>1128</v>
      </c>
      <c r="E669" s="90"/>
      <c r="F669" s="91">
        <v>8205</v>
      </c>
      <c r="G669" s="92" t="s">
        <v>167</v>
      </c>
      <c r="H669" s="92" t="s">
        <v>224</v>
      </c>
      <c r="I669" s="91">
        <v>310</v>
      </c>
      <c r="J669" s="93">
        <v>258</v>
      </c>
    </row>
    <row r="670" spans="4:10" ht="39.6" x14ac:dyDescent="0.25">
      <c r="D670" s="89" t="s">
        <v>1129</v>
      </c>
      <c r="E670" s="90"/>
      <c r="F670" s="91">
        <v>8504</v>
      </c>
      <c r="G670" s="92" t="s">
        <v>234</v>
      </c>
      <c r="H670" s="92" t="s">
        <v>175</v>
      </c>
      <c r="I670" s="91">
        <v>326</v>
      </c>
      <c r="J670" s="93">
        <v>227</v>
      </c>
    </row>
    <row r="671" spans="4:10" ht="39.6" x14ac:dyDescent="0.25">
      <c r="D671" s="89" t="s">
        <v>1130</v>
      </c>
      <c r="E671" s="90"/>
      <c r="F671" s="91">
        <v>2501</v>
      </c>
      <c r="G671" s="92" t="s">
        <v>167</v>
      </c>
      <c r="H671" s="92" t="s">
        <v>980</v>
      </c>
      <c r="I671" s="91">
        <v>111</v>
      </c>
      <c r="J671" s="93" t="s">
        <v>181</v>
      </c>
    </row>
    <row r="672" spans="4:10" ht="39.6" x14ac:dyDescent="0.25">
      <c r="D672" s="89" t="s">
        <v>1131</v>
      </c>
      <c r="E672" s="90"/>
      <c r="F672" s="91">
        <v>4101</v>
      </c>
      <c r="G672" s="92" t="s">
        <v>167</v>
      </c>
      <c r="H672" s="92" t="s">
        <v>168</v>
      </c>
      <c r="I672" s="91" t="s">
        <v>346</v>
      </c>
      <c r="J672" s="93">
        <v>2727</v>
      </c>
    </row>
    <row r="673" spans="4:10" ht="66" x14ac:dyDescent="0.25">
      <c r="D673" s="89" t="s">
        <v>1132</v>
      </c>
      <c r="E673" s="90"/>
      <c r="F673" s="91">
        <v>7302</v>
      </c>
      <c r="G673" s="92" t="s">
        <v>167</v>
      </c>
      <c r="H673" s="92" t="s">
        <v>993</v>
      </c>
      <c r="I673" s="91">
        <v>102</v>
      </c>
      <c r="J673" s="93" t="s">
        <v>181</v>
      </c>
    </row>
    <row r="674" spans="4:10" ht="66" x14ac:dyDescent="0.25">
      <c r="D674" s="89" t="s">
        <v>1133</v>
      </c>
      <c r="E674" s="90"/>
      <c r="F674" s="91">
        <v>7302</v>
      </c>
      <c r="G674" s="92" t="s">
        <v>167</v>
      </c>
      <c r="H674" s="92" t="s">
        <v>1134</v>
      </c>
      <c r="I674" s="91">
        <v>605</v>
      </c>
      <c r="J674" s="93">
        <v>570</v>
      </c>
    </row>
    <row r="675" spans="4:10" ht="39.6" x14ac:dyDescent="0.25">
      <c r="D675" s="89" t="s">
        <v>1135</v>
      </c>
      <c r="E675" s="90"/>
      <c r="F675" s="91">
        <v>5401</v>
      </c>
      <c r="G675" s="92" t="s">
        <v>167</v>
      </c>
      <c r="H675" s="92" t="s">
        <v>168</v>
      </c>
      <c r="I675" s="91" t="s">
        <v>598</v>
      </c>
      <c r="J675" s="93">
        <v>4085</v>
      </c>
    </row>
    <row r="676" spans="4:10" ht="39.6" x14ac:dyDescent="0.25">
      <c r="D676" s="89" t="s">
        <v>1136</v>
      </c>
      <c r="E676" s="90"/>
      <c r="F676" s="91">
        <v>63</v>
      </c>
      <c r="G676" s="92" t="s">
        <v>259</v>
      </c>
      <c r="H676" s="92" t="s">
        <v>168</v>
      </c>
      <c r="I676" s="91">
        <v>723</v>
      </c>
      <c r="J676" s="93">
        <v>2369</v>
      </c>
    </row>
    <row r="677" spans="4:10" ht="52.8" x14ac:dyDescent="0.25">
      <c r="D677" s="89" t="s">
        <v>1137</v>
      </c>
      <c r="E677" s="90"/>
      <c r="F677" s="91">
        <v>3201</v>
      </c>
      <c r="G677" s="92" t="s">
        <v>167</v>
      </c>
      <c r="H677" s="92" t="s">
        <v>168</v>
      </c>
      <c r="I677" s="91" t="s">
        <v>437</v>
      </c>
      <c r="J677" s="93">
        <v>2580</v>
      </c>
    </row>
    <row r="678" spans="4:10" ht="26.4" x14ac:dyDescent="0.25">
      <c r="D678" s="89" t="s">
        <v>1138</v>
      </c>
      <c r="E678" s="90"/>
      <c r="F678" s="91">
        <v>41</v>
      </c>
      <c r="G678" s="92" t="s">
        <v>167</v>
      </c>
      <c r="H678" s="92" t="s">
        <v>168</v>
      </c>
      <c r="I678" s="91" t="s">
        <v>1139</v>
      </c>
      <c r="J678" s="93">
        <v>4158</v>
      </c>
    </row>
    <row r="679" spans="4:10" ht="66" x14ac:dyDescent="0.25">
      <c r="D679" s="89" t="s">
        <v>1140</v>
      </c>
      <c r="E679" s="90"/>
      <c r="F679" s="91">
        <v>7302</v>
      </c>
      <c r="G679" s="92" t="s">
        <v>167</v>
      </c>
      <c r="H679" s="92" t="s">
        <v>1141</v>
      </c>
      <c r="I679" s="91" t="s">
        <v>1142</v>
      </c>
      <c r="J679" s="93" t="s">
        <v>181</v>
      </c>
    </row>
    <row r="680" spans="4:10" ht="52.8" x14ac:dyDescent="0.25">
      <c r="D680" s="89" t="s">
        <v>1143</v>
      </c>
      <c r="E680" s="90"/>
      <c r="F680" s="91">
        <v>7302</v>
      </c>
      <c r="G680" s="92" t="s">
        <v>167</v>
      </c>
      <c r="H680" s="92" t="s">
        <v>439</v>
      </c>
      <c r="I680" s="91" t="s">
        <v>181</v>
      </c>
      <c r="J680" s="93" t="s">
        <v>181</v>
      </c>
    </row>
    <row r="681" spans="4:10" ht="39.6" x14ac:dyDescent="0.25">
      <c r="D681" s="89" t="s">
        <v>1144</v>
      </c>
      <c r="E681" s="90"/>
      <c r="F681" s="91">
        <v>6402</v>
      </c>
      <c r="G681" s="92" t="s">
        <v>167</v>
      </c>
      <c r="H681" s="92" t="s">
        <v>168</v>
      </c>
      <c r="I681" s="91">
        <v>413</v>
      </c>
      <c r="J681" s="93">
        <v>4202</v>
      </c>
    </row>
    <row r="682" spans="4:10" ht="39.6" x14ac:dyDescent="0.25">
      <c r="D682" s="89" t="s">
        <v>1145</v>
      </c>
      <c r="E682" s="90"/>
      <c r="F682" s="91">
        <v>6202</v>
      </c>
      <c r="G682" s="92" t="s">
        <v>167</v>
      </c>
      <c r="H682" s="92" t="s">
        <v>168</v>
      </c>
      <c r="I682" s="91" t="s">
        <v>1146</v>
      </c>
      <c r="J682" s="93">
        <v>2352</v>
      </c>
    </row>
    <row r="683" spans="4:10" ht="39.6" x14ac:dyDescent="0.25">
      <c r="D683" s="89" t="s">
        <v>1147</v>
      </c>
      <c r="E683" s="90"/>
      <c r="F683" s="91">
        <v>1603</v>
      </c>
      <c r="G683" s="92" t="s">
        <v>167</v>
      </c>
      <c r="H683" s="92" t="s">
        <v>168</v>
      </c>
      <c r="I683" s="91" t="s">
        <v>1148</v>
      </c>
      <c r="J683" s="93">
        <v>2846</v>
      </c>
    </row>
    <row r="684" spans="4:10" ht="39.6" x14ac:dyDescent="0.25">
      <c r="D684" s="89" t="s">
        <v>1149</v>
      </c>
      <c r="E684" s="90"/>
      <c r="F684" s="91">
        <v>2103</v>
      </c>
      <c r="G684" s="92" t="s">
        <v>167</v>
      </c>
      <c r="H684" s="92" t="s">
        <v>224</v>
      </c>
      <c r="I684" s="91">
        <v>112</v>
      </c>
      <c r="J684" s="93" t="s">
        <v>1150</v>
      </c>
    </row>
    <row r="685" spans="4:10" ht="39.6" x14ac:dyDescent="0.25">
      <c r="D685" s="89" t="s">
        <v>1151</v>
      </c>
      <c r="E685" s="90"/>
      <c r="F685" s="91">
        <v>4101</v>
      </c>
      <c r="G685" s="92" t="s">
        <v>167</v>
      </c>
      <c r="H685" s="92" t="s">
        <v>168</v>
      </c>
      <c r="I685" s="91" t="s">
        <v>1152</v>
      </c>
      <c r="J685" s="93">
        <v>2597</v>
      </c>
    </row>
    <row r="686" spans="4:10" ht="52.8" x14ac:dyDescent="0.25">
      <c r="D686" s="89" t="s">
        <v>1153</v>
      </c>
      <c r="E686" s="90"/>
      <c r="F686" s="91">
        <v>1302</v>
      </c>
      <c r="G686" s="92" t="s">
        <v>167</v>
      </c>
      <c r="H686" s="92" t="s">
        <v>980</v>
      </c>
      <c r="I686" s="91" t="s">
        <v>181</v>
      </c>
      <c r="J686" s="93">
        <v>264</v>
      </c>
    </row>
    <row r="687" spans="4:10" ht="26.4" x14ac:dyDescent="0.25">
      <c r="D687" s="89" t="s">
        <v>1154</v>
      </c>
      <c r="E687" s="90"/>
      <c r="F687" s="91">
        <v>1401</v>
      </c>
      <c r="G687" s="92" t="s">
        <v>167</v>
      </c>
      <c r="H687" s="92" t="s">
        <v>168</v>
      </c>
      <c r="I687" s="91" t="s">
        <v>435</v>
      </c>
      <c r="J687" s="93">
        <v>2505</v>
      </c>
    </row>
    <row r="688" spans="4:10" ht="52.8" x14ac:dyDescent="0.25">
      <c r="D688" s="89" t="s">
        <v>1155</v>
      </c>
      <c r="E688" s="90"/>
      <c r="F688" s="91">
        <v>3101</v>
      </c>
      <c r="G688" s="92" t="s">
        <v>167</v>
      </c>
      <c r="H688" s="92" t="s">
        <v>168</v>
      </c>
      <c r="I688" s="91" t="s">
        <v>746</v>
      </c>
      <c r="J688" s="93">
        <v>2030</v>
      </c>
    </row>
    <row r="689" spans="4:10" ht="26.4" x14ac:dyDescent="0.25">
      <c r="D689" s="89" t="s">
        <v>1156</v>
      </c>
      <c r="E689" s="90"/>
      <c r="F689" s="91">
        <v>8502</v>
      </c>
      <c r="G689" s="92" t="s">
        <v>167</v>
      </c>
      <c r="H689" s="92" t="s">
        <v>180</v>
      </c>
      <c r="I689" s="91">
        <v>608</v>
      </c>
      <c r="J689" s="93" t="s">
        <v>181</v>
      </c>
    </row>
    <row r="690" spans="4:10" ht="52.8" x14ac:dyDescent="0.25">
      <c r="D690" s="89" t="s">
        <v>1157</v>
      </c>
      <c r="E690" s="90"/>
      <c r="F690" s="91">
        <v>7202</v>
      </c>
      <c r="G690" s="92" t="s">
        <v>167</v>
      </c>
      <c r="H690" s="92" t="s">
        <v>312</v>
      </c>
      <c r="I690" s="91" t="s">
        <v>181</v>
      </c>
      <c r="J690" s="93" t="s">
        <v>181</v>
      </c>
    </row>
    <row r="691" spans="4:10" ht="26.4" x14ac:dyDescent="0.25">
      <c r="D691" s="89" t="s">
        <v>1158</v>
      </c>
      <c r="E691" s="90"/>
      <c r="F691" s="91">
        <v>2502</v>
      </c>
      <c r="G691" s="92" t="s">
        <v>167</v>
      </c>
      <c r="H691" s="92" t="s">
        <v>168</v>
      </c>
      <c r="I691" s="91">
        <v>322</v>
      </c>
      <c r="J691" s="93">
        <v>2009</v>
      </c>
    </row>
    <row r="692" spans="4:10" ht="39.6" x14ac:dyDescent="0.25">
      <c r="D692" s="89" t="s">
        <v>1159</v>
      </c>
      <c r="E692" s="90"/>
      <c r="F692" s="91">
        <v>8502</v>
      </c>
      <c r="G692" s="92" t="s">
        <v>167</v>
      </c>
      <c r="H692" s="92" t="s">
        <v>304</v>
      </c>
      <c r="I692" s="91">
        <v>206</v>
      </c>
      <c r="J692" s="93" t="s">
        <v>181</v>
      </c>
    </row>
    <row r="693" spans="4:10" ht="39.6" x14ac:dyDescent="0.25">
      <c r="D693" s="89" t="s">
        <v>1160</v>
      </c>
      <c r="E693" s="90"/>
      <c r="F693" s="91">
        <v>8302</v>
      </c>
      <c r="G693" s="92" t="s">
        <v>167</v>
      </c>
      <c r="H693" s="92" t="s">
        <v>265</v>
      </c>
      <c r="I693" s="91" t="s">
        <v>567</v>
      </c>
      <c r="J693" s="93">
        <v>520</v>
      </c>
    </row>
    <row r="694" spans="4:10" ht="39.6" x14ac:dyDescent="0.25">
      <c r="D694" s="89" t="s">
        <v>1161</v>
      </c>
      <c r="E694" s="90"/>
      <c r="F694" s="91">
        <v>11</v>
      </c>
      <c r="G694" s="92" t="s">
        <v>276</v>
      </c>
      <c r="H694" s="92" t="s">
        <v>168</v>
      </c>
      <c r="I694" s="91">
        <v>1102</v>
      </c>
      <c r="J694" s="93">
        <v>2669</v>
      </c>
    </row>
    <row r="695" spans="4:10" ht="39.6" x14ac:dyDescent="0.25">
      <c r="D695" s="89" t="s">
        <v>1162</v>
      </c>
      <c r="E695" s="90"/>
      <c r="F695" s="91">
        <v>3301</v>
      </c>
      <c r="G695" s="92" t="s">
        <v>167</v>
      </c>
      <c r="H695" s="92" t="s">
        <v>168</v>
      </c>
      <c r="I695" s="91">
        <v>809</v>
      </c>
      <c r="J695" s="93">
        <v>2582</v>
      </c>
    </row>
    <row r="696" spans="4:10" ht="39.6" x14ac:dyDescent="0.25">
      <c r="D696" s="89" t="s">
        <v>1163</v>
      </c>
      <c r="E696" s="90"/>
      <c r="F696" s="91">
        <v>7702</v>
      </c>
      <c r="G696" s="92" t="s">
        <v>167</v>
      </c>
      <c r="H696" s="92" t="s">
        <v>240</v>
      </c>
      <c r="I696" s="91">
        <v>619</v>
      </c>
      <c r="J696" s="93">
        <v>810</v>
      </c>
    </row>
    <row r="697" spans="4:10" ht="39.6" x14ac:dyDescent="0.25">
      <c r="D697" s="89" t="s">
        <v>1164</v>
      </c>
      <c r="E697" s="90"/>
      <c r="F697" s="91">
        <v>7202</v>
      </c>
      <c r="G697" s="92" t="s">
        <v>167</v>
      </c>
      <c r="H697" s="92" t="s">
        <v>168</v>
      </c>
      <c r="I697" s="91" t="s">
        <v>497</v>
      </c>
      <c r="J697" s="93">
        <v>3195</v>
      </c>
    </row>
    <row r="698" spans="4:10" ht="39.6" x14ac:dyDescent="0.25">
      <c r="D698" s="89" t="s">
        <v>1165</v>
      </c>
      <c r="E698" s="90"/>
      <c r="F698" s="91">
        <v>7602</v>
      </c>
      <c r="G698" s="92" t="s">
        <v>167</v>
      </c>
      <c r="H698" s="92" t="s">
        <v>863</v>
      </c>
      <c r="I698" s="91">
        <v>1</v>
      </c>
      <c r="J698" s="93" t="s">
        <v>181</v>
      </c>
    </row>
    <row r="699" spans="4:10" ht="39.6" x14ac:dyDescent="0.25">
      <c r="D699" s="89" t="s">
        <v>1166</v>
      </c>
      <c r="E699" s="90"/>
      <c r="F699" s="91">
        <v>51</v>
      </c>
      <c r="G699" s="92" t="s">
        <v>259</v>
      </c>
      <c r="H699" s="92" t="s">
        <v>168</v>
      </c>
      <c r="I699" s="91">
        <v>501</v>
      </c>
      <c r="J699" s="93">
        <v>2894</v>
      </c>
    </row>
    <row r="700" spans="4:10" ht="26.4" x14ac:dyDescent="0.25">
      <c r="D700" s="89" t="s">
        <v>1167</v>
      </c>
      <c r="E700" s="90"/>
      <c r="F700" s="91">
        <v>7803</v>
      </c>
      <c r="G700" s="92" t="s">
        <v>167</v>
      </c>
      <c r="H700" s="92" t="s">
        <v>221</v>
      </c>
      <c r="I700" s="91">
        <v>423</v>
      </c>
      <c r="J700" s="93">
        <v>279</v>
      </c>
    </row>
    <row r="701" spans="4:10" ht="39.6" x14ac:dyDescent="0.25">
      <c r="D701" s="89" t="s">
        <v>1168</v>
      </c>
      <c r="E701" s="90"/>
      <c r="F701" s="91">
        <v>3101</v>
      </c>
      <c r="G701" s="92" t="s">
        <v>167</v>
      </c>
      <c r="H701" s="92" t="s">
        <v>168</v>
      </c>
      <c r="I701" s="91">
        <v>821</v>
      </c>
      <c r="J701" s="93">
        <v>2594</v>
      </c>
    </row>
    <row r="702" spans="4:10" ht="39.6" x14ac:dyDescent="0.25">
      <c r="D702" s="89" t="s">
        <v>1169</v>
      </c>
      <c r="E702" s="90"/>
      <c r="F702" s="91">
        <v>8202</v>
      </c>
      <c r="G702" s="92" t="s">
        <v>167</v>
      </c>
      <c r="H702" s="92" t="s">
        <v>667</v>
      </c>
      <c r="I702" s="91" t="s">
        <v>181</v>
      </c>
      <c r="J702" s="93" t="s">
        <v>181</v>
      </c>
    </row>
    <row r="703" spans="4:10" ht="39.6" x14ac:dyDescent="0.25">
      <c r="D703" s="89" t="s">
        <v>1170</v>
      </c>
      <c r="E703" s="90"/>
      <c r="F703" s="91">
        <v>7202</v>
      </c>
      <c r="G703" s="92" t="s">
        <v>167</v>
      </c>
      <c r="H703" s="92" t="s">
        <v>1171</v>
      </c>
      <c r="I703" s="91" t="s">
        <v>181</v>
      </c>
      <c r="J703" s="93" t="s">
        <v>181</v>
      </c>
    </row>
    <row r="704" spans="4:10" ht="52.8" x14ac:dyDescent="0.25">
      <c r="D704" s="89" t="s">
        <v>1172</v>
      </c>
      <c r="E704" s="90"/>
      <c r="F704" s="91">
        <v>78</v>
      </c>
      <c r="G704" s="92" t="s">
        <v>259</v>
      </c>
      <c r="H704" s="92" t="s">
        <v>1173</v>
      </c>
      <c r="I704" s="91">
        <v>302</v>
      </c>
      <c r="J704" s="93">
        <v>302</v>
      </c>
    </row>
    <row r="705" spans="4:10" ht="39.6" x14ac:dyDescent="0.25">
      <c r="D705" s="89" t="s">
        <v>1174</v>
      </c>
      <c r="E705" s="90"/>
      <c r="F705" s="91">
        <v>8302</v>
      </c>
      <c r="G705" s="92" t="s">
        <v>167</v>
      </c>
      <c r="H705" s="92" t="s">
        <v>1042</v>
      </c>
      <c r="I705" s="91">
        <v>1</v>
      </c>
      <c r="J705" s="93" t="s">
        <v>181</v>
      </c>
    </row>
    <row r="706" spans="4:10" ht="52.8" x14ac:dyDescent="0.25">
      <c r="D706" s="89" t="s">
        <v>1175</v>
      </c>
      <c r="E706" s="90"/>
      <c r="F706" s="91">
        <v>5401</v>
      </c>
      <c r="G706" s="92" t="s">
        <v>167</v>
      </c>
      <c r="H706" s="92" t="s">
        <v>168</v>
      </c>
      <c r="I706" s="91" t="s">
        <v>425</v>
      </c>
      <c r="J706" s="93">
        <v>2952</v>
      </c>
    </row>
    <row r="707" spans="4:10" ht="39.6" x14ac:dyDescent="0.25">
      <c r="D707" s="89" t="s">
        <v>1176</v>
      </c>
      <c r="E707" s="90"/>
      <c r="F707" s="91">
        <v>1401</v>
      </c>
      <c r="G707" s="92" t="s">
        <v>167</v>
      </c>
      <c r="H707" s="92" t="s">
        <v>168</v>
      </c>
      <c r="I707" s="91" t="s">
        <v>1177</v>
      </c>
      <c r="J707" s="93">
        <v>3149</v>
      </c>
    </row>
    <row r="708" spans="4:10" ht="39.6" x14ac:dyDescent="0.25">
      <c r="D708" s="89" t="s">
        <v>1178</v>
      </c>
      <c r="E708" s="90"/>
      <c r="F708" s="91">
        <v>7802</v>
      </c>
      <c r="G708" s="92" t="s">
        <v>167</v>
      </c>
      <c r="H708" s="92" t="s">
        <v>555</v>
      </c>
      <c r="I708" s="91" t="s">
        <v>181</v>
      </c>
      <c r="J708" s="93" t="s">
        <v>181</v>
      </c>
    </row>
    <row r="709" spans="4:10" ht="52.8" x14ac:dyDescent="0.25">
      <c r="D709" s="89" t="s">
        <v>1179</v>
      </c>
      <c r="E709" s="90"/>
      <c r="F709" s="91">
        <v>2101</v>
      </c>
      <c r="G709" s="92" t="s">
        <v>167</v>
      </c>
      <c r="H709" s="92" t="s">
        <v>168</v>
      </c>
      <c r="I709" s="91">
        <v>1012</v>
      </c>
      <c r="J709" s="93">
        <v>4219</v>
      </c>
    </row>
    <row r="710" spans="4:10" ht="39.6" x14ac:dyDescent="0.25">
      <c r="D710" s="89" t="s">
        <v>1180</v>
      </c>
      <c r="E710" s="90"/>
      <c r="F710" s="91">
        <v>25</v>
      </c>
      <c r="G710" s="92" t="s">
        <v>259</v>
      </c>
      <c r="H710" s="92" t="s">
        <v>1181</v>
      </c>
      <c r="I710" s="91">
        <v>403</v>
      </c>
      <c r="J710" s="93">
        <v>109</v>
      </c>
    </row>
    <row r="711" spans="4:10" ht="39.6" x14ac:dyDescent="0.25">
      <c r="D711" s="89" t="s">
        <v>1182</v>
      </c>
      <c r="E711" s="90"/>
      <c r="F711" s="91">
        <v>82</v>
      </c>
      <c r="G711" s="92" t="s">
        <v>167</v>
      </c>
      <c r="H711" s="92" t="s">
        <v>224</v>
      </c>
      <c r="I711" s="91">
        <v>13</v>
      </c>
      <c r="J711" s="93">
        <v>114</v>
      </c>
    </row>
    <row r="712" spans="4:10" ht="39.6" x14ac:dyDescent="0.25">
      <c r="D712" s="89" t="s">
        <v>1183</v>
      </c>
      <c r="E712" s="90"/>
      <c r="F712" s="91">
        <v>3303</v>
      </c>
      <c r="G712" s="92" t="s">
        <v>167</v>
      </c>
      <c r="H712" s="92" t="s">
        <v>192</v>
      </c>
      <c r="I712" s="91">
        <v>223</v>
      </c>
      <c r="J712" s="93">
        <v>255</v>
      </c>
    </row>
    <row r="713" spans="4:10" ht="26.4" x14ac:dyDescent="0.25">
      <c r="D713" s="89" t="s">
        <v>1184</v>
      </c>
      <c r="E713" s="90"/>
      <c r="F713" s="91">
        <v>3202</v>
      </c>
      <c r="G713" s="92" t="s">
        <v>167</v>
      </c>
      <c r="H713" s="92" t="s">
        <v>476</v>
      </c>
      <c r="I713" s="91" t="s">
        <v>181</v>
      </c>
      <c r="J713" s="93">
        <v>61</v>
      </c>
    </row>
    <row r="714" spans="4:10" ht="39.6" x14ac:dyDescent="0.25">
      <c r="D714" s="89" t="s">
        <v>1185</v>
      </c>
      <c r="E714" s="90"/>
      <c r="F714" s="91">
        <v>8204</v>
      </c>
      <c r="G714" s="92" t="s">
        <v>167</v>
      </c>
      <c r="H714" s="92" t="s">
        <v>224</v>
      </c>
      <c r="I714" s="91">
        <v>416</v>
      </c>
      <c r="J714" s="93">
        <v>250</v>
      </c>
    </row>
    <row r="715" spans="4:10" ht="52.8" x14ac:dyDescent="0.25">
      <c r="D715" s="89" t="s">
        <v>1186</v>
      </c>
      <c r="E715" s="90"/>
      <c r="F715" s="91">
        <v>7604</v>
      </c>
      <c r="G715" s="92" t="s">
        <v>167</v>
      </c>
      <c r="H715" s="92" t="s">
        <v>251</v>
      </c>
      <c r="I715" s="91">
        <v>208</v>
      </c>
      <c r="J715" s="93">
        <v>175</v>
      </c>
    </row>
    <row r="716" spans="4:10" ht="39.6" x14ac:dyDescent="0.25">
      <c r="D716" s="89" t="s">
        <v>1187</v>
      </c>
      <c r="E716" s="90"/>
      <c r="F716" s="91">
        <v>4302</v>
      </c>
      <c r="G716" s="92" t="s">
        <v>167</v>
      </c>
      <c r="H716" s="92" t="s">
        <v>168</v>
      </c>
      <c r="I716" s="91" t="s">
        <v>1188</v>
      </c>
      <c r="J716" s="93">
        <v>2042</v>
      </c>
    </row>
    <row r="717" spans="4:10" ht="39.6" x14ac:dyDescent="0.25">
      <c r="D717" s="89" t="s">
        <v>1189</v>
      </c>
      <c r="E717" s="90"/>
      <c r="F717" s="91">
        <v>2504</v>
      </c>
      <c r="G717" s="92" t="s">
        <v>167</v>
      </c>
      <c r="H717" s="92" t="s">
        <v>168</v>
      </c>
      <c r="I717" s="91" t="s">
        <v>938</v>
      </c>
      <c r="J717" s="93">
        <v>4033</v>
      </c>
    </row>
    <row r="718" spans="4:10" ht="52.8" x14ac:dyDescent="0.25">
      <c r="D718" s="89" t="s">
        <v>1190</v>
      </c>
      <c r="E718" s="90"/>
      <c r="F718" s="91">
        <v>7803</v>
      </c>
      <c r="G718" s="92" t="s">
        <v>167</v>
      </c>
      <c r="H718" s="92" t="s">
        <v>221</v>
      </c>
      <c r="I718" s="91">
        <v>421</v>
      </c>
      <c r="J718" s="93">
        <v>381</v>
      </c>
    </row>
    <row r="719" spans="4:10" ht="39.6" x14ac:dyDescent="0.25">
      <c r="D719" s="89" t="s">
        <v>1191</v>
      </c>
      <c r="E719" s="90"/>
      <c r="F719" s="91">
        <v>6402</v>
      </c>
      <c r="G719" s="92" t="s">
        <v>167</v>
      </c>
      <c r="H719" s="92" t="s">
        <v>168</v>
      </c>
      <c r="I719" s="91">
        <v>416</v>
      </c>
      <c r="J719" s="93">
        <v>4380</v>
      </c>
    </row>
    <row r="720" spans="4:10" ht="39.6" x14ac:dyDescent="0.25">
      <c r="D720" s="89" t="s">
        <v>1192</v>
      </c>
      <c r="E720" s="90"/>
      <c r="F720" s="91">
        <v>8302</v>
      </c>
      <c r="G720" s="92" t="s">
        <v>167</v>
      </c>
      <c r="H720" s="92" t="s">
        <v>1193</v>
      </c>
      <c r="I720" s="91" t="s">
        <v>181</v>
      </c>
      <c r="J720" s="93" t="s">
        <v>181</v>
      </c>
    </row>
    <row r="721" spans="4:10" ht="39.6" x14ac:dyDescent="0.25">
      <c r="D721" s="89" t="s">
        <v>1194</v>
      </c>
      <c r="E721" s="90"/>
      <c r="F721" s="91">
        <v>6202</v>
      </c>
      <c r="G721" s="92" t="s">
        <v>167</v>
      </c>
      <c r="H721" s="92" t="s">
        <v>168</v>
      </c>
      <c r="I721" s="91" t="s">
        <v>1195</v>
      </c>
      <c r="J721" s="93">
        <v>2345</v>
      </c>
    </row>
    <row r="722" spans="4:10" ht="26.4" x14ac:dyDescent="0.25">
      <c r="D722" s="89" t="s">
        <v>1196</v>
      </c>
      <c r="E722" s="90"/>
      <c r="F722" s="91">
        <v>7102</v>
      </c>
      <c r="G722" s="92" t="s">
        <v>167</v>
      </c>
      <c r="H722" s="92" t="s">
        <v>168</v>
      </c>
      <c r="I722" s="91">
        <v>514</v>
      </c>
      <c r="J722" s="93">
        <v>2789</v>
      </c>
    </row>
    <row r="723" spans="4:10" ht="39.6" x14ac:dyDescent="0.25">
      <c r="D723" s="89" t="s">
        <v>1197</v>
      </c>
      <c r="E723" s="90"/>
      <c r="F723" s="91">
        <v>8302</v>
      </c>
      <c r="G723" s="92" t="s">
        <v>167</v>
      </c>
      <c r="H723" s="92" t="s">
        <v>265</v>
      </c>
      <c r="I723" s="91" t="s">
        <v>567</v>
      </c>
      <c r="J723" s="93">
        <v>524</v>
      </c>
    </row>
    <row r="724" spans="4:10" ht="52.8" x14ac:dyDescent="0.25">
      <c r="D724" s="89" t="s">
        <v>1198</v>
      </c>
      <c r="E724" s="90"/>
      <c r="F724" s="91">
        <v>5201</v>
      </c>
      <c r="G724" s="92" t="s">
        <v>167</v>
      </c>
      <c r="H724" s="92" t="s">
        <v>168</v>
      </c>
      <c r="I724" s="91">
        <v>726</v>
      </c>
      <c r="J724" s="93">
        <v>2470</v>
      </c>
    </row>
    <row r="725" spans="4:10" ht="39.6" x14ac:dyDescent="0.25">
      <c r="D725" s="89" t="s">
        <v>1199</v>
      </c>
      <c r="E725" s="90"/>
      <c r="F725" s="91">
        <v>7202</v>
      </c>
      <c r="G725" s="92" t="s">
        <v>167</v>
      </c>
      <c r="H725" s="92" t="s">
        <v>1200</v>
      </c>
      <c r="I725" s="91" t="s">
        <v>682</v>
      </c>
      <c r="J725" s="93" t="s">
        <v>181</v>
      </c>
    </row>
    <row r="726" spans="4:10" ht="39.6" x14ac:dyDescent="0.25">
      <c r="D726" s="89" t="s">
        <v>1201</v>
      </c>
      <c r="E726" s="90"/>
      <c r="F726" s="91">
        <v>2403</v>
      </c>
      <c r="G726" s="92" t="s">
        <v>167</v>
      </c>
      <c r="H726" s="92" t="s">
        <v>227</v>
      </c>
      <c r="I726" s="91">
        <v>402</v>
      </c>
      <c r="J726" s="93">
        <v>152</v>
      </c>
    </row>
    <row r="727" spans="4:10" ht="39.6" x14ac:dyDescent="0.25">
      <c r="D727" s="89" t="s">
        <v>1202</v>
      </c>
      <c r="E727" s="90"/>
      <c r="F727" s="91">
        <v>1603</v>
      </c>
      <c r="G727" s="92" t="s">
        <v>167</v>
      </c>
      <c r="H727" s="92" t="s">
        <v>1203</v>
      </c>
      <c r="I727" s="91">
        <v>302</v>
      </c>
      <c r="J727" s="93">
        <v>933</v>
      </c>
    </row>
    <row r="728" spans="4:10" ht="52.8" x14ac:dyDescent="0.25">
      <c r="D728" s="89" t="s">
        <v>1204</v>
      </c>
      <c r="E728" s="90"/>
      <c r="F728" s="91">
        <v>7602</v>
      </c>
      <c r="G728" s="92" t="s">
        <v>167</v>
      </c>
      <c r="H728" s="92" t="s">
        <v>198</v>
      </c>
      <c r="I728" s="91">
        <v>408</v>
      </c>
      <c r="J728" s="93">
        <v>125</v>
      </c>
    </row>
    <row r="729" spans="4:10" ht="39.6" x14ac:dyDescent="0.25">
      <c r="D729" s="89" t="s">
        <v>1205</v>
      </c>
      <c r="E729" s="90"/>
      <c r="F729" s="91">
        <v>4101</v>
      </c>
      <c r="G729" s="92" t="s">
        <v>167</v>
      </c>
      <c r="H729" s="92" t="s">
        <v>1206</v>
      </c>
      <c r="I729" s="91" t="s">
        <v>1207</v>
      </c>
      <c r="J729" s="93">
        <v>2727</v>
      </c>
    </row>
    <row r="730" spans="4:10" ht="26.4" x14ac:dyDescent="0.25">
      <c r="D730" s="89" t="s">
        <v>1208</v>
      </c>
      <c r="E730" s="90"/>
      <c r="F730" s="91">
        <v>24</v>
      </c>
      <c r="G730" s="92" t="s">
        <v>259</v>
      </c>
      <c r="H730" s="92" t="s">
        <v>168</v>
      </c>
      <c r="I730" s="91">
        <v>301</v>
      </c>
      <c r="J730" s="93">
        <v>2944</v>
      </c>
    </row>
    <row r="731" spans="4:10" ht="39.6" x14ac:dyDescent="0.25">
      <c r="D731" s="89" t="s">
        <v>1209</v>
      </c>
      <c r="E731" s="90"/>
      <c r="F731" s="91">
        <v>7901</v>
      </c>
      <c r="G731" s="92" t="s">
        <v>167</v>
      </c>
      <c r="H731" s="92" t="s">
        <v>810</v>
      </c>
      <c r="I731" s="91">
        <v>103</v>
      </c>
      <c r="J731" s="93">
        <v>21</v>
      </c>
    </row>
    <row r="732" spans="4:10" ht="52.8" x14ac:dyDescent="0.25">
      <c r="D732" s="89" t="s">
        <v>1210</v>
      </c>
      <c r="E732" s="90"/>
      <c r="F732" s="91">
        <v>7604</v>
      </c>
      <c r="G732" s="92" t="s">
        <v>167</v>
      </c>
      <c r="H732" s="92" t="s">
        <v>251</v>
      </c>
      <c r="I732" s="91">
        <v>205</v>
      </c>
      <c r="J732" s="93">
        <v>136</v>
      </c>
    </row>
    <row r="733" spans="4:10" ht="39.6" x14ac:dyDescent="0.25">
      <c r="D733" s="89" t="s">
        <v>1211</v>
      </c>
      <c r="E733" s="90"/>
      <c r="F733" s="91">
        <v>8204</v>
      </c>
      <c r="G733" s="92" t="s">
        <v>167</v>
      </c>
      <c r="H733" s="92" t="s">
        <v>224</v>
      </c>
      <c r="I733" s="91">
        <v>415</v>
      </c>
      <c r="J733" s="93">
        <v>242</v>
      </c>
    </row>
    <row r="734" spans="4:10" ht="39.6" x14ac:dyDescent="0.25">
      <c r="D734" s="89" t="s">
        <v>1212</v>
      </c>
      <c r="E734" s="90"/>
      <c r="F734" s="91">
        <v>7102</v>
      </c>
      <c r="G734" s="92" t="s">
        <v>167</v>
      </c>
      <c r="H734" s="92" t="s">
        <v>168</v>
      </c>
      <c r="I734" s="91">
        <v>512</v>
      </c>
      <c r="J734" s="93">
        <v>2764</v>
      </c>
    </row>
    <row r="735" spans="4:10" ht="52.8" x14ac:dyDescent="0.25">
      <c r="D735" s="89" t="s">
        <v>1213</v>
      </c>
      <c r="E735" s="90"/>
      <c r="F735" s="91">
        <v>2102</v>
      </c>
      <c r="G735" s="92" t="s">
        <v>167</v>
      </c>
      <c r="H735" s="92" t="s">
        <v>168</v>
      </c>
      <c r="I735" s="91">
        <v>1009</v>
      </c>
      <c r="J735" s="93">
        <v>2059</v>
      </c>
    </row>
    <row r="736" spans="4:10" ht="39.6" x14ac:dyDescent="0.25">
      <c r="D736" s="89" t="s">
        <v>1214</v>
      </c>
      <c r="E736" s="90"/>
      <c r="F736" s="91">
        <v>5202</v>
      </c>
      <c r="G736" s="92" t="s">
        <v>167</v>
      </c>
      <c r="H736" s="92" t="s">
        <v>168</v>
      </c>
      <c r="I736" s="91" t="s">
        <v>873</v>
      </c>
      <c r="J736" s="93">
        <v>2384</v>
      </c>
    </row>
    <row r="737" spans="4:10" ht="39.6" x14ac:dyDescent="0.25">
      <c r="D737" s="89" t="s">
        <v>1215</v>
      </c>
      <c r="E737" s="90"/>
      <c r="F737" s="91">
        <v>8402</v>
      </c>
      <c r="G737" s="92" t="s">
        <v>167</v>
      </c>
      <c r="H737" s="92" t="s">
        <v>855</v>
      </c>
      <c r="I737" s="91">
        <v>105</v>
      </c>
      <c r="J737" s="93" t="s">
        <v>181</v>
      </c>
    </row>
    <row r="738" spans="4:10" ht="39.6" x14ac:dyDescent="0.25">
      <c r="D738" s="89" t="s">
        <v>1216</v>
      </c>
      <c r="E738" s="90"/>
      <c r="F738" s="91">
        <v>7401</v>
      </c>
      <c r="G738" s="92" t="s">
        <v>167</v>
      </c>
      <c r="H738" s="92" t="s">
        <v>392</v>
      </c>
      <c r="I738" s="91" t="s">
        <v>1217</v>
      </c>
      <c r="J738" s="93">
        <v>108</v>
      </c>
    </row>
    <row r="739" spans="4:10" ht="39.6" x14ac:dyDescent="0.25">
      <c r="D739" s="89" t="s">
        <v>1218</v>
      </c>
      <c r="E739" s="90"/>
      <c r="F739" s="91">
        <v>4101</v>
      </c>
      <c r="G739" s="92" t="s">
        <v>167</v>
      </c>
      <c r="H739" s="92" t="s">
        <v>168</v>
      </c>
      <c r="I739" s="91" t="s">
        <v>346</v>
      </c>
      <c r="J739" s="93">
        <v>4252</v>
      </c>
    </row>
    <row r="740" spans="4:10" ht="39.6" x14ac:dyDescent="0.25">
      <c r="D740" s="89" t="s">
        <v>1219</v>
      </c>
      <c r="E740" s="90"/>
      <c r="F740" s="91">
        <v>1602</v>
      </c>
      <c r="G740" s="92" t="s">
        <v>167</v>
      </c>
      <c r="H740" s="92" t="s">
        <v>168</v>
      </c>
      <c r="I740" s="91" t="s">
        <v>1220</v>
      </c>
      <c r="J740" s="93">
        <v>4072</v>
      </c>
    </row>
    <row r="741" spans="4:10" ht="26.4" x14ac:dyDescent="0.25">
      <c r="D741" s="89" t="s">
        <v>1221</v>
      </c>
      <c r="E741" s="90"/>
      <c r="F741" s="91">
        <v>8204</v>
      </c>
      <c r="G741" s="92" t="s">
        <v>167</v>
      </c>
      <c r="H741" s="92" t="s">
        <v>224</v>
      </c>
      <c r="I741" s="91">
        <v>415</v>
      </c>
      <c r="J741" s="93">
        <v>180</v>
      </c>
    </row>
    <row r="742" spans="4:10" ht="39.6" x14ac:dyDescent="0.25">
      <c r="D742" s="89" t="s">
        <v>1222</v>
      </c>
      <c r="E742" s="90"/>
      <c r="F742" s="91">
        <v>7101</v>
      </c>
      <c r="G742" s="92" t="s">
        <v>1073</v>
      </c>
      <c r="H742" s="92" t="s">
        <v>168</v>
      </c>
      <c r="I742" s="91">
        <v>114</v>
      </c>
      <c r="J742" s="93">
        <v>2673</v>
      </c>
    </row>
    <row r="743" spans="4:10" ht="39.6" x14ac:dyDescent="0.25">
      <c r="D743" s="89" t="s">
        <v>1223</v>
      </c>
      <c r="E743" s="90"/>
      <c r="F743" s="91">
        <v>7202</v>
      </c>
      <c r="G743" s="92" t="s">
        <v>167</v>
      </c>
      <c r="H743" s="92" t="s">
        <v>382</v>
      </c>
      <c r="I743" s="91" t="s">
        <v>181</v>
      </c>
      <c r="J743" s="93" t="s">
        <v>181</v>
      </c>
    </row>
    <row r="744" spans="4:10" ht="26.4" x14ac:dyDescent="0.25">
      <c r="D744" s="89" t="s">
        <v>1224</v>
      </c>
      <c r="E744" s="90"/>
      <c r="F744" s="91">
        <v>7404</v>
      </c>
      <c r="G744" s="92" t="s">
        <v>167</v>
      </c>
      <c r="H744" s="92" t="s">
        <v>217</v>
      </c>
      <c r="I744" s="91">
        <v>302</v>
      </c>
      <c r="J744" s="93">
        <v>174</v>
      </c>
    </row>
    <row r="745" spans="4:10" ht="52.8" x14ac:dyDescent="0.25">
      <c r="D745" s="89" t="s">
        <v>1225</v>
      </c>
      <c r="E745" s="90"/>
      <c r="F745" s="91">
        <v>7902</v>
      </c>
      <c r="G745" s="92" t="s">
        <v>167</v>
      </c>
      <c r="H745" s="92" t="s">
        <v>1226</v>
      </c>
      <c r="I745" s="91">
        <v>213</v>
      </c>
      <c r="J745" s="93" t="s">
        <v>181</v>
      </c>
    </row>
    <row r="746" spans="4:10" ht="26.4" x14ac:dyDescent="0.25">
      <c r="D746" s="89" t="s">
        <v>1227</v>
      </c>
      <c r="E746" s="90"/>
      <c r="F746" s="91">
        <v>8402</v>
      </c>
      <c r="G746" s="92" t="s">
        <v>167</v>
      </c>
      <c r="H746" s="92" t="s">
        <v>714</v>
      </c>
      <c r="I746" s="91">
        <v>305</v>
      </c>
      <c r="J746" s="93">
        <v>942</v>
      </c>
    </row>
    <row r="747" spans="4:10" ht="39.6" x14ac:dyDescent="0.25">
      <c r="D747" s="89" t="s">
        <v>1228</v>
      </c>
      <c r="E747" s="90"/>
      <c r="F747" s="91">
        <v>6102</v>
      </c>
      <c r="G747" s="92" t="s">
        <v>167</v>
      </c>
      <c r="H747" s="92" t="s">
        <v>168</v>
      </c>
      <c r="I747" s="91" t="s">
        <v>486</v>
      </c>
      <c r="J747" s="93">
        <v>4367</v>
      </c>
    </row>
    <row r="748" spans="4:10" ht="39.6" x14ac:dyDescent="0.25">
      <c r="D748" s="89" t="s">
        <v>1229</v>
      </c>
      <c r="E748" s="90"/>
      <c r="F748" s="91">
        <v>8102</v>
      </c>
      <c r="G748" s="92" t="s">
        <v>167</v>
      </c>
      <c r="H748" s="92" t="s">
        <v>569</v>
      </c>
      <c r="I748" s="91">
        <v>306</v>
      </c>
      <c r="J748" s="93">
        <v>79</v>
      </c>
    </row>
    <row r="749" spans="4:10" ht="26.4" x14ac:dyDescent="0.25">
      <c r="D749" s="89" t="s">
        <v>1230</v>
      </c>
      <c r="E749" s="90"/>
      <c r="F749" s="91">
        <v>7902</v>
      </c>
      <c r="G749" s="92" t="s">
        <v>167</v>
      </c>
      <c r="H749" s="92" t="s">
        <v>178</v>
      </c>
      <c r="I749" s="91">
        <v>116</v>
      </c>
      <c r="J749" s="93">
        <v>23</v>
      </c>
    </row>
    <row r="750" spans="4:10" ht="26.4" x14ac:dyDescent="0.25">
      <c r="D750" s="89" t="s">
        <v>1231</v>
      </c>
      <c r="E750" s="90"/>
      <c r="F750" s="91">
        <v>7402</v>
      </c>
      <c r="G750" s="92" t="s">
        <v>167</v>
      </c>
      <c r="H750" s="92" t="s">
        <v>320</v>
      </c>
      <c r="I750" s="91">
        <v>505</v>
      </c>
      <c r="J750" s="93">
        <v>188</v>
      </c>
    </row>
    <row r="751" spans="4:10" ht="39.6" x14ac:dyDescent="0.25">
      <c r="D751" s="89" t="s">
        <v>1232</v>
      </c>
      <c r="E751" s="90"/>
      <c r="F751" s="91">
        <v>8503</v>
      </c>
      <c r="G751" s="92" t="s">
        <v>167</v>
      </c>
      <c r="H751" s="92" t="s">
        <v>192</v>
      </c>
      <c r="I751" s="91">
        <v>401</v>
      </c>
      <c r="J751" s="93">
        <v>269</v>
      </c>
    </row>
    <row r="752" spans="4:10" ht="39.6" x14ac:dyDescent="0.25">
      <c r="D752" s="89" t="s">
        <v>1233</v>
      </c>
      <c r="E752" s="90"/>
      <c r="F752" s="91">
        <v>7103</v>
      </c>
      <c r="G752" s="92" t="s">
        <v>167</v>
      </c>
      <c r="H752" s="92" t="s">
        <v>168</v>
      </c>
      <c r="I752" s="91">
        <v>340</v>
      </c>
      <c r="J752" s="93">
        <v>3113</v>
      </c>
    </row>
    <row r="753" spans="4:10" ht="26.4" x14ac:dyDescent="0.25">
      <c r="D753" s="89" t="s">
        <v>1234</v>
      </c>
      <c r="E753" s="90"/>
      <c r="F753" s="91">
        <v>7801</v>
      </c>
      <c r="G753" s="92" t="s">
        <v>167</v>
      </c>
      <c r="H753" s="92" t="s">
        <v>221</v>
      </c>
      <c r="I753" s="91">
        <v>322</v>
      </c>
      <c r="J753" s="93">
        <v>368</v>
      </c>
    </row>
    <row r="754" spans="4:10" ht="39.6" x14ac:dyDescent="0.25">
      <c r="D754" s="89" t="s">
        <v>1235</v>
      </c>
      <c r="E754" s="90"/>
      <c r="F754" s="91">
        <v>4103</v>
      </c>
      <c r="G754" s="92" t="s">
        <v>167</v>
      </c>
      <c r="H754" s="92" t="s">
        <v>168</v>
      </c>
      <c r="I754" s="91" t="s">
        <v>535</v>
      </c>
      <c r="J754" s="93">
        <v>4259</v>
      </c>
    </row>
    <row r="755" spans="4:10" ht="39.6" x14ac:dyDescent="0.25">
      <c r="D755" s="89" t="s">
        <v>1236</v>
      </c>
      <c r="E755" s="90"/>
      <c r="F755" s="91">
        <v>43</v>
      </c>
      <c r="G755" s="92" t="s">
        <v>259</v>
      </c>
      <c r="H755" s="92" t="s">
        <v>168</v>
      </c>
      <c r="I755" s="91">
        <v>234</v>
      </c>
      <c r="J755" s="93">
        <v>2533</v>
      </c>
    </row>
    <row r="756" spans="4:10" ht="39.6" x14ac:dyDescent="0.25">
      <c r="D756" s="89" t="s">
        <v>1237</v>
      </c>
      <c r="E756" s="90"/>
      <c r="F756" s="91">
        <v>2202</v>
      </c>
      <c r="G756" s="92" t="s">
        <v>167</v>
      </c>
      <c r="H756" s="92" t="s">
        <v>168</v>
      </c>
      <c r="I756" s="91" t="s">
        <v>1238</v>
      </c>
      <c r="J756" s="93">
        <v>2889</v>
      </c>
    </row>
    <row r="757" spans="4:10" ht="39.6" x14ac:dyDescent="0.25">
      <c r="D757" s="89" t="s">
        <v>1239</v>
      </c>
      <c r="E757" s="90"/>
      <c r="F757" s="91">
        <v>8302</v>
      </c>
      <c r="G757" s="92" t="s">
        <v>167</v>
      </c>
      <c r="H757" s="92" t="s">
        <v>1193</v>
      </c>
      <c r="I757" s="91">
        <v>1</v>
      </c>
      <c r="J757" s="93" t="s">
        <v>181</v>
      </c>
    </row>
    <row r="758" spans="4:10" ht="52.8" x14ac:dyDescent="0.25">
      <c r="D758" s="89" t="s">
        <v>1240</v>
      </c>
      <c r="E758" s="90"/>
      <c r="F758" s="91">
        <v>4102</v>
      </c>
      <c r="G758" s="92" t="s">
        <v>234</v>
      </c>
      <c r="H758" s="92" t="s">
        <v>168</v>
      </c>
      <c r="I758" s="91" t="s">
        <v>1241</v>
      </c>
      <c r="J758" s="93">
        <v>2308</v>
      </c>
    </row>
    <row r="759" spans="4:10" ht="39.6" x14ac:dyDescent="0.25">
      <c r="D759" s="89" t="s">
        <v>1242</v>
      </c>
      <c r="E759" s="90"/>
      <c r="F759" s="91">
        <v>7102</v>
      </c>
      <c r="G759" s="92" t="s">
        <v>167</v>
      </c>
      <c r="H759" s="92" t="s">
        <v>168</v>
      </c>
      <c r="I759" s="91" t="s">
        <v>562</v>
      </c>
      <c r="J759" s="93">
        <v>4159</v>
      </c>
    </row>
    <row r="760" spans="4:10" ht="39.6" x14ac:dyDescent="0.25">
      <c r="D760" s="89" t="s">
        <v>1243</v>
      </c>
      <c r="E760" s="90"/>
      <c r="F760" s="91">
        <v>8502</v>
      </c>
      <c r="G760" s="92" t="s">
        <v>167</v>
      </c>
      <c r="H760" s="92" t="s">
        <v>180</v>
      </c>
      <c r="I760" s="91">
        <v>606</v>
      </c>
      <c r="J760" s="93" t="s">
        <v>181</v>
      </c>
    </row>
    <row r="761" spans="4:10" ht="39.6" x14ac:dyDescent="0.25">
      <c r="D761" s="89" t="s">
        <v>1244</v>
      </c>
      <c r="E761" s="90"/>
      <c r="F761" s="91">
        <v>1301</v>
      </c>
      <c r="G761" s="92" t="s">
        <v>167</v>
      </c>
      <c r="H761" s="92" t="s">
        <v>980</v>
      </c>
      <c r="I761" s="91" t="s">
        <v>181</v>
      </c>
      <c r="J761" s="93">
        <v>117</v>
      </c>
    </row>
    <row r="762" spans="4:10" ht="52.8" x14ac:dyDescent="0.25">
      <c r="D762" s="89" t="s">
        <v>1245</v>
      </c>
      <c r="E762" s="90"/>
      <c r="F762" s="91">
        <v>1302</v>
      </c>
      <c r="G762" s="92" t="s">
        <v>234</v>
      </c>
      <c r="H762" s="92" t="s">
        <v>168</v>
      </c>
      <c r="I762" s="91">
        <v>1020</v>
      </c>
      <c r="J762" s="93">
        <v>2315</v>
      </c>
    </row>
    <row r="763" spans="4:10" ht="39.6" x14ac:dyDescent="0.25">
      <c r="D763" s="89" t="s">
        <v>1246</v>
      </c>
      <c r="E763" s="90"/>
      <c r="F763" s="91">
        <v>7902</v>
      </c>
      <c r="G763" s="92" t="s">
        <v>234</v>
      </c>
      <c r="H763" s="92" t="s">
        <v>810</v>
      </c>
      <c r="I763" s="91">
        <v>104</v>
      </c>
      <c r="J763" s="93">
        <v>45</v>
      </c>
    </row>
    <row r="764" spans="4:10" ht="26.4" x14ac:dyDescent="0.25">
      <c r="D764" s="89" t="s">
        <v>1247</v>
      </c>
      <c r="E764" s="90"/>
      <c r="F764" s="91">
        <v>2201</v>
      </c>
      <c r="G764" s="92" t="s">
        <v>167</v>
      </c>
      <c r="H764" s="92" t="s">
        <v>168</v>
      </c>
      <c r="I764" s="91" t="s">
        <v>1248</v>
      </c>
      <c r="J764" s="93">
        <v>2441</v>
      </c>
    </row>
    <row r="765" spans="4:10" ht="26.4" x14ac:dyDescent="0.25">
      <c r="D765" s="89" t="s">
        <v>1249</v>
      </c>
      <c r="E765" s="90"/>
      <c r="F765" s="91">
        <v>2201</v>
      </c>
      <c r="G765" s="92" t="s">
        <v>167</v>
      </c>
      <c r="H765" s="92" t="s">
        <v>168</v>
      </c>
      <c r="I765" s="91" t="s">
        <v>1248</v>
      </c>
      <c r="J765" s="93">
        <v>2080</v>
      </c>
    </row>
    <row r="766" spans="4:10" ht="39.6" x14ac:dyDescent="0.25">
      <c r="D766" s="89" t="s">
        <v>1250</v>
      </c>
      <c r="E766" s="90"/>
      <c r="F766" s="91">
        <v>1601</v>
      </c>
      <c r="G766" s="92" t="s">
        <v>167</v>
      </c>
      <c r="H766" s="92" t="s">
        <v>240</v>
      </c>
      <c r="I766" s="91">
        <v>149</v>
      </c>
      <c r="J766" s="93">
        <v>805</v>
      </c>
    </row>
    <row r="767" spans="4:10" ht="26.4" x14ac:dyDescent="0.25">
      <c r="D767" s="89" t="s">
        <v>1251</v>
      </c>
      <c r="E767" s="90"/>
      <c r="F767" s="91">
        <v>7602</v>
      </c>
      <c r="G767" s="92" t="s">
        <v>167</v>
      </c>
      <c r="H767" s="92" t="s">
        <v>671</v>
      </c>
      <c r="I767" s="91">
        <v>406</v>
      </c>
      <c r="J767" s="93">
        <v>112</v>
      </c>
    </row>
    <row r="768" spans="4:10" ht="52.8" x14ac:dyDescent="0.25">
      <c r="D768" s="89" t="s">
        <v>1252</v>
      </c>
      <c r="E768" s="90"/>
      <c r="F768" s="91">
        <v>3203</v>
      </c>
      <c r="G768" s="92" t="s">
        <v>167</v>
      </c>
      <c r="H768" s="92" t="s">
        <v>168</v>
      </c>
      <c r="I768" s="91">
        <v>319</v>
      </c>
      <c r="J768" s="93">
        <v>2688</v>
      </c>
    </row>
    <row r="769" spans="4:10" ht="52.8" x14ac:dyDescent="0.25">
      <c r="D769" s="89" t="s">
        <v>1253</v>
      </c>
      <c r="E769" s="90"/>
      <c r="F769" s="91">
        <v>7603</v>
      </c>
      <c r="G769" s="92" t="s">
        <v>167</v>
      </c>
      <c r="H769" s="92" t="s">
        <v>251</v>
      </c>
      <c r="I769" s="91">
        <v>209</v>
      </c>
      <c r="J769" s="93">
        <v>167</v>
      </c>
    </row>
    <row r="770" spans="4:10" ht="39.6" x14ac:dyDescent="0.25">
      <c r="D770" s="89" t="s">
        <v>1254</v>
      </c>
      <c r="E770" s="90"/>
      <c r="F770" s="91">
        <v>1301</v>
      </c>
      <c r="G770" s="92" t="s">
        <v>791</v>
      </c>
      <c r="H770" s="92" t="s">
        <v>168</v>
      </c>
      <c r="I770" s="91" t="s">
        <v>1255</v>
      </c>
      <c r="J770" s="93">
        <v>2860</v>
      </c>
    </row>
    <row r="771" spans="4:10" ht="26.4" x14ac:dyDescent="0.25">
      <c r="D771" s="89" t="s">
        <v>1256</v>
      </c>
      <c r="E771" s="90"/>
      <c r="F771" s="91">
        <v>7202</v>
      </c>
      <c r="G771" s="92" t="s">
        <v>167</v>
      </c>
      <c r="H771" s="92" t="s">
        <v>1200</v>
      </c>
      <c r="I771" s="91" t="s">
        <v>181</v>
      </c>
      <c r="J771" s="93" t="s">
        <v>181</v>
      </c>
    </row>
    <row r="772" spans="4:10" ht="39.6" x14ac:dyDescent="0.25">
      <c r="D772" s="89" t="s">
        <v>1257</v>
      </c>
      <c r="E772" s="90"/>
      <c r="F772" s="91">
        <v>2504</v>
      </c>
      <c r="G772" s="92" t="s">
        <v>167</v>
      </c>
      <c r="H772" s="92" t="s">
        <v>278</v>
      </c>
      <c r="I772" s="91">
        <v>309</v>
      </c>
      <c r="J772" s="93">
        <v>971</v>
      </c>
    </row>
    <row r="773" spans="4:10" ht="26.4" x14ac:dyDescent="0.25">
      <c r="D773" s="89" t="s">
        <v>1258</v>
      </c>
      <c r="E773" s="90"/>
      <c r="F773" s="91">
        <v>5401</v>
      </c>
      <c r="G773" s="92" t="s">
        <v>167</v>
      </c>
      <c r="H773" s="92" t="s">
        <v>168</v>
      </c>
      <c r="I773" s="91">
        <v>706</v>
      </c>
      <c r="J773" s="93">
        <v>2312</v>
      </c>
    </row>
    <row r="774" spans="4:10" ht="52.8" x14ac:dyDescent="0.25">
      <c r="D774" s="89" t="s">
        <v>1259</v>
      </c>
      <c r="E774" s="90"/>
      <c r="F774" s="91">
        <v>5402</v>
      </c>
      <c r="G774" s="92" t="s">
        <v>167</v>
      </c>
      <c r="H774" s="92" t="s">
        <v>671</v>
      </c>
      <c r="I774" s="91">
        <v>307</v>
      </c>
      <c r="J774" s="93">
        <v>156</v>
      </c>
    </row>
    <row r="775" spans="4:10" ht="52.8" x14ac:dyDescent="0.25">
      <c r="D775" s="89" t="s">
        <v>1260</v>
      </c>
      <c r="E775" s="90"/>
      <c r="F775" s="91">
        <v>6101</v>
      </c>
      <c r="G775" s="92" t="s">
        <v>167</v>
      </c>
      <c r="H775" s="92" t="s">
        <v>168</v>
      </c>
      <c r="I775" s="91">
        <v>632</v>
      </c>
      <c r="J775" s="93">
        <v>2184</v>
      </c>
    </row>
    <row r="776" spans="4:10" ht="66" x14ac:dyDescent="0.25">
      <c r="D776" s="89" t="s">
        <v>1261</v>
      </c>
      <c r="E776" s="90"/>
      <c r="F776" s="91">
        <v>4102</v>
      </c>
      <c r="G776" s="92" t="s">
        <v>167</v>
      </c>
      <c r="H776" s="92" t="s">
        <v>320</v>
      </c>
      <c r="I776" s="91">
        <v>408</v>
      </c>
      <c r="J776" s="93">
        <v>118</v>
      </c>
    </row>
    <row r="777" spans="4:10" ht="39.6" x14ac:dyDescent="0.25">
      <c r="D777" s="89" t="s">
        <v>1262</v>
      </c>
      <c r="E777" s="90"/>
      <c r="F777" s="91">
        <v>8204</v>
      </c>
      <c r="G777" s="92" t="s">
        <v>167</v>
      </c>
      <c r="H777" s="92" t="s">
        <v>224</v>
      </c>
      <c r="I777" s="91">
        <v>415</v>
      </c>
      <c r="J777" s="93" t="s">
        <v>181</v>
      </c>
    </row>
    <row r="778" spans="4:10" ht="39.6" x14ac:dyDescent="0.25">
      <c r="D778" s="89" t="s">
        <v>1263</v>
      </c>
      <c r="E778" s="90"/>
      <c r="F778" s="91">
        <v>2501</v>
      </c>
      <c r="G778" s="92" t="s">
        <v>234</v>
      </c>
      <c r="H778" s="92" t="s">
        <v>1181</v>
      </c>
      <c r="I778" s="91">
        <v>431</v>
      </c>
      <c r="J778" s="93">
        <v>151</v>
      </c>
    </row>
    <row r="779" spans="4:10" ht="26.4" x14ac:dyDescent="0.25">
      <c r="D779" s="89" t="s">
        <v>1264</v>
      </c>
      <c r="E779" s="90"/>
      <c r="F779" s="91">
        <v>7403</v>
      </c>
      <c r="G779" s="92" t="s">
        <v>167</v>
      </c>
      <c r="H779" s="92" t="s">
        <v>392</v>
      </c>
      <c r="I779" s="91">
        <v>413</v>
      </c>
      <c r="J779" s="93">
        <v>183</v>
      </c>
    </row>
    <row r="780" spans="4:10" ht="39.6" x14ac:dyDescent="0.25">
      <c r="D780" s="89" t="s">
        <v>1265</v>
      </c>
      <c r="E780" s="90"/>
      <c r="F780" s="91">
        <v>23</v>
      </c>
      <c r="G780" s="92" t="s">
        <v>167</v>
      </c>
      <c r="H780" s="92" t="s">
        <v>168</v>
      </c>
      <c r="I780" s="91">
        <v>214</v>
      </c>
      <c r="J780" s="93">
        <v>2557</v>
      </c>
    </row>
    <row r="781" spans="4:10" ht="39.6" x14ac:dyDescent="0.25">
      <c r="D781" s="89" t="s">
        <v>1266</v>
      </c>
      <c r="E781" s="90"/>
      <c r="F781" s="91">
        <v>3302</v>
      </c>
      <c r="G781" s="92" t="s">
        <v>167</v>
      </c>
      <c r="H781" s="92" t="s">
        <v>168</v>
      </c>
      <c r="I781" s="91" t="s">
        <v>906</v>
      </c>
      <c r="J781" s="93">
        <v>2909</v>
      </c>
    </row>
    <row r="782" spans="4:10" ht="26.4" x14ac:dyDescent="0.25">
      <c r="D782" s="89" t="s">
        <v>1267</v>
      </c>
      <c r="E782" s="90"/>
      <c r="F782" s="91">
        <v>8204</v>
      </c>
      <c r="G782" s="92" t="s">
        <v>167</v>
      </c>
      <c r="H782" s="92" t="s">
        <v>224</v>
      </c>
      <c r="I782" s="91">
        <v>411</v>
      </c>
      <c r="J782" s="93">
        <v>199</v>
      </c>
    </row>
    <row r="783" spans="4:10" ht="52.8" x14ac:dyDescent="0.25">
      <c r="D783" s="89" t="s">
        <v>1268</v>
      </c>
      <c r="E783" s="90"/>
      <c r="F783" s="91">
        <v>4101</v>
      </c>
      <c r="G783" s="92" t="s">
        <v>167</v>
      </c>
      <c r="H783" s="92" t="s">
        <v>168</v>
      </c>
      <c r="I783" s="91" t="s">
        <v>1139</v>
      </c>
      <c r="J783" s="93">
        <v>2178</v>
      </c>
    </row>
    <row r="784" spans="4:10" ht="26.4" x14ac:dyDescent="0.25">
      <c r="D784" s="89" t="s">
        <v>1269</v>
      </c>
      <c r="E784" s="90"/>
      <c r="F784" s="91">
        <v>7402</v>
      </c>
      <c r="G784" s="92" t="s">
        <v>167</v>
      </c>
      <c r="H784" s="92" t="s">
        <v>320</v>
      </c>
      <c r="I784" s="91">
        <v>505</v>
      </c>
      <c r="J784" s="93">
        <v>122</v>
      </c>
    </row>
    <row r="785" spans="4:10" ht="26.4" x14ac:dyDescent="0.25">
      <c r="D785" s="89" t="s">
        <v>1270</v>
      </c>
      <c r="E785" s="90"/>
      <c r="F785" s="91">
        <v>7202</v>
      </c>
      <c r="G785" s="92" t="s">
        <v>167</v>
      </c>
      <c r="H785" s="92" t="s">
        <v>1271</v>
      </c>
      <c r="I785" s="91" t="s">
        <v>181</v>
      </c>
      <c r="J785" s="93" t="s">
        <v>181</v>
      </c>
    </row>
    <row r="786" spans="4:10" ht="26.4" x14ac:dyDescent="0.25">
      <c r="D786" s="89" t="s">
        <v>1272</v>
      </c>
      <c r="E786" s="90"/>
      <c r="F786" s="91">
        <v>7405</v>
      </c>
      <c r="G786" s="92" t="s">
        <v>167</v>
      </c>
      <c r="H786" s="92" t="s">
        <v>217</v>
      </c>
      <c r="I786" s="91" t="s">
        <v>919</v>
      </c>
      <c r="J786" s="93">
        <v>206</v>
      </c>
    </row>
    <row r="787" spans="4:10" ht="39.6" x14ac:dyDescent="0.25">
      <c r="D787" s="89" t="s">
        <v>1273</v>
      </c>
      <c r="E787" s="90"/>
      <c r="F787" s="91">
        <v>1603</v>
      </c>
      <c r="G787" s="92" t="s">
        <v>167</v>
      </c>
      <c r="H787" s="92" t="s">
        <v>188</v>
      </c>
      <c r="I787" s="91">
        <v>406</v>
      </c>
      <c r="J787" s="93">
        <v>694</v>
      </c>
    </row>
    <row r="788" spans="4:10" ht="39.6" x14ac:dyDescent="0.25">
      <c r="D788" s="89" t="s">
        <v>1274</v>
      </c>
      <c r="E788" s="90"/>
      <c r="F788" s="91">
        <v>2504</v>
      </c>
      <c r="G788" s="92" t="s">
        <v>167</v>
      </c>
      <c r="H788" s="92" t="s">
        <v>175</v>
      </c>
      <c r="I788" s="91">
        <v>301</v>
      </c>
      <c r="J788" s="93" t="s">
        <v>181</v>
      </c>
    </row>
    <row r="789" spans="4:10" ht="39.6" x14ac:dyDescent="0.25">
      <c r="D789" s="89" t="s">
        <v>1275</v>
      </c>
      <c r="E789" s="90"/>
      <c r="F789" s="91">
        <v>7106</v>
      </c>
      <c r="G789" s="92" t="s">
        <v>167</v>
      </c>
      <c r="H789" s="92" t="s">
        <v>168</v>
      </c>
      <c r="I789" s="91" t="s">
        <v>1276</v>
      </c>
      <c r="J789" s="93">
        <v>2870</v>
      </c>
    </row>
    <row r="790" spans="4:10" ht="39.6" x14ac:dyDescent="0.25">
      <c r="D790" s="89" t="s">
        <v>1277</v>
      </c>
      <c r="E790" s="90"/>
      <c r="F790" s="91">
        <v>8201</v>
      </c>
      <c r="G790" s="92" t="s">
        <v>167</v>
      </c>
      <c r="H790" s="92" t="s">
        <v>224</v>
      </c>
      <c r="I790" s="91">
        <v>3</v>
      </c>
      <c r="J790" s="93">
        <v>200</v>
      </c>
    </row>
    <row r="791" spans="4:10" ht="39.6" x14ac:dyDescent="0.25">
      <c r="D791" s="89" t="s">
        <v>1278</v>
      </c>
      <c r="E791" s="90"/>
      <c r="F791" s="91">
        <v>41</v>
      </c>
      <c r="G791" s="92" t="s">
        <v>276</v>
      </c>
      <c r="H791" s="92" t="s">
        <v>168</v>
      </c>
      <c r="I791" s="91" t="s">
        <v>1010</v>
      </c>
      <c r="J791" s="93">
        <v>2750</v>
      </c>
    </row>
    <row r="792" spans="4:10" ht="26.4" x14ac:dyDescent="0.25">
      <c r="D792" s="89" t="s">
        <v>1279</v>
      </c>
      <c r="E792" s="90"/>
      <c r="F792" s="91">
        <v>8202</v>
      </c>
      <c r="G792" s="92" t="s">
        <v>167</v>
      </c>
      <c r="H792" s="92" t="s">
        <v>224</v>
      </c>
      <c r="I792" s="91">
        <v>1</v>
      </c>
      <c r="J792" s="93">
        <v>123</v>
      </c>
    </row>
    <row r="793" spans="4:10" ht="39.6" x14ac:dyDescent="0.25">
      <c r="D793" s="89" t="s">
        <v>1279</v>
      </c>
      <c r="E793" s="90"/>
      <c r="F793" s="91">
        <v>7802</v>
      </c>
      <c r="G793" s="92" t="s">
        <v>167</v>
      </c>
      <c r="H793" s="92" t="s">
        <v>1280</v>
      </c>
      <c r="I793" s="91" t="s">
        <v>181</v>
      </c>
      <c r="J793" s="93" t="s">
        <v>181</v>
      </c>
    </row>
    <row r="794" spans="4:10" ht="39.6" x14ac:dyDescent="0.25">
      <c r="D794" s="89" t="s">
        <v>1281</v>
      </c>
      <c r="E794" s="90"/>
      <c r="F794" s="91">
        <v>1502</v>
      </c>
      <c r="G794" s="92" t="s">
        <v>167</v>
      </c>
      <c r="H794" s="92" t="s">
        <v>168</v>
      </c>
      <c r="I794" s="91">
        <v>140</v>
      </c>
      <c r="J794" s="93">
        <v>2528</v>
      </c>
    </row>
    <row r="795" spans="4:10" ht="26.4" x14ac:dyDescent="0.25">
      <c r="D795" s="89" t="s">
        <v>1282</v>
      </c>
      <c r="E795" s="90"/>
      <c r="F795" s="91">
        <v>2502</v>
      </c>
      <c r="G795" s="92" t="s">
        <v>167</v>
      </c>
      <c r="H795" s="92" t="s">
        <v>168</v>
      </c>
      <c r="I795" s="91">
        <v>329</v>
      </c>
      <c r="J795" s="93">
        <v>2293</v>
      </c>
    </row>
    <row r="796" spans="4:10" ht="39.6" x14ac:dyDescent="0.25">
      <c r="D796" s="89" t="s">
        <v>1283</v>
      </c>
      <c r="E796" s="90"/>
      <c r="F796" s="91">
        <v>11</v>
      </c>
      <c r="G796" s="92" t="s">
        <v>167</v>
      </c>
      <c r="H796" s="92" t="s">
        <v>168</v>
      </c>
      <c r="I796" s="91" t="s">
        <v>1284</v>
      </c>
      <c r="J796" s="93">
        <v>4299</v>
      </c>
    </row>
    <row r="797" spans="4:10" ht="39.6" x14ac:dyDescent="0.25">
      <c r="D797" s="89" t="s">
        <v>1285</v>
      </c>
      <c r="E797" s="90"/>
      <c r="F797" s="91">
        <v>15</v>
      </c>
      <c r="G797" s="92" t="s">
        <v>259</v>
      </c>
      <c r="H797" s="92" t="s">
        <v>700</v>
      </c>
      <c r="I797" s="91">
        <v>1115</v>
      </c>
      <c r="J797" s="93" t="s">
        <v>1286</v>
      </c>
    </row>
    <row r="798" spans="4:10" ht="39.6" x14ac:dyDescent="0.25">
      <c r="D798" s="89" t="s">
        <v>1287</v>
      </c>
      <c r="E798" s="90"/>
      <c r="F798" s="91">
        <v>6302</v>
      </c>
      <c r="G798" s="92" t="s">
        <v>167</v>
      </c>
      <c r="H798" s="92" t="s">
        <v>168</v>
      </c>
      <c r="I798" s="91" t="s">
        <v>396</v>
      </c>
      <c r="J798" s="93">
        <v>4243</v>
      </c>
    </row>
    <row r="799" spans="4:10" ht="52.8" x14ac:dyDescent="0.25">
      <c r="D799" s="89" t="s">
        <v>1288</v>
      </c>
      <c r="E799" s="90"/>
      <c r="F799" s="91">
        <v>4301</v>
      </c>
      <c r="G799" s="92" t="s">
        <v>167</v>
      </c>
      <c r="H799" s="92" t="s">
        <v>224</v>
      </c>
      <c r="I799" s="91">
        <v>119</v>
      </c>
      <c r="J799" s="93">
        <v>171</v>
      </c>
    </row>
    <row r="800" spans="4:10" ht="39.6" x14ac:dyDescent="0.25">
      <c r="D800" s="89" t="s">
        <v>1289</v>
      </c>
      <c r="E800" s="90"/>
      <c r="F800" s="91">
        <v>4101</v>
      </c>
      <c r="G800" s="92" t="s">
        <v>167</v>
      </c>
      <c r="H800" s="92" t="s">
        <v>168</v>
      </c>
      <c r="I800" s="91" t="s">
        <v>1290</v>
      </c>
      <c r="J800" s="93">
        <v>4233</v>
      </c>
    </row>
    <row r="801" spans="4:10" ht="39.6" x14ac:dyDescent="0.25">
      <c r="D801" s="89" t="s">
        <v>1291</v>
      </c>
      <c r="E801" s="90"/>
      <c r="F801" s="91">
        <v>4402</v>
      </c>
      <c r="G801" s="92" t="s">
        <v>167</v>
      </c>
      <c r="H801" s="92" t="s">
        <v>168</v>
      </c>
      <c r="I801" s="91" t="s">
        <v>1292</v>
      </c>
      <c r="J801" s="93">
        <v>2008</v>
      </c>
    </row>
    <row r="802" spans="4:10" ht="26.4" x14ac:dyDescent="0.25">
      <c r="D802" s="89" t="s">
        <v>1293</v>
      </c>
      <c r="E802" s="90"/>
      <c r="F802" s="91">
        <v>8503</v>
      </c>
      <c r="G802" s="92" t="s">
        <v>167</v>
      </c>
      <c r="H802" s="92" t="s">
        <v>230</v>
      </c>
      <c r="I802" s="91">
        <v>422</v>
      </c>
      <c r="J802" s="93">
        <v>281</v>
      </c>
    </row>
    <row r="803" spans="4:10" ht="39.6" x14ac:dyDescent="0.25">
      <c r="D803" s="89" t="s">
        <v>1294</v>
      </c>
      <c r="E803" s="90"/>
      <c r="F803" s="91">
        <v>7102</v>
      </c>
      <c r="G803" s="92" t="s">
        <v>167</v>
      </c>
      <c r="H803" s="92" t="s">
        <v>168</v>
      </c>
      <c r="I803" s="91">
        <v>514</v>
      </c>
      <c r="J803" s="93">
        <v>4169</v>
      </c>
    </row>
    <row r="804" spans="4:10" ht="26.4" x14ac:dyDescent="0.25">
      <c r="D804" s="89" t="s">
        <v>1295</v>
      </c>
      <c r="E804" s="90"/>
      <c r="F804" s="91">
        <v>5303</v>
      </c>
      <c r="G804" s="92" t="s">
        <v>234</v>
      </c>
      <c r="H804" s="92" t="s">
        <v>168</v>
      </c>
      <c r="I804" s="91" t="s">
        <v>206</v>
      </c>
      <c r="J804" s="93">
        <v>4116</v>
      </c>
    </row>
    <row r="805" spans="4:10" ht="39.6" x14ac:dyDescent="0.25">
      <c r="D805" s="89" t="s">
        <v>1296</v>
      </c>
      <c r="E805" s="90"/>
      <c r="F805" s="91">
        <v>6402</v>
      </c>
      <c r="G805" s="92" t="s">
        <v>167</v>
      </c>
      <c r="H805" s="92" t="s">
        <v>168</v>
      </c>
      <c r="I805" s="91">
        <v>416</v>
      </c>
      <c r="J805" s="93">
        <v>4069</v>
      </c>
    </row>
    <row r="806" spans="4:10" ht="26.4" x14ac:dyDescent="0.25">
      <c r="D806" s="89" t="s">
        <v>1297</v>
      </c>
      <c r="E806" s="90"/>
      <c r="F806" s="91">
        <v>7902</v>
      </c>
      <c r="G806" s="92" t="s">
        <v>167</v>
      </c>
      <c r="H806" s="92" t="s">
        <v>178</v>
      </c>
      <c r="I806" s="91">
        <v>116</v>
      </c>
      <c r="J806" s="93">
        <v>40</v>
      </c>
    </row>
    <row r="807" spans="4:10" ht="39.6" x14ac:dyDescent="0.25">
      <c r="D807" s="89" t="s">
        <v>1298</v>
      </c>
      <c r="E807" s="90"/>
      <c r="F807" s="91">
        <v>3102</v>
      </c>
      <c r="G807" s="92" t="s">
        <v>167</v>
      </c>
      <c r="H807" s="92" t="s">
        <v>168</v>
      </c>
      <c r="I807" s="91" t="s">
        <v>314</v>
      </c>
      <c r="J807" s="93">
        <v>2515</v>
      </c>
    </row>
    <row r="808" spans="4:10" ht="26.4" x14ac:dyDescent="0.25">
      <c r="D808" s="89" t="s">
        <v>1299</v>
      </c>
      <c r="E808" s="90"/>
      <c r="F808" s="91">
        <v>7102</v>
      </c>
      <c r="G808" s="92" t="s">
        <v>167</v>
      </c>
      <c r="H808" s="92" t="s">
        <v>168</v>
      </c>
      <c r="I808" s="91">
        <v>514</v>
      </c>
      <c r="J808" s="93">
        <v>4169</v>
      </c>
    </row>
    <row r="809" spans="4:10" ht="26.4" x14ac:dyDescent="0.25">
      <c r="D809" s="89" t="s">
        <v>1300</v>
      </c>
      <c r="E809" s="90"/>
      <c r="F809" s="91">
        <v>7102</v>
      </c>
      <c r="G809" s="92" t="s">
        <v>167</v>
      </c>
      <c r="H809" s="92" t="s">
        <v>168</v>
      </c>
      <c r="I809" s="91">
        <v>510</v>
      </c>
      <c r="J809" s="93">
        <v>2800</v>
      </c>
    </row>
    <row r="810" spans="4:10" ht="52.8" x14ac:dyDescent="0.25">
      <c r="D810" s="89" t="s">
        <v>1301</v>
      </c>
      <c r="E810" s="90"/>
      <c r="F810" s="91">
        <v>7102</v>
      </c>
      <c r="G810" s="92" t="s">
        <v>167</v>
      </c>
      <c r="H810" s="92" t="s">
        <v>168</v>
      </c>
      <c r="I810" s="91">
        <v>510</v>
      </c>
      <c r="J810" s="93">
        <v>2060</v>
      </c>
    </row>
    <row r="811" spans="4:10" ht="39.6" x14ac:dyDescent="0.25">
      <c r="D811" s="89" t="s">
        <v>1302</v>
      </c>
      <c r="E811" s="90"/>
      <c r="F811" s="91">
        <v>7101</v>
      </c>
      <c r="G811" s="92" t="s">
        <v>167</v>
      </c>
      <c r="H811" s="92" t="s">
        <v>168</v>
      </c>
      <c r="I811" s="91">
        <v>115</v>
      </c>
      <c r="J811" s="93">
        <v>4223</v>
      </c>
    </row>
    <row r="812" spans="4:10" ht="39.6" x14ac:dyDescent="0.25">
      <c r="D812" s="89" t="s">
        <v>1303</v>
      </c>
      <c r="E812" s="90"/>
      <c r="F812" s="91">
        <v>8205</v>
      </c>
      <c r="G812" s="92" t="s">
        <v>167</v>
      </c>
      <c r="H812" s="92" t="s">
        <v>224</v>
      </c>
      <c r="I812" s="91">
        <v>309</v>
      </c>
      <c r="J812" s="93">
        <v>145</v>
      </c>
    </row>
    <row r="813" spans="4:10" ht="52.8" x14ac:dyDescent="0.25">
      <c r="D813" s="89" t="s">
        <v>1304</v>
      </c>
      <c r="E813" s="90"/>
      <c r="F813" s="91">
        <v>4</v>
      </c>
      <c r="G813" s="92" t="s">
        <v>167</v>
      </c>
      <c r="H813" s="92" t="s">
        <v>168</v>
      </c>
      <c r="I813" s="91">
        <v>912</v>
      </c>
      <c r="J813" s="93">
        <v>2445</v>
      </c>
    </row>
    <row r="814" spans="4:10" ht="52.8" x14ac:dyDescent="0.25">
      <c r="D814" s="89" t="s">
        <v>1305</v>
      </c>
      <c r="E814" s="90"/>
      <c r="F814" s="91">
        <v>6301</v>
      </c>
      <c r="G814" s="92" t="s">
        <v>167</v>
      </c>
      <c r="H814" s="92" t="s">
        <v>168</v>
      </c>
      <c r="I814" s="91" t="s">
        <v>1306</v>
      </c>
      <c r="J814" s="93">
        <v>2815</v>
      </c>
    </row>
    <row r="815" spans="4:10" ht="39.6" x14ac:dyDescent="0.25">
      <c r="D815" s="89" t="s">
        <v>1307</v>
      </c>
      <c r="E815" s="90"/>
      <c r="F815" s="91">
        <v>5203</v>
      </c>
      <c r="G815" s="92" t="s">
        <v>167</v>
      </c>
      <c r="H815" s="92" t="s">
        <v>168</v>
      </c>
      <c r="I815" s="91">
        <v>731</v>
      </c>
      <c r="J815" s="93">
        <v>4204</v>
      </c>
    </row>
    <row r="816" spans="4:10" ht="26.4" x14ac:dyDescent="0.25">
      <c r="D816" s="89" t="s">
        <v>1308</v>
      </c>
      <c r="E816" s="90"/>
      <c r="F816" s="91">
        <v>2502</v>
      </c>
      <c r="G816" s="92" t="s">
        <v>167</v>
      </c>
      <c r="H816" s="92" t="s">
        <v>168</v>
      </c>
      <c r="I816" s="91" t="s">
        <v>358</v>
      </c>
      <c r="J816" s="93">
        <v>2038</v>
      </c>
    </row>
    <row r="817" spans="4:10" ht="52.8" x14ac:dyDescent="0.25">
      <c r="D817" s="89" t="s">
        <v>1309</v>
      </c>
      <c r="E817" s="90"/>
      <c r="F817" s="91">
        <v>8502</v>
      </c>
      <c r="G817" s="92" t="s">
        <v>167</v>
      </c>
      <c r="H817" s="92" t="s">
        <v>192</v>
      </c>
      <c r="I817" s="91">
        <v>402</v>
      </c>
      <c r="J817" s="93" t="s">
        <v>181</v>
      </c>
    </row>
    <row r="818" spans="4:10" ht="39.6" x14ac:dyDescent="0.25">
      <c r="D818" s="89" t="s">
        <v>1310</v>
      </c>
      <c r="E818" s="90"/>
      <c r="F818" s="91">
        <v>8502</v>
      </c>
      <c r="G818" s="92" t="s">
        <v>167</v>
      </c>
      <c r="H818" s="92" t="s">
        <v>342</v>
      </c>
      <c r="I818" s="91">
        <v>305</v>
      </c>
      <c r="J818" s="93" t="s">
        <v>181</v>
      </c>
    </row>
    <row r="819" spans="4:10" ht="39.6" x14ac:dyDescent="0.25">
      <c r="D819" s="89" t="s">
        <v>1311</v>
      </c>
      <c r="E819" s="90"/>
      <c r="F819" s="91">
        <v>3</v>
      </c>
      <c r="G819" s="92" t="s">
        <v>167</v>
      </c>
      <c r="H819" s="92" t="s">
        <v>168</v>
      </c>
      <c r="I819" s="91">
        <v>220</v>
      </c>
      <c r="J819" s="93">
        <v>4260</v>
      </c>
    </row>
    <row r="820" spans="4:10" ht="39.6" x14ac:dyDescent="0.25">
      <c r="D820" s="89" t="s">
        <v>1312</v>
      </c>
      <c r="E820" s="90"/>
      <c r="F820" s="91">
        <v>73</v>
      </c>
      <c r="G820" s="92" t="s">
        <v>167</v>
      </c>
      <c r="H820" s="92" t="s">
        <v>188</v>
      </c>
      <c r="I820" s="91">
        <v>703</v>
      </c>
      <c r="J820" s="93">
        <v>430</v>
      </c>
    </row>
    <row r="821" spans="4:10" ht="39.6" x14ac:dyDescent="0.25">
      <c r="D821" s="89" t="s">
        <v>1313</v>
      </c>
      <c r="E821" s="90"/>
      <c r="F821" s="91">
        <v>7305</v>
      </c>
      <c r="G821" s="92" t="s">
        <v>167</v>
      </c>
      <c r="H821" s="92" t="s">
        <v>188</v>
      </c>
      <c r="I821" s="91">
        <v>603</v>
      </c>
      <c r="J821" s="93">
        <v>330</v>
      </c>
    </row>
    <row r="822" spans="4:10" ht="26.4" x14ac:dyDescent="0.25">
      <c r="D822" s="89" t="s">
        <v>1314</v>
      </c>
      <c r="E822" s="90"/>
      <c r="F822" s="91">
        <v>8205</v>
      </c>
      <c r="G822" s="92" t="s">
        <v>167</v>
      </c>
      <c r="H822" s="92" t="s">
        <v>980</v>
      </c>
      <c r="I822" s="91">
        <v>318</v>
      </c>
      <c r="J822" s="93" t="s">
        <v>181</v>
      </c>
    </row>
    <row r="823" spans="4:10" ht="39.6" x14ac:dyDescent="0.25">
      <c r="D823" s="89" t="s">
        <v>1315</v>
      </c>
      <c r="E823" s="90"/>
      <c r="F823" s="91">
        <v>7404</v>
      </c>
      <c r="G823" s="92" t="s">
        <v>167</v>
      </c>
      <c r="H823" s="92" t="s">
        <v>217</v>
      </c>
      <c r="I823" s="91">
        <v>302</v>
      </c>
      <c r="J823" s="93">
        <v>173</v>
      </c>
    </row>
    <row r="824" spans="4:10" ht="39.6" x14ac:dyDescent="0.25">
      <c r="D824" s="89" t="s">
        <v>1316</v>
      </c>
      <c r="E824" s="90"/>
      <c r="F824" s="91">
        <v>8503</v>
      </c>
      <c r="G824" s="92" t="s">
        <v>167</v>
      </c>
      <c r="H824" s="92" t="s">
        <v>175</v>
      </c>
      <c r="I824" s="91">
        <v>424</v>
      </c>
      <c r="J824" s="93" t="s">
        <v>1317</v>
      </c>
    </row>
    <row r="825" spans="4:10" ht="39.6" x14ac:dyDescent="0.25">
      <c r="D825" s="89" t="s">
        <v>1318</v>
      </c>
      <c r="E825" s="90"/>
      <c r="F825" s="91">
        <v>7502</v>
      </c>
      <c r="G825" s="92" t="s">
        <v>167</v>
      </c>
      <c r="H825" s="92" t="s">
        <v>208</v>
      </c>
      <c r="I825" s="91">
        <v>104</v>
      </c>
      <c r="J825" s="93">
        <v>536</v>
      </c>
    </row>
    <row r="826" spans="4:10" ht="39.6" x14ac:dyDescent="0.25">
      <c r="D826" s="89" t="s">
        <v>1319</v>
      </c>
      <c r="E826" s="90"/>
      <c r="F826" s="91">
        <v>1502</v>
      </c>
      <c r="G826" s="92" t="s">
        <v>167</v>
      </c>
      <c r="H826" s="92" t="s">
        <v>168</v>
      </c>
      <c r="I826" s="91">
        <v>140</v>
      </c>
      <c r="J826" s="93">
        <v>2413</v>
      </c>
    </row>
    <row r="827" spans="4:10" ht="26.4" x14ac:dyDescent="0.25">
      <c r="D827" s="89" t="s">
        <v>1320</v>
      </c>
      <c r="E827" s="90"/>
      <c r="F827" s="91">
        <v>8501</v>
      </c>
      <c r="G827" s="92" t="s">
        <v>167</v>
      </c>
      <c r="H827" s="92" t="s">
        <v>175</v>
      </c>
      <c r="I827" s="91">
        <v>101</v>
      </c>
      <c r="J827" s="93">
        <v>213</v>
      </c>
    </row>
    <row r="828" spans="4:10" ht="39.6" x14ac:dyDescent="0.25">
      <c r="D828" s="89" t="s">
        <v>1321</v>
      </c>
      <c r="E828" s="90"/>
      <c r="F828" s="91">
        <v>3302</v>
      </c>
      <c r="G828" s="92" t="s">
        <v>167</v>
      </c>
      <c r="H828" s="92" t="s">
        <v>168</v>
      </c>
      <c r="I828" s="91" t="s">
        <v>1322</v>
      </c>
      <c r="J828" s="93">
        <v>2863</v>
      </c>
    </row>
    <row r="829" spans="4:10" ht="39.6" x14ac:dyDescent="0.25">
      <c r="D829" s="89" t="s">
        <v>1323</v>
      </c>
      <c r="E829" s="90"/>
      <c r="F829" s="91">
        <v>6103</v>
      </c>
      <c r="G829" s="92" t="s">
        <v>167</v>
      </c>
      <c r="H829" s="92" t="s">
        <v>168</v>
      </c>
      <c r="I829" s="91" t="s">
        <v>398</v>
      </c>
      <c r="J829" s="93">
        <v>2794</v>
      </c>
    </row>
    <row r="830" spans="4:10" ht="39.6" x14ac:dyDescent="0.25">
      <c r="D830" s="89" t="s">
        <v>1324</v>
      </c>
      <c r="E830" s="90"/>
      <c r="F830" s="91">
        <v>2501</v>
      </c>
      <c r="G830" s="92" t="s">
        <v>167</v>
      </c>
      <c r="H830" s="92" t="s">
        <v>168</v>
      </c>
      <c r="I830" s="91">
        <v>430</v>
      </c>
      <c r="J830" s="93">
        <v>2082</v>
      </c>
    </row>
    <row r="831" spans="4:10" ht="39.6" x14ac:dyDescent="0.25">
      <c r="D831" s="89" t="s">
        <v>1325</v>
      </c>
      <c r="E831" s="90"/>
      <c r="F831" s="91">
        <v>6202</v>
      </c>
      <c r="G831" s="92" t="s">
        <v>167</v>
      </c>
      <c r="H831" s="92" t="s">
        <v>168</v>
      </c>
      <c r="I831" s="91" t="s">
        <v>1326</v>
      </c>
      <c r="J831" s="93" t="s">
        <v>1327</v>
      </c>
    </row>
    <row r="832" spans="4:10" ht="39.6" x14ac:dyDescent="0.25">
      <c r="D832" s="89" t="s">
        <v>1328</v>
      </c>
      <c r="E832" s="90"/>
      <c r="F832" s="91">
        <v>7602</v>
      </c>
      <c r="G832" s="92" t="s">
        <v>167</v>
      </c>
      <c r="H832" s="92" t="s">
        <v>863</v>
      </c>
      <c r="I832" s="91">
        <v>2</v>
      </c>
      <c r="J832" s="93" t="s">
        <v>181</v>
      </c>
    </row>
    <row r="833" spans="4:10" ht="26.4" x14ac:dyDescent="0.25">
      <c r="D833" s="89" t="s">
        <v>1329</v>
      </c>
      <c r="E833" s="90"/>
      <c r="F833" s="91">
        <v>7102</v>
      </c>
      <c r="G833" s="92" t="s">
        <v>167</v>
      </c>
      <c r="H833" s="92" t="s">
        <v>168</v>
      </c>
      <c r="I833" s="91">
        <v>510</v>
      </c>
      <c r="J833" s="93">
        <v>2825</v>
      </c>
    </row>
    <row r="834" spans="4:10" ht="39.6" x14ac:dyDescent="0.25">
      <c r="D834" s="89" t="s">
        <v>1330</v>
      </c>
      <c r="E834" s="90"/>
      <c r="F834" s="91">
        <v>2503</v>
      </c>
      <c r="G834" s="92" t="s">
        <v>167</v>
      </c>
      <c r="H834" s="92" t="s">
        <v>227</v>
      </c>
      <c r="I834" s="91">
        <v>406</v>
      </c>
      <c r="J834" s="93">
        <v>141</v>
      </c>
    </row>
    <row r="835" spans="4:10" ht="26.4" x14ac:dyDescent="0.25">
      <c r="D835" s="89" t="s">
        <v>1331</v>
      </c>
      <c r="E835" s="90"/>
      <c r="F835" s="91">
        <v>7104</v>
      </c>
      <c r="G835" s="92" t="s">
        <v>167</v>
      </c>
      <c r="H835" s="92" t="s">
        <v>168</v>
      </c>
      <c r="I835" s="91" t="s">
        <v>1332</v>
      </c>
      <c r="J835" s="93">
        <v>2569</v>
      </c>
    </row>
    <row r="836" spans="4:10" ht="39.6" x14ac:dyDescent="0.25">
      <c r="D836" s="89" t="s">
        <v>1333</v>
      </c>
      <c r="E836" s="90"/>
      <c r="F836" s="91">
        <v>8206</v>
      </c>
      <c r="G836" s="92" t="s">
        <v>167</v>
      </c>
      <c r="H836" s="92" t="s">
        <v>224</v>
      </c>
      <c r="I836" s="91">
        <v>205</v>
      </c>
      <c r="J836" s="93">
        <v>191</v>
      </c>
    </row>
    <row r="837" spans="4:10" ht="52.8" x14ac:dyDescent="0.25">
      <c r="D837" s="89" t="s">
        <v>1334</v>
      </c>
      <c r="E837" s="90"/>
      <c r="F837" s="91">
        <v>7601</v>
      </c>
      <c r="G837" s="92" t="s">
        <v>167</v>
      </c>
      <c r="H837" s="92" t="s">
        <v>251</v>
      </c>
      <c r="I837" s="91">
        <v>111</v>
      </c>
      <c r="J837" s="93">
        <v>116</v>
      </c>
    </row>
    <row r="838" spans="4:10" ht="39.6" x14ac:dyDescent="0.25">
      <c r="D838" s="89" t="s">
        <v>1335</v>
      </c>
      <c r="E838" s="90"/>
      <c r="F838" s="91">
        <v>5101</v>
      </c>
      <c r="G838" s="92" t="s">
        <v>167</v>
      </c>
      <c r="H838" s="92" t="s">
        <v>168</v>
      </c>
      <c r="I838" s="91" t="s">
        <v>1336</v>
      </c>
      <c r="J838" s="93">
        <v>2634</v>
      </c>
    </row>
    <row r="839" spans="4:10" ht="39.6" x14ac:dyDescent="0.25">
      <c r="D839" s="89" t="s">
        <v>1337</v>
      </c>
      <c r="E839" s="90"/>
      <c r="F839" s="91">
        <v>6101</v>
      </c>
      <c r="G839" s="92" t="s">
        <v>167</v>
      </c>
      <c r="H839" s="92" t="s">
        <v>265</v>
      </c>
      <c r="I839" s="91" t="s">
        <v>266</v>
      </c>
      <c r="J839" s="93">
        <v>523</v>
      </c>
    </row>
    <row r="840" spans="4:10" ht="39.6" x14ac:dyDescent="0.25">
      <c r="D840" s="89" t="s">
        <v>1338</v>
      </c>
      <c r="E840" s="90"/>
      <c r="F840" s="91">
        <v>2501</v>
      </c>
      <c r="G840" s="92" t="s">
        <v>167</v>
      </c>
      <c r="H840" s="92" t="s">
        <v>168</v>
      </c>
      <c r="I840" s="91">
        <v>430</v>
      </c>
      <c r="J840" s="93">
        <v>2044</v>
      </c>
    </row>
    <row r="841" spans="4:10" ht="39.6" x14ac:dyDescent="0.25">
      <c r="D841" s="89" t="s">
        <v>1339</v>
      </c>
      <c r="E841" s="90"/>
      <c r="F841" s="91">
        <v>8302</v>
      </c>
      <c r="G841" s="92" t="s">
        <v>167</v>
      </c>
      <c r="H841" s="92" t="s">
        <v>1193</v>
      </c>
      <c r="I841" s="91">
        <v>2</v>
      </c>
      <c r="J841" s="93" t="s">
        <v>181</v>
      </c>
    </row>
    <row r="842" spans="4:10" ht="26.4" x14ac:dyDescent="0.25">
      <c r="D842" s="89" t="s">
        <v>1340</v>
      </c>
      <c r="E842" s="90"/>
      <c r="F842" s="91">
        <v>2401</v>
      </c>
      <c r="G842" s="92" t="s">
        <v>167</v>
      </c>
      <c r="H842" s="92" t="s">
        <v>168</v>
      </c>
      <c r="I842" s="91">
        <v>302</v>
      </c>
      <c r="J842" s="93" t="s">
        <v>1341</v>
      </c>
    </row>
    <row r="843" spans="4:10" ht="39.6" x14ac:dyDescent="0.25">
      <c r="D843" s="89" t="s">
        <v>1342</v>
      </c>
      <c r="E843" s="90"/>
      <c r="F843" s="91">
        <v>2301</v>
      </c>
      <c r="G843" s="92" t="s">
        <v>167</v>
      </c>
      <c r="H843" s="92" t="s">
        <v>168</v>
      </c>
      <c r="I843" s="91" t="s">
        <v>545</v>
      </c>
      <c r="J843" s="93">
        <v>4043</v>
      </c>
    </row>
    <row r="844" spans="4:10" ht="39.6" x14ac:dyDescent="0.25">
      <c r="D844" s="89" t="s">
        <v>1343</v>
      </c>
      <c r="E844" s="90"/>
      <c r="F844" s="91">
        <v>6401</v>
      </c>
      <c r="G844" s="92" t="s">
        <v>167</v>
      </c>
      <c r="H844" s="92" t="s">
        <v>1344</v>
      </c>
      <c r="I844" s="91" t="s">
        <v>1345</v>
      </c>
      <c r="J844" s="93">
        <v>310.2244</v>
      </c>
    </row>
    <row r="845" spans="4:10" ht="26.4" x14ac:dyDescent="0.25">
      <c r="D845" s="89" t="s">
        <v>1346</v>
      </c>
      <c r="E845" s="90"/>
      <c r="F845" s="91">
        <v>2403</v>
      </c>
      <c r="G845" s="92" t="s">
        <v>167</v>
      </c>
      <c r="H845" s="92" t="s">
        <v>168</v>
      </c>
      <c r="I845" s="91" t="s">
        <v>664</v>
      </c>
      <c r="J845" s="93">
        <v>2987</v>
      </c>
    </row>
    <row r="846" spans="4:10" ht="26.4" x14ac:dyDescent="0.25">
      <c r="D846" s="89" t="s">
        <v>1347</v>
      </c>
      <c r="E846" s="90"/>
      <c r="F846" s="91">
        <v>63</v>
      </c>
      <c r="G846" s="92" t="s">
        <v>276</v>
      </c>
      <c r="H846" s="92" t="s">
        <v>168</v>
      </c>
      <c r="I846" s="91" t="s">
        <v>1348</v>
      </c>
      <c r="J846" s="93">
        <v>2861</v>
      </c>
    </row>
    <row r="847" spans="4:10" ht="26.4" x14ac:dyDescent="0.25">
      <c r="D847" s="89" t="s">
        <v>1349</v>
      </c>
      <c r="E847" s="90"/>
      <c r="F847" s="91">
        <v>7406</v>
      </c>
      <c r="G847" s="92" t="s">
        <v>167</v>
      </c>
      <c r="H847" s="92" t="s">
        <v>1350</v>
      </c>
      <c r="I847" s="91" t="s">
        <v>1351</v>
      </c>
      <c r="J847" s="93">
        <v>131</v>
      </c>
    </row>
    <row r="848" spans="4:10" ht="52.8" x14ac:dyDescent="0.25">
      <c r="D848" s="89" t="s">
        <v>1352</v>
      </c>
      <c r="E848" s="90"/>
      <c r="F848" s="91">
        <v>1602</v>
      </c>
      <c r="G848" s="92" t="s">
        <v>167</v>
      </c>
      <c r="H848" s="92" t="s">
        <v>168</v>
      </c>
      <c r="I848" s="91">
        <v>241</v>
      </c>
      <c r="J848" s="93">
        <v>4276</v>
      </c>
    </row>
    <row r="849" spans="4:10" ht="52.8" x14ac:dyDescent="0.25">
      <c r="D849" s="89" t="s">
        <v>1353</v>
      </c>
      <c r="E849" s="90"/>
      <c r="F849" s="91">
        <v>7302</v>
      </c>
      <c r="G849" s="92" t="s">
        <v>167</v>
      </c>
      <c r="H849" s="92" t="s">
        <v>188</v>
      </c>
      <c r="I849" s="91">
        <v>608</v>
      </c>
      <c r="J849" s="93">
        <v>530</v>
      </c>
    </row>
    <row r="850" spans="4:10" ht="39.6" x14ac:dyDescent="0.25">
      <c r="D850" s="89" t="s">
        <v>1354</v>
      </c>
      <c r="E850" s="90"/>
      <c r="F850" s="91">
        <v>5203</v>
      </c>
      <c r="G850" s="92" t="s">
        <v>167</v>
      </c>
      <c r="H850" s="92" t="s">
        <v>168</v>
      </c>
      <c r="I850" s="91" t="s">
        <v>630</v>
      </c>
      <c r="J850" s="93">
        <v>2031</v>
      </c>
    </row>
    <row r="851" spans="4:10" ht="39.6" x14ac:dyDescent="0.25">
      <c r="D851" s="89" t="s">
        <v>1355</v>
      </c>
      <c r="E851" s="90"/>
      <c r="F851" s="91">
        <v>2403</v>
      </c>
      <c r="G851" s="92" t="s">
        <v>167</v>
      </c>
      <c r="H851" s="92" t="s">
        <v>208</v>
      </c>
      <c r="I851" s="91">
        <v>206</v>
      </c>
      <c r="J851" s="93">
        <v>526</v>
      </c>
    </row>
    <row r="852" spans="4:10" ht="39.6" x14ac:dyDescent="0.25">
      <c r="D852" s="89" t="s">
        <v>1356</v>
      </c>
      <c r="E852" s="90"/>
      <c r="F852" s="91">
        <v>2102</v>
      </c>
      <c r="G852" s="92" t="s">
        <v>1073</v>
      </c>
      <c r="H852" s="92" t="s">
        <v>168</v>
      </c>
      <c r="I852" s="91" t="s">
        <v>1357</v>
      </c>
      <c r="J852" s="93">
        <v>4208</v>
      </c>
    </row>
    <row r="853" spans="4:10" ht="52.8" x14ac:dyDescent="0.25">
      <c r="D853" s="89" t="s">
        <v>1358</v>
      </c>
      <c r="E853" s="90"/>
      <c r="F853" s="91">
        <v>6202</v>
      </c>
      <c r="G853" s="92" t="s">
        <v>167</v>
      </c>
      <c r="H853" s="92" t="s">
        <v>168</v>
      </c>
      <c r="I853" s="91">
        <v>815</v>
      </c>
      <c r="J853" s="93">
        <v>2881</v>
      </c>
    </row>
    <row r="854" spans="4:10" ht="26.4" x14ac:dyDescent="0.25">
      <c r="D854" s="89" t="s">
        <v>1359</v>
      </c>
      <c r="E854" s="90"/>
      <c r="F854" s="91">
        <v>7702</v>
      </c>
      <c r="G854" s="92" t="s">
        <v>167</v>
      </c>
      <c r="H854" s="92" t="s">
        <v>240</v>
      </c>
      <c r="I854" s="91">
        <v>612</v>
      </c>
      <c r="J854" s="93">
        <v>812</v>
      </c>
    </row>
    <row r="855" spans="4:10" ht="39.6" x14ac:dyDescent="0.25">
      <c r="D855" s="89" t="s">
        <v>1360</v>
      </c>
      <c r="E855" s="90"/>
      <c r="F855" s="91">
        <v>3102</v>
      </c>
      <c r="G855" s="92" t="s">
        <v>167</v>
      </c>
      <c r="H855" s="92" t="s">
        <v>168</v>
      </c>
      <c r="I855" s="91" t="s">
        <v>537</v>
      </c>
      <c r="J855" s="93">
        <v>2962</v>
      </c>
    </row>
    <row r="856" spans="4:10" ht="39.6" x14ac:dyDescent="0.25">
      <c r="D856" s="89" t="s">
        <v>1361</v>
      </c>
      <c r="E856" s="90"/>
      <c r="F856" s="91">
        <v>76</v>
      </c>
      <c r="G856" s="92" t="s">
        <v>167</v>
      </c>
      <c r="H856" s="92" t="s">
        <v>227</v>
      </c>
      <c r="I856" s="91">
        <v>402</v>
      </c>
      <c r="J856" s="93">
        <v>106</v>
      </c>
    </row>
    <row r="857" spans="4:10" ht="52.8" x14ac:dyDescent="0.25">
      <c r="D857" s="89" t="s">
        <v>1362</v>
      </c>
      <c r="E857" s="90"/>
      <c r="F857" s="91">
        <v>3303</v>
      </c>
      <c r="G857" s="92" t="s">
        <v>167</v>
      </c>
      <c r="H857" s="92" t="s">
        <v>270</v>
      </c>
      <c r="I857" s="91">
        <v>220</v>
      </c>
      <c r="J857" s="93">
        <v>214</v>
      </c>
    </row>
    <row r="858" spans="4:10" ht="39.6" x14ac:dyDescent="0.25">
      <c r="D858" s="89" t="s">
        <v>1363</v>
      </c>
      <c r="E858" s="90"/>
      <c r="F858" s="91">
        <v>6402</v>
      </c>
      <c r="G858" s="92" t="s">
        <v>167</v>
      </c>
      <c r="H858" s="92" t="s">
        <v>168</v>
      </c>
      <c r="I858" s="91">
        <v>412</v>
      </c>
      <c r="J858" s="93">
        <v>4357</v>
      </c>
    </row>
    <row r="859" spans="4:10" ht="39.6" x14ac:dyDescent="0.25">
      <c r="D859" s="89" t="s">
        <v>1364</v>
      </c>
      <c r="E859" s="90"/>
      <c r="F859" s="91">
        <v>2301</v>
      </c>
      <c r="G859" s="92" t="s">
        <v>167</v>
      </c>
      <c r="H859" s="92" t="s">
        <v>168</v>
      </c>
      <c r="I859" s="91" t="s">
        <v>1365</v>
      </c>
      <c r="J859" s="93">
        <v>2592</v>
      </c>
    </row>
    <row r="860" spans="4:10" ht="39.6" x14ac:dyDescent="0.25">
      <c r="D860" s="89" t="s">
        <v>1366</v>
      </c>
      <c r="E860" s="90"/>
      <c r="F860" s="91">
        <v>4401</v>
      </c>
      <c r="G860" s="92" t="s">
        <v>167</v>
      </c>
      <c r="H860" s="92" t="s">
        <v>168</v>
      </c>
      <c r="I860" s="91">
        <v>237</v>
      </c>
      <c r="J860" s="93">
        <v>2213</v>
      </c>
    </row>
    <row r="861" spans="4:10" ht="39.6" x14ac:dyDescent="0.25">
      <c r="D861" s="89" t="s">
        <v>1367</v>
      </c>
      <c r="E861" s="90"/>
      <c r="F861" s="91">
        <v>7902</v>
      </c>
      <c r="G861" s="92" t="s">
        <v>167</v>
      </c>
      <c r="H861" s="92" t="s">
        <v>286</v>
      </c>
      <c r="I861" s="91" t="s">
        <v>181</v>
      </c>
      <c r="J861" s="93" t="s">
        <v>181</v>
      </c>
    </row>
    <row r="862" spans="4:10" ht="39.6" x14ac:dyDescent="0.25">
      <c r="D862" s="89" t="s">
        <v>1368</v>
      </c>
      <c r="E862" s="90"/>
      <c r="F862" s="91">
        <v>7602</v>
      </c>
      <c r="G862" s="92" t="s">
        <v>167</v>
      </c>
      <c r="H862" s="92" t="s">
        <v>227</v>
      </c>
      <c r="I862" s="91">
        <v>406</v>
      </c>
      <c r="J862" s="93">
        <v>163</v>
      </c>
    </row>
    <row r="863" spans="4:10" ht="39.6" x14ac:dyDescent="0.25">
      <c r="D863" s="89" t="s">
        <v>1369</v>
      </c>
      <c r="E863" s="90"/>
      <c r="F863" s="91">
        <v>4302</v>
      </c>
      <c r="G863" s="92" t="s">
        <v>167</v>
      </c>
      <c r="H863" s="92" t="s">
        <v>168</v>
      </c>
      <c r="I863" s="91" t="s">
        <v>202</v>
      </c>
      <c r="J863" s="93">
        <v>2770</v>
      </c>
    </row>
    <row r="864" spans="4:10" ht="39.6" x14ac:dyDescent="0.25">
      <c r="D864" s="89" t="s">
        <v>1370</v>
      </c>
      <c r="E864" s="90"/>
      <c r="F864" s="91">
        <v>8202</v>
      </c>
      <c r="G864" s="92" t="s">
        <v>167</v>
      </c>
      <c r="H864" s="92" t="s">
        <v>841</v>
      </c>
      <c r="I864" s="91" t="s">
        <v>181</v>
      </c>
      <c r="J864" s="93" t="s">
        <v>181</v>
      </c>
    </row>
    <row r="865" spans="4:10" ht="26.4" x14ac:dyDescent="0.25">
      <c r="D865" s="89" t="s">
        <v>1371</v>
      </c>
      <c r="E865" s="90"/>
      <c r="F865" s="91">
        <v>15</v>
      </c>
      <c r="G865" s="92" t="s">
        <v>167</v>
      </c>
      <c r="H865" s="92" t="s">
        <v>168</v>
      </c>
      <c r="I865" s="91" t="s">
        <v>1372</v>
      </c>
      <c r="J865" s="93">
        <v>2471</v>
      </c>
    </row>
    <row r="866" spans="4:10" ht="26.4" x14ac:dyDescent="0.25">
      <c r="D866" s="89" t="s">
        <v>1373</v>
      </c>
      <c r="E866" s="90"/>
      <c r="F866" s="91">
        <v>1501</v>
      </c>
      <c r="G866" s="92" t="s">
        <v>167</v>
      </c>
      <c r="H866" s="92" t="s">
        <v>168</v>
      </c>
      <c r="I866" s="91">
        <v>328</v>
      </c>
      <c r="J866" s="93">
        <v>2317</v>
      </c>
    </row>
    <row r="867" spans="4:10" ht="26.4" x14ac:dyDescent="0.25">
      <c r="D867" s="89" t="s">
        <v>1374</v>
      </c>
      <c r="E867" s="90"/>
      <c r="F867" s="91">
        <v>7104</v>
      </c>
      <c r="G867" s="92" t="s">
        <v>167</v>
      </c>
      <c r="H867" s="92" t="s">
        <v>168</v>
      </c>
      <c r="I867" s="91" t="s">
        <v>1332</v>
      </c>
      <c r="J867" s="93">
        <v>2153</v>
      </c>
    </row>
    <row r="868" spans="4:10" ht="26.4" x14ac:dyDescent="0.25">
      <c r="D868" s="89" t="s">
        <v>1375</v>
      </c>
      <c r="E868" s="90"/>
      <c r="F868" s="91">
        <v>8203</v>
      </c>
      <c r="G868" s="92" t="s">
        <v>167</v>
      </c>
      <c r="H868" s="92" t="s">
        <v>224</v>
      </c>
      <c r="I868" s="91">
        <v>208</v>
      </c>
      <c r="J868" s="93">
        <v>185</v>
      </c>
    </row>
    <row r="869" spans="4:10" ht="26.4" x14ac:dyDescent="0.25">
      <c r="D869" s="89" t="s">
        <v>1376</v>
      </c>
      <c r="E869" s="90"/>
      <c r="F869" s="91">
        <v>72</v>
      </c>
      <c r="G869" s="92" t="s">
        <v>167</v>
      </c>
      <c r="H869" s="92" t="s">
        <v>168</v>
      </c>
      <c r="I869" s="91" t="s">
        <v>1377</v>
      </c>
      <c r="J869" s="93">
        <v>2313</v>
      </c>
    </row>
    <row r="870" spans="4:10" ht="39.6" x14ac:dyDescent="0.25">
      <c r="D870" s="89" t="s">
        <v>1378</v>
      </c>
      <c r="E870" s="90"/>
      <c r="F870" s="91">
        <v>7202</v>
      </c>
      <c r="G870" s="92" t="s">
        <v>167</v>
      </c>
      <c r="H870" s="92" t="s">
        <v>1379</v>
      </c>
      <c r="I870" s="91" t="s">
        <v>181</v>
      </c>
      <c r="J870" s="93" t="s">
        <v>181</v>
      </c>
    </row>
    <row r="871" spans="4:10" ht="39.6" x14ac:dyDescent="0.25">
      <c r="D871" s="89" t="s">
        <v>1380</v>
      </c>
      <c r="E871" s="90"/>
      <c r="F871" s="91">
        <v>2503</v>
      </c>
      <c r="G871" s="92" t="s">
        <v>167</v>
      </c>
      <c r="H871" s="92" t="s">
        <v>221</v>
      </c>
      <c r="I871" s="91" t="s">
        <v>181</v>
      </c>
      <c r="J871" s="93">
        <v>220</v>
      </c>
    </row>
    <row r="872" spans="4:10" ht="39.6" x14ac:dyDescent="0.25">
      <c r="D872" s="89" t="s">
        <v>1381</v>
      </c>
      <c r="E872" s="90"/>
      <c r="F872" s="91">
        <v>1401</v>
      </c>
      <c r="G872" s="92" t="s">
        <v>167</v>
      </c>
      <c r="H872" s="92" t="s">
        <v>168</v>
      </c>
      <c r="I872" s="91" t="s">
        <v>403</v>
      </c>
      <c r="J872" s="93">
        <v>4143</v>
      </c>
    </row>
    <row r="873" spans="4:10" ht="52.8" x14ac:dyDescent="0.25">
      <c r="D873" s="89" t="s">
        <v>1382</v>
      </c>
      <c r="E873" s="90"/>
      <c r="F873" s="91">
        <v>3203</v>
      </c>
      <c r="G873" s="92" t="s">
        <v>167</v>
      </c>
      <c r="H873" s="92" t="s">
        <v>168</v>
      </c>
      <c r="I873" s="91">
        <v>319</v>
      </c>
      <c r="J873" s="93">
        <v>2930</v>
      </c>
    </row>
    <row r="874" spans="4:10" ht="39.6" x14ac:dyDescent="0.25">
      <c r="D874" s="89" t="s">
        <v>1383</v>
      </c>
      <c r="E874" s="90"/>
      <c r="F874" s="91">
        <v>4402</v>
      </c>
      <c r="G874" s="92" t="s">
        <v>167</v>
      </c>
      <c r="H874" s="92" t="s">
        <v>168</v>
      </c>
      <c r="I874" s="91" t="s">
        <v>1384</v>
      </c>
      <c r="J874" s="93">
        <v>2007</v>
      </c>
    </row>
    <row r="875" spans="4:10" ht="39.6" x14ac:dyDescent="0.25">
      <c r="D875" s="89" t="s">
        <v>1385</v>
      </c>
      <c r="E875" s="90"/>
      <c r="F875" s="91">
        <v>7101</v>
      </c>
      <c r="G875" s="92" t="s">
        <v>167</v>
      </c>
      <c r="H875" s="92" t="s">
        <v>168</v>
      </c>
      <c r="I875" s="91">
        <v>116</v>
      </c>
      <c r="J875" s="93">
        <v>2507</v>
      </c>
    </row>
    <row r="876" spans="4:10" ht="39.6" x14ac:dyDescent="0.25">
      <c r="D876" s="89" t="s">
        <v>1386</v>
      </c>
      <c r="E876" s="90"/>
      <c r="F876" s="91">
        <v>3302</v>
      </c>
      <c r="G876" s="92" t="s">
        <v>167</v>
      </c>
      <c r="H876" s="92" t="s">
        <v>168</v>
      </c>
      <c r="I876" s="91" t="s">
        <v>775</v>
      </c>
      <c r="J876" s="93">
        <v>2446</v>
      </c>
    </row>
    <row r="877" spans="4:10" ht="26.4" x14ac:dyDescent="0.25">
      <c r="D877" s="89" t="s">
        <v>1387</v>
      </c>
      <c r="E877" s="90"/>
      <c r="F877" s="91">
        <v>7702</v>
      </c>
      <c r="G877" s="92" t="s">
        <v>167</v>
      </c>
      <c r="H877" s="92" t="s">
        <v>240</v>
      </c>
      <c r="I877" s="91">
        <v>619</v>
      </c>
      <c r="J877" s="93" t="s">
        <v>181</v>
      </c>
    </row>
    <row r="878" spans="4:10" ht="39.6" x14ac:dyDescent="0.25">
      <c r="D878" s="89" t="s">
        <v>1388</v>
      </c>
      <c r="E878" s="90"/>
      <c r="F878" s="91">
        <v>7502</v>
      </c>
      <c r="G878" s="92" t="s">
        <v>167</v>
      </c>
      <c r="H878" s="92" t="s">
        <v>208</v>
      </c>
      <c r="I878" s="91">
        <v>105</v>
      </c>
      <c r="J878" s="93">
        <v>532</v>
      </c>
    </row>
    <row r="879" spans="4:10" ht="39.6" x14ac:dyDescent="0.25">
      <c r="D879" s="89" t="s">
        <v>1389</v>
      </c>
      <c r="E879" s="90"/>
      <c r="F879" s="91">
        <v>8402</v>
      </c>
      <c r="G879" s="92" t="s">
        <v>167</v>
      </c>
      <c r="H879" s="92" t="s">
        <v>280</v>
      </c>
      <c r="I879" s="91">
        <v>403</v>
      </c>
      <c r="J879" s="93" t="s">
        <v>181</v>
      </c>
    </row>
    <row r="880" spans="4:10" ht="39.6" x14ac:dyDescent="0.25">
      <c r="D880" s="89" t="s">
        <v>1390</v>
      </c>
      <c r="E880" s="90"/>
      <c r="F880" s="91">
        <v>7403</v>
      </c>
      <c r="G880" s="92" t="s">
        <v>167</v>
      </c>
      <c r="H880" s="92" t="s">
        <v>217</v>
      </c>
      <c r="I880" s="91">
        <v>301</v>
      </c>
      <c r="J880" s="93">
        <v>147</v>
      </c>
    </row>
    <row r="881" spans="4:10" ht="39.6" x14ac:dyDescent="0.25">
      <c r="D881" s="89" t="s">
        <v>1391</v>
      </c>
      <c r="E881" s="90"/>
      <c r="F881" s="91">
        <v>3102</v>
      </c>
      <c r="G881" s="92" t="s">
        <v>167</v>
      </c>
      <c r="H881" s="92" t="s">
        <v>168</v>
      </c>
      <c r="I881" s="91" t="s">
        <v>422</v>
      </c>
      <c r="J881" s="93">
        <v>4138</v>
      </c>
    </row>
    <row r="882" spans="4:10" ht="39.6" x14ac:dyDescent="0.25">
      <c r="D882" s="89" t="s">
        <v>1392</v>
      </c>
      <c r="E882" s="90"/>
      <c r="F882" s="91">
        <v>1303</v>
      </c>
      <c r="G882" s="92" t="s">
        <v>167</v>
      </c>
      <c r="H882" s="92" t="s">
        <v>168</v>
      </c>
      <c r="I882" s="91">
        <v>1016</v>
      </c>
      <c r="J882" s="93">
        <v>2142</v>
      </c>
    </row>
    <row r="883" spans="4:10" ht="26.4" x14ac:dyDescent="0.25">
      <c r="D883" s="89" t="s">
        <v>1393</v>
      </c>
      <c r="E883" s="90"/>
      <c r="F883" s="91">
        <v>7105</v>
      </c>
      <c r="G883" s="92" t="s">
        <v>167</v>
      </c>
      <c r="H883" s="92" t="s">
        <v>168</v>
      </c>
      <c r="I883" s="91">
        <v>613</v>
      </c>
      <c r="J883" s="93">
        <v>2018</v>
      </c>
    </row>
    <row r="884" spans="4:10" ht="26.4" x14ac:dyDescent="0.25">
      <c r="D884" s="89" t="s">
        <v>1394</v>
      </c>
      <c r="E884" s="90"/>
      <c r="F884" s="91">
        <v>7102</v>
      </c>
      <c r="G884" s="92" t="s">
        <v>167</v>
      </c>
      <c r="H884" s="92" t="s">
        <v>168</v>
      </c>
      <c r="I884" s="91" t="s">
        <v>211</v>
      </c>
      <c r="J884" s="93">
        <v>4165</v>
      </c>
    </row>
    <row r="885" spans="4:10" ht="52.8" x14ac:dyDescent="0.25">
      <c r="D885" s="89" t="s">
        <v>1395</v>
      </c>
      <c r="E885" s="90"/>
      <c r="F885" s="91">
        <v>7604</v>
      </c>
      <c r="G885" s="92" t="s">
        <v>234</v>
      </c>
      <c r="H885" s="92" t="s">
        <v>251</v>
      </c>
      <c r="I885" s="91">
        <v>202</v>
      </c>
      <c r="J885" s="93">
        <v>104</v>
      </c>
    </row>
    <row r="886" spans="4:10" ht="39.6" x14ac:dyDescent="0.25">
      <c r="D886" s="89" t="s">
        <v>1396</v>
      </c>
      <c r="E886" s="90"/>
      <c r="F886" s="91">
        <v>8202</v>
      </c>
      <c r="G886" s="92" t="s">
        <v>167</v>
      </c>
      <c r="H886" s="92" t="s">
        <v>582</v>
      </c>
      <c r="I886" s="91" t="s">
        <v>181</v>
      </c>
      <c r="J886" s="93" t="s">
        <v>181</v>
      </c>
    </row>
    <row r="887" spans="4:10" ht="26.4" x14ac:dyDescent="0.25">
      <c r="D887" s="89" t="s">
        <v>1397</v>
      </c>
      <c r="E887" s="90"/>
      <c r="F887" s="91">
        <v>7105</v>
      </c>
      <c r="G887" s="92" t="s">
        <v>167</v>
      </c>
      <c r="H887" s="92" t="s">
        <v>168</v>
      </c>
      <c r="I887" s="91">
        <v>613</v>
      </c>
      <c r="J887" s="93">
        <v>2467</v>
      </c>
    </row>
    <row r="888" spans="4:10" ht="39.6" x14ac:dyDescent="0.25">
      <c r="D888" s="89" t="s">
        <v>1398</v>
      </c>
      <c r="E888" s="90"/>
      <c r="F888" s="91">
        <v>7101</v>
      </c>
      <c r="G888" s="92" t="s">
        <v>167</v>
      </c>
      <c r="H888" s="92" t="s">
        <v>168</v>
      </c>
      <c r="I888" s="91">
        <v>122</v>
      </c>
      <c r="J888" s="93">
        <v>2673</v>
      </c>
    </row>
    <row r="889" spans="4:10" ht="39.6" x14ac:dyDescent="0.25">
      <c r="D889" s="89" t="s">
        <v>1399</v>
      </c>
      <c r="E889" s="90"/>
      <c r="F889" s="91">
        <v>6102</v>
      </c>
      <c r="G889" s="92" t="s">
        <v>167</v>
      </c>
      <c r="H889" s="92" t="s">
        <v>168</v>
      </c>
      <c r="I889" s="91" t="s">
        <v>1033</v>
      </c>
      <c r="J889" s="93">
        <v>2676</v>
      </c>
    </row>
    <row r="890" spans="4:10" ht="39.6" x14ac:dyDescent="0.25">
      <c r="D890" s="89" t="s">
        <v>1400</v>
      </c>
      <c r="E890" s="90"/>
      <c r="F890" s="91">
        <v>6401</v>
      </c>
      <c r="G890" s="92" t="s">
        <v>167</v>
      </c>
      <c r="H890" s="92" t="s">
        <v>168</v>
      </c>
      <c r="I890" s="91">
        <v>624</v>
      </c>
      <c r="J890" s="93">
        <v>2346</v>
      </c>
    </row>
    <row r="891" spans="4:10" ht="26.4" x14ac:dyDescent="0.25">
      <c r="D891" s="89" t="s">
        <v>1401</v>
      </c>
      <c r="E891" s="90"/>
      <c r="F891" s="91">
        <v>8502</v>
      </c>
      <c r="G891" s="92" t="s">
        <v>167</v>
      </c>
      <c r="H891" s="92" t="s">
        <v>175</v>
      </c>
      <c r="I891" s="91">
        <v>401</v>
      </c>
      <c r="J891" s="93" t="s">
        <v>181</v>
      </c>
    </row>
    <row r="892" spans="4:10" ht="26.4" x14ac:dyDescent="0.25">
      <c r="D892" s="89" t="s">
        <v>1402</v>
      </c>
      <c r="E892" s="90"/>
      <c r="F892" s="91">
        <v>7105</v>
      </c>
      <c r="G892" s="92" t="s">
        <v>167</v>
      </c>
      <c r="H892" s="92" t="s">
        <v>168</v>
      </c>
      <c r="I892" s="91" t="s">
        <v>955</v>
      </c>
      <c r="J892" s="93">
        <v>2824</v>
      </c>
    </row>
    <row r="893" spans="4:10" ht="26.4" x14ac:dyDescent="0.25">
      <c r="D893" s="89" t="s">
        <v>1403</v>
      </c>
      <c r="E893" s="90"/>
      <c r="F893" s="91">
        <v>8206</v>
      </c>
      <c r="G893" s="92" t="s">
        <v>167</v>
      </c>
      <c r="H893" s="92" t="s">
        <v>224</v>
      </c>
      <c r="I893" s="91">
        <v>205</v>
      </c>
      <c r="J893" s="93">
        <v>161</v>
      </c>
    </row>
    <row r="894" spans="4:10" ht="39.6" x14ac:dyDescent="0.25">
      <c r="D894" s="89" t="s">
        <v>1404</v>
      </c>
      <c r="E894" s="90"/>
      <c r="F894" s="91">
        <v>4301</v>
      </c>
      <c r="G894" s="92" t="s">
        <v>167</v>
      </c>
      <c r="H894" s="92" t="s">
        <v>168</v>
      </c>
      <c r="I894" s="91" t="s">
        <v>249</v>
      </c>
      <c r="J894" s="93">
        <v>2725</v>
      </c>
    </row>
    <row r="895" spans="4:10" ht="26.4" x14ac:dyDescent="0.25">
      <c r="D895" s="89" t="s">
        <v>1405</v>
      </c>
      <c r="E895" s="90"/>
      <c r="F895" s="91">
        <v>4303</v>
      </c>
      <c r="G895" s="92" t="s">
        <v>167</v>
      </c>
      <c r="H895" s="92" t="s">
        <v>168</v>
      </c>
      <c r="I895" s="91" t="s">
        <v>219</v>
      </c>
      <c r="J895" s="93">
        <v>2118</v>
      </c>
    </row>
    <row r="896" spans="4:10" ht="39.6" x14ac:dyDescent="0.25">
      <c r="D896" s="89" t="s">
        <v>1406</v>
      </c>
      <c r="E896" s="90"/>
      <c r="F896" s="91">
        <v>8102</v>
      </c>
      <c r="G896" s="92" t="s">
        <v>167</v>
      </c>
      <c r="H896" s="92" t="s">
        <v>454</v>
      </c>
      <c r="I896" s="91">
        <v>201</v>
      </c>
      <c r="J896" s="93" t="s">
        <v>181</v>
      </c>
    </row>
    <row r="897" spans="4:10" ht="26.4" x14ac:dyDescent="0.25">
      <c r="D897" s="89" t="s">
        <v>1407</v>
      </c>
      <c r="E897" s="90"/>
      <c r="F897" s="91">
        <v>8205</v>
      </c>
      <c r="G897" s="92" t="s">
        <v>167</v>
      </c>
      <c r="H897" s="92" t="s">
        <v>224</v>
      </c>
      <c r="I897" s="91">
        <v>306</v>
      </c>
      <c r="J897" s="93">
        <v>164</v>
      </c>
    </row>
    <row r="898" spans="4:10" ht="26.4" x14ac:dyDescent="0.25">
      <c r="D898" s="89" t="s">
        <v>1408</v>
      </c>
      <c r="E898" s="90"/>
      <c r="F898" s="91">
        <v>8205</v>
      </c>
      <c r="G898" s="92" t="s">
        <v>167</v>
      </c>
      <c r="H898" s="92" t="s">
        <v>224</v>
      </c>
      <c r="I898" s="91">
        <v>305</v>
      </c>
      <c r="J898" s="93">
        <v>197</v>
      </c>
    </row>
    <row r="899" spans="4:10" ht="52.8" x14ac:dyDescent="0.25">
      <c r="D899" s="89" t="s">
        <v>1409</v>
      </c>
      <c r="E899" s="90"/>
      <c r="F899" s="91">
        <v>32</v>
      </c>
      <c r="G899" s="92" t="s">
        <v>259</v>
      </c>
      <c r="H899" s="92" t="s">
        <v>168</v>
      </c>
      <c r="I899" s="91">
        <v>801</v>
      </c>
      <c r="J899" s="93">
        <v>2574</v>
      </c>
    </row>
    <row r="900" spans="4:10" ht="39.6" x14ac:dyDescent="0.25">
      <c r="D900" s="89" t="s">
        <v>1410</v>
      </c>
      <c r="E900" s="90"/>
      <c r="F900" s="91">
        <v>8401</v>
      </c>
      <c r="G900" s="92" t="s">
        <v>167</v>
      </c>
      <c r="H900" s="92" t="s">
        <v>714</v>
      </c>
      <c r="I900" s="91">
        <v>304</v>
      </c>
      <c r="J900" s="93" t="s">
        <v>181</v>
      </c>
    </row>
    <row r="901" spans="4:10" ht="39.6" x14ac:dyDescent="0.25">
      <c r="D901" s="89" t="s">
        <v>1411</v>
      </c>
      <c r="E901" s="90"/>
      <c r="F901" s="91">
        <v>1401</v>
      </c>
      <c r="G901" s="92" t="s">
        <v>234</v>
      </c>
      <c r="H901" s="92" t="s">
        <v>168</v>
      </c>
      <c r="I901" s="91" t="s">
        <v>1412</v>
      </c>
      <c r="J901" s="93">
        <v>2652</v>
      </c>
    </row>
    <row r="902" spans="4:10" ht="39.6" x14ac:dyDescent="0.25">
      <c r="D902" s="89" t="s">
        <v>1413</v>
      </c>
      <c r="E902" s="90"/>
      <c r="F902" s="91">
        <v>6101</v>
      </c>
      <c r="G902" s="92" t="s">
        <v>167</v>
      </c>
      <c r="H902" s="92" t="s">
        <v>168</v>
      </c>
      <c r="I902" s="91">
        <v>632</v>
      </c>
      <c r="J902" s="93">
        <v>2973</v>
      </c>
    </row>
    <row r="903" spans="4:10" ht="39.6" x14ac:dyDescent="0.25">
      <c r="D903" s="89" t="s">
        <v>1414</v>
      </c>
      <c r="E903" s="90"/>
      <c r="F903" s="91">
        <v>6202</v>
      </c>
      <c r="G903" s="92" t="s">
        <v>167</v>
      </c>
      <c r="H903" s="92" t="s">
        <v>168</v>
      </c>
      <c r="I903" s="91">
        <v>815</v>
      </c>
      <c r="J903" s="93">
        <v>4123</v>
      </c>
    </row>
    <row r="904" spans="4:10" ht="26.4" x14ac:dyDescent="0.25">
      <c r="D904" s="89" t="s">
        <v>1415</v>
      </c>
      <c r="E904" s="90"/>
      <c r="F904" s="91">
        <v>6202</v>
      </c>
      <c r="G904" s="92" t="s">
        <v>167</v>
      </c>
      <c r="H904" s="92" t="s">
        <v>168</v>
      </c>
      <c r="I904" s="91">
        <v>815</v>
      </c>
      <c r="J904" s="93">
        <v>4124</v>
      </c>
    </row>
    <row r="905" spans="4:10" ht="39.6" x14ac:dyDescent="0.25">
      <c r="D905" s="89" t="s">
        <v>1416</v>
      </c>
      <c r="E905" s="90"/>
      <c r="F905" s="91">
        <v>1301</v>
      </c>
      <c r="G905" s="92" t="s">
        <v>791</v>
      </c>
      <c r="H905" s="92" t="s">
        <v>168</v>
      </c>
      <c r="I905" s="91" t="s">
        <v>1417</v>
      </c>
      <c r="J905" s="93">
        <v>3188</v>
      </c>
    </row>
    <row r="906" spans="4:10" ht="26.4" x14ac:dyDescent="0.25">
      <c r="D906" s="89" t="s">
        <v>1418</v>
      </c>
      <c r="E906" s="90"/>
      <c r="F906" s="91">
        <v>8302</v>
      </c>
      <c r="G906" s="92" t="s">
        <v>167</v>
      </c>
      <c r="H906" s="92" t="s">
        <v>970</v>
      </c>
      <c r="I906" s="91">
        <v>103</v>
      </c>
      <c r="J906" s="93" t="s">
        <v>181</v>
      </c>
    </row>
    <row r="907" spans="4:10" ht="39.6" x14ac:dyDescent="0.25">
      <c r="D907" s="89" t="s">
        <v>1419</v>
      </c>
      <c r="E907" s="90"/>
      <c r="F907" s="91">
        <v>8202</v>
      </c>
      <c r="G907" s="92" t="s">
        <v>167</v>
      </c>
      <c r="H907" s="92" t="s">
        <v>224</v>
      </c>
      <c r="I907" s="91">
        <v>207</v>
      </c>
      <c r="J907" s="93">
        <v>235</v>
      </c>
    </row>
    <row r="908" spans="4:10" ht="26.4" x14ac:dyDescent="0.25">
      <c r="D908" s="89" t="s">
        <v>1420</v>
      </c>
      <c r="E908" s="90"/>
      <c r="F908" s="91">
        <v>7802</v>
      </c>
      <c r="G908" s="92" t="s">
        <v>167</v>
      </c>
      <c r="H908" s="92" t="s">
        <v>221</v>
      </c>
      <c r="I908" s="91">
        <v>207</v>
      </c>
      <c r="J908" s="93">
        <v>207</v>
      </c>
    </row>
    <row r="909" spans="4:10" ht="39.6" x14ac:dyDescent="0.25">
      <c r="D909" s="89" t="s">
        <v>1421</v>
      </c>
      <c r="E909" s="90"/>
      <c r="F909" s="91">
        <v>6302</v>
      </c>
      <c r="G909" s="92" t="s">
        <v>167</v>
      </c>
      <c r="H909" s="92" t="s">
        <v>168</v>
      </c>
      <c r="I909" s="91" t="s">
        <v>1306</v>
      </c>
      <c r="J909" s="93">
        <v>4393</v>
      </c>
    </row>
    <row r="910" spans="4:10" ht="39.6" x14ac:dyDescent="0.25">
      <c r="D910" s="89" t="s">
        <v>1422</v>
      </c>
      <c r="E910" s="90"/>
      <c r="F910" s="91">
        <v>8203</v>
      </c>
      <c r="G910" s="92" t="s">
        <v>167</v>
      </c>
      <c r="H910" s="92" t="s">
        <v>224</v>
      </c>
      <c r="I910" s="91">
        <v>209</v>
      </c>
      <c r="J910" s="93">
        <v>167</v>
      </c>
    </row>
    <row r="911" spans="4:10" ht="39.6" x14ac:dyDescent="0.25">
      <c r="D911" s="89" t="s">
        <v>1423</v>
      </c>
      <c r="E911" s="90"/>
      <c r="F911" s="91">
        <v>2302</v>
      </c>
      <c r="G911" s="92" t="s">
        <v>167</v>
      </c>
      <c r="H911" s="92" t="s">
        <v>168</v>
      </c>
      <c r="I911" s="91" t="s">
        <v>1365</v>
      </c>
      <c r="J911" s="93">
        <v>4042</v>
      </c>
    </row>
    <row r="912" spans="4:10" ht="52.8" x14ac:dyDescent="0.25">
      <c r="D912" s="89" t="s">
        <v>1424</v>
      </c>
      <c r="E912" s="90"/>
      <c r="F912" s="91">
        <v>8301</v>
      </c>
      <c r="G912" s="92" t="s">
        <v>167</v>
      </c>
      <c r="H912" s="92" t="s">
        <v>245</v>
      </c>
      <c r="I912" s="91" t="s">
        <v>567</v>
      </c>
      <c r="J912" s="93">
        <v>528</v>
      </c>
    </row>
    <row r="913" spans="4:10" ht="52.8" x14ac:dyDescent="0.25">
      <c r="D913" s="89" t="s">
        <v>1425</v>
      </c>
      <c r="E913" s="90"/>
      <c r="F913" s="91">
        <v>7603</v>
      </c>
      <c r="G913" s="92" t="s">
        <v>167</v>
      </c>
      <c r="H913" s="92" t="s">
        <v>251</v>
      </c>
      <c r="I913" s="91">
        <v>212</v>
      </c>
      <c r="J913" s="93">
        <v>128</v>
      </c>
    </row>
    <row r="914" spans="4:10" ht="52.8" x14ac:dyDescent="0.25">
      <c r="D914" s="89" t="s">
        <v>1426</v>
      </c>
      <c r="E914" s="90"/>
      <c r="F914" s="91">
        <v>7602</v>
      </c>
      <c r="G914" s="92" t="s">
        <v>167</v>
      </c>
      <c r="H914" s="92" t="s">
        <v>198</v>
      </c>
      <c r="I914" s="91">
        <v>301</v>
      </c>
      <c r="J914" s="93" t="s">
        <v>181</v>
      </c>
    </row>
    <row r="915" spans="4:10" ht="39.6" x14ac:dyDescent="0.25">
      <c r="D915" s="89" t="s">
        <v>1427</v>
      </c>
      <c r="E915" s="90"/>
      <c r="F915" s="91">
        <v>3001</v>
      </c>
      <c r="G915" s="92" t="s">
        <v>167</v>
      </c>
      <c r="H915" s="92" t="s">
        <v>168</v>
      </c>
      <c r="I915" s="91" t="s">
        <v>1428</v>
      </c>
      <c r="J915" s="93">
        <v>2826</v>
      </c>
    </row>
    <row r="916" spans="4:10" ht="26.4" x14ac:dyDescent="0.25">
      <c r="D916" s="89" t="s">
        <v>1429</v>
      </c>
      <c r="E916" s="90"/>
      <c r="F916" s="91">
        <v>7102</v>
      </c>
      <c r="G916" s="92" t="s">
        <v>167</v>
      </c>
      <c r="H916" s="92" t="s">
        <v>168</v>
      </c>
      <c r="I916" s="91">
        <v>514</v>
      </c>
      <c r="J916" s="93">
        <v>2132</v>
      </c>
    </row>
    <row r="917" spans="4:10" ht="39.6" x14ac:dyDescent="0.25">
      <c r="D917" s="89" t="s">
        <v>1430</v>
      </c>
      <c r="E917" s="90"/>
      <c r="F917" s="91">
        <v>7102</v>
      </c>
      <c r="G917" s="92" t="s">
        <v>167</v>
      </c>
      <c r="H917" s="92" t="s">
        <v>168</v>
      </c>
      <c r="I917" s="91">
        <v>514</v>
      </c>
      <c r="J917" s="93">
        <v>2132</v>
      </c>
    </row>
    <row r="918" spans="4:10" ht="52.8" x14ac:dyDescent="0.25">
      <c r="D918" s="89" t="s">
        <v>1431</v>
      </c>
      <c r="E918" s="90"/>
      <c r="F918" s="91">
        <v>7403</v>
      </c>
      <c r="G918" s="92" t="s">
        <v>167</v>
      </c>
      <c r="H918" s="92" t="s">
        <v>257</v>
      </c>
      <c r="I918" s="91">
        <v>201</v>
      </c>
      <c r="J918" s="93">
        <v>199</v>
      </c>
    </row>
    <row r="919" spans="4:10" ht="66" x14ac:dyDescent="0.25">
      <c r="D919" s="89" t="s">
        <v>1432</v>
      </c>
      <c r="E919" s="90"/>
      <c r="F919" s="91">
        <v>7302</v>
      </c>
      <c r="G919" s="92" t="s">
        <v>167</v>
      </c>
      <c r="H919" s="92" t="s">
        <v>993</v>
      </c>
      <c r="I919" s="91">
        <v>102</v>
      </c>
      <c r="J919" s="93" t="s">
        <v>181</v>
      </c>
    </row>
    <row r="920" spans="4:10" ht="39.6" x14ac:dyDescent="0.25">
      <c r="D920" s="89" t="s">
        <v>1433</v>
      </c>
      <c r="E920" s="90"/>
      <c r="F920" s="91">
        <v>3301</v>
      </c>
      <c r="G920" s="92" t="s">
        <v>167</v>
      </c>
      <c r="H920" s="92" t="s">
        <v>168</v>
      </c>
      <c r="I920" s="91" t="s">
        <v>1434</v>
      </c>
      <c r="J920" s="93">
        <v>2279</v>
      </c>
    </row>
    <row r="921" spans="4:10" ht="39.6" x14ac:dyDescent="0.25">
      <c r="D921" s="89" t="s">
        <v>1435</v>
      </c>
      <c r="E921" s="90"/>
      <c r="F921" s="91">
        <v>7305</v>
      </c>
      <c r="G921" s="92" t="s">
        <v>167</v>
      </c>
      <c r="H921" s="92" t="s">
        <v>188</v>
      </c>
      <c r="I921" s="91">
        <v>804</v>
      </c>
      <c r="J921" s="93">
        <v>721</v>
      </c>
    </row>
    <row r="922" spans="4:10" ht="39.6" x14ac:dyDescent="0.25">
      <c r="D922" s="89" t="s">
        <v>1436</v>
      </c>
      <c r="E922" s="90"/>
      <c r="F922" s="91">
        <v>7804</v>
      </c>
      <c r="G922" s="92" t="s">
        <v>167</v>
      </c>
      <c r="H922" s="92" t="s">
        <v>221</v>
      </c>
      <c r="I922" s="91">
        <v>416</v>
      </c>
      <c r="J922" s="93">
        <v>271</v>
      </c>
    </row>
    <row r="923" spans="4:10" ht="39.6" x14ac:dyDescent="0.25">
      <c r="D923" s="89" t="s">
        <v>1437</v>
      </c>
      <c r="E923" s="90"/>
      <c r="F923" s="91">
        <v>7303</v>
      </c>
      <c r="G923" s="92" t="s">
        <v>167</v>
      </c>
      <c r="H923" s="92" t="s">
        <v>188</v>
      </c>
      <c r="I923" s="91">
        <v>804</v>
      </c>
      <c r="J923" s="93">
        <v>712</v>
      </c>
    </row>
    <row r="924" spans="4:10" ht="39.6" x14ac:dyDescent="0.25">
      <c r="D924" s="89" t="s">
        <v>1438</v>
      </c>
      <c r="E924" s="90"/>
      <c r="F924" s="91">
        <v>1502</v>
      </c>
      <c r="G924" s="92" t="s">
        <v>167</v>
      </c>
      <c r="H924" s="92" t="s">
        <v>168</v>
      </c>
      <c r="I924" s="91" t="s">
        <v>401</v>
      </c>
      <c r="J924" s="93">
        <v>2834</v>
      </c>
    </row>
    <row r="925" spans="4:10" ht="66" x14ac:dyDescent="0.25">
      <c r="D925" s="89" t="s">
        <v>1439</v>
      </c>
      <c r="E925" s="90"/>
      <c r="F925" s="91">
        <v>7302</v>
      </c>
      <c r="G925" s="92" t="s">
        <v>167</v>
      </c>
      <c r="H925" s="92" t="s">
        <v>993</v>
      </c>
      <c r="I925" s="91">
        <v>101</v>
      </c>
      <c r="J925" s="93" t="s">
        <v>181</v>
      </c>
    </row>
    <row r="926" spans="4:10" ht="39.6" x14ac:dyDescent="0.25">
      <c r="D926" s="89" t="s">
        <v>1440</v>
      </c>
      <c r="E926" s="90"/>
      <c r="F926" s="91">
        <v>5401</v>
      </c>
      <c r="G926" s="92" t="s">
        <v>167</v>
      </c>
      <c r="H926" s="92" t="s">
        <v>168</v>
      </c>
      <c r="I926" s="91" t="s">
        <v>598</v>
      </c>
      <c r="J926" s="93">
        <v>4085</v>
      </c>
    </row>
    <row r="927" spans="4:10" ht="26.4" x14ac:dyDescent="0.25">
      <c r="D927" s="89" t="s">
        <v>1441</v>
      </c>
      <c r="E927" s="90"/>
      <c r="F927" s="91">
        <v>8203</v>
      </c>
      <c r="G927" s="92" t="s">
        <v>167</v>
      </c>
      <c r="H927" s="92" t="s">
        <v>224</v>
      </c>
      <c r="I927" s="91">
        <v>211</v>
      </c>
      <c r="J927" s="93">
        <v>263</v>
      </c>
    </row>
    <row r="928" spans="4:10" ht="39.6" x14ac:dyDescent="0.25">
      <c r="D928" s="89" t="s">
        <v>1442</v>
      </c>
      <c r="E928" s="90"/>
      <c r="F928" s="91">
        <v>4101</v>
      </c>
      <c r="G928" s="92" t="s">
        <v>167</v>
      </c>
      <c r="H928" s="92" t="s">
        <v>414</v>
      </c>
      <c r="I928" s="91" t="s">
        <v>181</v>
      </c>
      <c r="J928" s="93">
        <v>4231</v>
      </c>
    </row>
    <row r="929" spans="4:10" ht="39.6" x14ac:dyDescent="0.25">
      <c r="D929" s="89" t="s">
        <v>1443</v>
      </c>
      <c r="E929" s="90"/>
      <c r="F929" s="91">
        <v>4203</v>
      </c>
      <c r="G929" s="92" t="s">
        <v>167</v>
      </c>
      <c r="H929" s="92" t="s">
        <v>980</v>
      </c>
      <c r="I929" s="91">
        <v>318</v>
      </c>
      <c r="J929" s="93">
        <v>189</v>
      </c>
    </row>
    <row r="930" spans="4:10" ht="39.6" x14ac:dyDescent="0.25">
      <c r="D930" s="89" t="s">
        <v>1444</v>
      </c>
      <c r="E930" s="90"/>
      <c r="F930" s="91">
        <v>6401</v>
      </c>
      <c r="G930" s="92" t="s">
        <v>167</v>
      </c>
      <c r="H930" s="92" t="s">
        <v>168</v>
      </c>
      <c r="I930" s="91">
        <v>620</v>
      </c>
      <c r="J930" s="93">
        <v>2693</v>
      </c>
    </row>
    <row r="931" spans="4:10" ht="39.6" x14ac:dyDescent="0.25">
      <c r="D931" s="89" t="s">
        <v>1445</v>
      </c>
      <c r="E931" s="90"/>
      <c r="F931" s="91">
        <v>11</v>
      </c>
      <c r="G931" s="92" t="s">
        <v>167</v>
      </c>
      <c r="H931" s="92" t="s">
        <v>168</v>
      </c>
      <c r="I931" s="91">
        <v>1121</v>
      </c>
      <c r="J931" s="93">
        <v>2412</v>
      </c>
    </row>
    <row r="932" spans="4:10" ht="39.6" x14ac:dyDescent="0.25">
      <c r="D932" s="89" t="s">
        <v>1446</v>
      </c>
      <c r="E932" s="90"/>
      <c r="F932" s="91">
        <v>8504</v>
      </c>
      <c r="G932" s="92" t="s">
        <v>167</v>
      </c>
      <c r="H932" s="92" t="s">
        <v>175</v>
      </c>
      <c r="I932" s="91">
        <v>324</v>
      </c>
      <c r="J932" s="93" t="s">
        <v>1447</v>
      </c>
    </row>
    <row r="933" spans="4:10" ht="39.6" x14ac:dyDescent="0.25">
      <c r="D933" s="89" t="s">
        <v>1448</v>
      </c>
      <c r="E933" s="90"/>
      <c r="F933" s="91">
        <v>6301</v>
      </c>
      <c r="G933" s="92" t="s">
        <v>1073</v>
      </c>
      <c r="H933" s="92" t="s">
        <v>168</v>
      </c>
      <c r="I933" s="91" t="s">
        <v>1449</v>
      </c>
      <c r="J933" s="93">
        <v>2168</v>
      </c>
    </row>
    <row r="934" spans="4:10" ht="52.8" x14ac:dyDescent="0.25">
      <c r="D934" s="89" t="s">
        <v>1450</v>
      </c>
      <c r="E934" s="90"/>
      <c r="F934" s="91">
        <v>8501</v>
      </c>
      <c r="G934" s="92" t="s">
        <v>167</v>
      </c>
      <c r="H934" s="92" t="s">
        <v>175</v>
      </c>
      <c r="I934" s="91">
        <v>122</v>
      </c>
      <c r="J934" s="93">
        <v>223</v>
      </c>
    </row>
    <row r="935" spans="4:10" ht="39.6" x14ac:dyDescent="0.25">
      <c r="D935" s="89" t="s">
        <v>1451</v>
      </c>
      <c r="E935" s="90"/>
      <c r="F935" s="91">
        <v>8502</v>
      </c>
      <c r="G935" s="92" t="s">
        <v>167</v>
      </c>
      <c r="H935" s="92" t="s">
        <v>192</v>
      </c>
      <c r="I935" s="91">
        <v>402</v>
      </c>
      <c r="J935" s="93">
        <v>215</v>
      </c>
    </row>
    <row r="936" spans="4:10" ht="39.6" x14ac:dyDescent="0.25">
      <c r="D936" s="89" t="s">
        <v>1452</v>
      </c>
      <c r="E936" s="90"/>
      <c r="F936" s="91">
        <v>2402</v>
      </c>
      <c r="G936" s="92" t="s">
        <v>167</v>
      </c>
      <c r="H936" s="92" t="s">
        <v>192</v>
      </c>
      <c r="I936" s="91">
        <v>209</v>
      </c>
      <c r="J936" s="93">
        <v>245</v>
      </c>
    </row>
    <row r="937" spans="4:10" ht="26.4" x14ac:dyDescent="0.25">
      <c r="D937" s="89" t="s">
        <v>1453</v>
      </c>
      <c r="E937" s="90"/>
      <c r="F937" s="91">
        <v>7401</v>
      </c>
      <c r="G937" s="92" t="s">
        <v>167</v>
      </c>
      <c r="H937" s="92" t="s">
        <v>217</v>
      </c>
      <c r="I937" s="91">
        <v>208</v>
      </c>
      <c r="J937" s="93">
        <v>106</v>
      </c>
    </row>
    <row r="938" spans="4:10" ht="39.6" x14ac:dyDescent="0.25">
      <c r="D938" s="89" t="s">
        <v>1454</v>
      </c>
      <c r="E938" s="90"/>
      <c r="F938" s="91">
        <v>8505</v>
      </c>
      <c r="G938" s="92" t="s">
        <v>234</v>
      </c>
      <c r="H938" s="92" t="s">
        <v>230</v>
      </c>
      <c r="I938" s="91">
        <v>303</v>
      </c>
      <c r="J938" s="93">
        <v>238</v>
      </c>
    </row>
    <row r="939" spans="4:10" ht="39.6" x14ac:dyDescent="0.25">
      <c r="D939" s="89" t="s">
        <v>1455</v>
      </c>
      <c r="E939" s="90"/>
      <c r="F939" s="91">
        <v>6103</v>
      </c>
      <c r="G939" s="92" t="s">
        <v>167</v>
      </c>
      <c r="H939" s="92" t="s">
        <v>168</v>
      </c>
      <c r="I939" s="91" t="s">
        <v>398</v>
      </c>
      <c r="J939" s="93">
        <v>4064</v>
      </c>
    </row>
    <row r="940" spans="4:10" ht="26.4" x14ac:dyDescent="0.25">
      <c r="D940" s="89" t="s">
        <v>1456</v>
      </c>
      <c r="E940" s="90"/>
      <c r="F940" s="91">
        <v>2202</v>
      </c>
      <c r="G940" s="92" t="s">
        <v>167</v>
      </c>
      <c r="H940" s="92" t="s">
        <v>168</v>
      </c>
      <c r="I940" s="91">
        <v>336</v>
      </c>
      <c r="J940" s="93">
        <v>4224</v>
      </c>
    </row>
    <row r="941" spans="4:10" ht="26.4" x14ac:dyDescent="0.25">
      <c r="D941" s="89" t="s">
        <v>1457</v>
      </c>
      <c r="E941" s="90"/>
      <c r="F941" s="91">
        <v>7804</v>
      </c>
      <c r="G941" s="92" t="s">
        <v>167</v>
      </c>
      <c r="H941" s="92" t="s">
        <v>221</v>
      </c>
      <c r="I941" s="91">
        <v>413</v>
      </c>
      <c r="J941" s="93" t="s">
        <v>1458</v>
      </c>
    </row>
    <row r="942" spans="4:10" ht="39.6" x14ac:dyDescent="0.25">
      <c r="D942" s="89" t="s">
        <v>1459</v>
      </c>
      <c r="E942" s="90"/>
      <c r="F942" s="91">
        <v>8102</v>
      </c>
      <c r="G942" s="92" t="s">
        <v>167</v>
      </c>
      <c r="H942" s="92" t="s">
        <v>516</v>
      </c>
      <c r="I942" s="91">
        <v>302</v>
      </c>
      <c r="J942" s="93" t="s">
        <v>181</v>
      </c>
    </row>
    <row r="943" spans="4:10" ht="39.6" x14ac:dyDescent="0.25">
      <c r="D943" s="89" t="s">
        <v>1460</v>
      </c>
      <c r="E943" s="90"/>
      <c r="F943" s="91">
        <v>7602</v>
      </c>
      <c r="G943" s="92" t="s">
        <v>167</v>
      </c>
      <c r="H943" s="92" t="s">
        <v>261</v>
      </c>
      <c r="I943" s="91">
        <v>408</v>
      </c>
      <c r="J943" s="93">
        <v>196</v>
      </c>
    </row>
    <row r="944" spans="4:10" ht="39.6" x14ac:dyDescent="0.25">
      <c r="D944" s="89" t="s">
        <v>1461</v>
      </c>
      <c r="E944" s="90"/>
      <c r="F944" s="91">
        <v>7402</v>
      </c>
      <c r="G944" s="92" t="s">
        <v>167</v>
      </c>
      <c r="H944" s="92" t="s">
        <v>871</v>
      </c>
      <c r="I944" s="91">
        <v>507</v>
      </c>
      <c r="J944" s="93">
        <v>150</v>
      </c>
    </row>
    <row r="945" spans="4:10" ht="52.8" x14ac:dyDescent="0.25">
      <c r="D945" s="89" t="s">
        <v>1462</v>
      </c>
      <c r="E945" s="90"/>
      <c r="F945" s="91">
        <v>7601</v>
      </c>
      <c r="G945" s="92" t="s">
        <v>234</v>
      </c>
      <c r="H945" s="92" t="s">
        <v>251</v>
      </c>
      <c r="I945" s="91">
        <v>412</v>
      </c>
      <c r="J945" s="93">
        <v>121</v>
      </c>
    </row>
    <row r="946" spans="4:10" ht="39.6" x14ac:dyDescent="0.25">
      <c r="D946" s="89" t="s">
        <v>1463</v>
      </c>
      <c r="E946" s="90"/>
      <c r="F946" s="91">
        <v>5103</v>
      </c>
      <c r="G946" s="92" t="s">
        <v>167</v>
      </c>
      <c r="H946" s="92" t="s">
        <v>168</v>
      </c>
      <c r="I946" s="91" t="s">
        <v>913</v>
      </c>
      <c r="J946" s="93">
        <v>4183</v>
      </c>
    </row>
    <row r="947" spans="4:10" ht="26.4" x14ac:dyDescent="0.25">
      <c r="D947" s="89" t="s">
        <v>1464</v>
      </c>
      <c r="E947" s="90"/>
      <c r="F947" s="91">
        <v>82</v>
      </c>
      <c r="G947" s="92" t="s">
        <v>167</v>
      </c>
      <c r="H947" s="92" t="s">
        <v>224</v>
      </c>
      <c r="I947" s="91">
        <v>13</v>
      </c>
      <c r="J947" s="93">
        <v>255</v>
      </c>
    </row>
    <row r="948" spans="4:10" ht="39.6" x14ac:dyDescent="0.25">
      <c r="D948" s="89" t="s">
        <v>1465</v>
      </c>
      <c r="E948" s="90"/>
      <c r="F948" s="91">
        <v>7803</v>
      </c>
      <c r="G948" s="92" t="s">
        <v>167</v>
      </c>
      <c r="H948" s="92" t="s">
        <v>221</v>
      </c>
      <c r="I948" s="91">
        <v>402</v>
      </c>
      <c r="J948" s="93">
        <v>221</v>
      </c>
    </row>
    <row r="949" spans="4:10" ht="26.4" x14ac:dyDescent="0.25">
      <c r="D949" s="89" t="s">
        <v>1466</v>
      </c>
      <c r="E949" s="90"/>
      <c r="F949" s="91">
        <v>7104</v>
      </c>
      <c r="G949" s="92" t="s">
        <v>234</v>
      </c>
      <c r="H949" s="92" t="s">
        <v>168</v>
      </c>
      <c r="I949" s="91" t="s">
        <v>1074</v>
      </c>
      <c r="J949" s="93">
        <v>2810</v>
      </c>
    </row>
    <row r="950" spans="4:10" ht="39.6" x14ac:dyDescent="0.25">
      <c r="D950" s="89" t="s">
        <v>1467</v>
      </c>
      <c r="E950" s="90"/>
      <c r="F950" s="91">
        <v>7402</v>
      </c>
      <c r="G950" s="92" t="s">
        <v>167</v>
      </c>
      <c r="H950" s="92" t="s">
        <v>871</v>
      </c>
      <c r="I950" s="91">
        <v>508</v>
      </c>
      <c r="J950" s="93">
        <v>274</v>
      </c>
    </row>
    <row r="951" spans="4:10" ht="39.6" x14ac:dyDescent="0.25">
      <c r="D951" s="89" t="s">
        <v>1468</v>
      </c>
      <c r="E951" s="90"/>
      <c r="F951" s="91">
        <v>4402</v>
      </c>
      <c r="G951" s="92" t="s">
        <v>167</v>
      </c>
      <c r="H951" s="92" t="s">
        <v>168</v>
      </c>
      <c r="I951" s="91">
        <v>238</v>
      </c>
      <c r="J951" s="93">
        <v>3116</v>
      </c>
    </row>
    <row r="952" spans="4:10" ht="52.8" x14ac:dyDescent="0.25">
      <c r="D952" s="89" t="s">
        <v>1469</v>
      </c>
      <c r="E952" s="90"/>
      <c r="F952" s="91">
        <v>7701</v>
      </c>
      <c r="G952" s="92" t="s">
        <v>234</v>
      </c>
      <c r="H952" s="92" t="s">
        <v>240</v>
      </c>
      <c r="I952" s="91">
        <v>609</v>
      </c>
      <c r="J952" s="93">
        <v>808</v>
      </c>
    </row>
    <row r="953" spans="4:10" ht="26.4" x14ac:dyDescent="0.25">
      <c r="D953" s="89" t="s">
        <v>1470</v>
      </c>
      <c r="E953" s="90"/>
      <c r="F953" s="91">
        <v>7202</v>
      </c>
      <c r="G953" s="92" t="s">
        <v>167</v>
      </c>
      <c r="H953" s="92" t="s">
        <v>410</v>
      </c>
      <c r="I953" s="91" t="s">
        <v>181</v>
      </c>
      <c r="J953" s="93" t="s">
        <v>181</v>
      </c>
    </row>
    <row r="954" spans="4:10" ht="66" x14ac:dyDescent="0.25">
      <c r="D954" s="89" t="s">
        <v>1471</v>
      </c>
      <c r="E954" s="90"/>
      <c r="F954" s="91">
        <v>1</v>
      </c>
      <c r="G954" s="92" t="s">
        <v>1472</v>
      </c>
      <c r="H954" s="92" t="s">
        <v>168</v>
      </c>
      <c r="I954" s="91">
        <v>1101</v>
      </c>
      <c r="J954" s="93">
        <v>2411</v>
      </c>
    </row>
    <row r="955" spans="4:10" ht="26.4" x14ac:dyDescent="0.25">
      <c r="D955" s="89" t="s">
        <v>1473</v>
      </c>
      <c r="E955" s="90"/>
      <c r="F955" s="91">
        <v>71</v>
      </c>
      <c r="G955" s="92" t="s">
        <v>259</v>
      </c>
      <c r="H955" s="92" t="s">
        <v>168</v>
      </c>
      <c r="I955" s="91" t="s">
        <v>1474</v>
      </c>
      <c r="J955" s="93">
        <v>3173</v>
      </c>
    </row>
    <row r="956" spans="4:10" ht="52.8" x14ac:dyDescent="0.25">
      <c r="D956" s="89" t="s">
        <v>1475</v>
      </c>
      <c r="E956" s="90"/>
      <c r="F956" s="91">
        <v>2</v>
      </c>
      <c r="G956" s="92" t="s">
        <v>226</v>
      </c>
      <c r="H956" s="92" t="s">
        <v>168</v>
      </c>
      <c r="I956" s="91">
        <v>814</v>
      </c>
      <c r="J956" s="93">
        <v>2486</v>
      </c>
    </row>
    <row r="957" spans="4:10" ht="39.6" x14ac:dyDescent="0.25">
      <c r="D957" s="89" t="s">
        <v>1476</v>
      </c>
      <c r="E957" s="90"/>
      <c r="F957" s="91">
        <v>8102</v>
      </c>
      <c r="G957" s="92" t="s">
        <v>167</v>
      </c>
      <c r="H957" s="92" t="s">
        <v>569</v>
      </c>
      <c r="I957" s="91">
        <v>213</v>
      </c>
      <c r="J957" s="93">
        <v>82</v>
      </c>
    </row>
    <row r="958" spans="4:10" ht="66" x14ac:dyDescent="0.25">
      <c r="D958" s="89" t="s">
        <v>1477</v>
      </c>
      <c r="E958" s="90"/>
      <c r="F958" s="91">
        <v>73</v>
      </c>
      <c r="G958" s="92" t="s">
        <v>167</v>
      </c>
      <c r="H958" s="92" t="s">
        <v>898</v>
      </c>
      <c r="I958" s="91">
        <v>704</v>
      </c>
      <c r="J958" s="93">
        <v>386718520</v>
      </c>
    </row>
    <row r="959" spans="4:10" ht="26.4" x14ac:dyDescent="0.25">
      <c r="D959" s="89" t="s">
        <v>1478</v>
      </c>
      <c r="E959" s="90"/>
      <c r="F959" s="91">
        <v>8402</v>
      </c>
      <c r="G959" s="92" t="s">
        <v>167</v>
      </c>
      <c r="H959" s="92" t="s">
        <v>714</v>
      </c>
      <c r="I959" s="91">
        <v>311</v>
      </c>
      <c r="J959" s="93">
        <v>947</v>
      </c>
    </row>
    <row r="960" spans="4:10" ht="52.8" x14ac:dyDescent="0.25">
      <c r="D960" s="89" t="s">
        <v>1479</v>
      </c>
      <c r="E960" s="90"/>
      <c r="F960" s="91">
        <v>7405</v>
      </c>
      <c r="G960" s="92" t="s">
        <v>167</v>
      </c>
      <c r="H960" s="92" t="s">
        <v>1480</v>
      </c>
      <c r="I960" s="91" t="s">
        <v>919</v>
      </c>
      <c r="J960" s="93">
        <v>119</v>
      </c>
    </row>
    <row r="961" spans="4:10" ht="52.8" x14ac:dyDescent="0.25">
      <c r="D961" s="89" t="s">
        <v>1481</v>
      </c>
      <c r="E961" s="90"/>
      <c r="F961" s="91">
        <v>7303</v>
      </c>
      <c r="G961" s="92" t="s">
        <v>167</v>
      </c>
      <c r="H961" s="92" t="s">
        <v>188</v>
      </c>
      <c r="I961" s="91">
        <v>607</v>
      </c>
      <c r="J961" s="93">
        <v>725</v>
      </c>
    </row>
    <row r="962" spans="4:10" ht="52.8" x14ac:dyDescent="0.25">
      <c r="D962" s="89" t="s">
        <v>1482</v>
      </c>
      <c r="E962" s="90"/>
      <c r="F962" s="91">
        <v>7603</v>
      </c>
      <c r="G962" s="92" t="s">
        <v>167</v>
      </c>
      <c r="H962" s="92" t="s">
        <v>251</v>
      </c>
      <c r="I962" s="91">
        <v>211</v>
      </c>
      <c r="J962" s="93">
        <v>113</v>
      </c>
    </row>
    <row r="963" spans="4:10" ht="39.6" x14ac:dyDescent="0.25">
      <c r="D963" s="89" t="s">
        <v>1483</v>
      </c>
      <c r="E963" s="90"/>
      <c r="F963" s="91">
        <v>2102</v>
      </c>
      <c r="G963" s="92" t="s">
        <v>167</v>
      </c>
      <c r="H963" s="92" t="s">
        <v>168</v>
      </c>
      <c r="I963" s="91">
        <v>1009</v>
      </c>
      <c r="J963" s="93">
        <v>2454</v>
      </c>
    </row>
    <row r="964" spans="4:10" ht="39.6" x14ac:dyDescent="0.25">
      <c r="D964" s="89" t="s">
        <v>1484</v>
      </c>
      <c r="E964" s="90"/>
      <c r="F964" s="91">
        <v>4101</v>
      </c>
      <c r="G964" s="92" t="s">
        <v>167</v>
      </c>
      <c r="H964" s="92" t="s">
        <v>168</v>
      </c>
      <c r="I964" s="91" t="s">
        <v>1152</v>
      </c>
      <c r="J964" s="93">
        <v>4381</v>
      </c>
    </row>
    <row r="965" spans="4:10" ht="26.4" x14ac:dyDescent="0.25">
      <c r="D965" s="89" t="s">
        <v>1485</v>
      </c>
      <c r="E965" s="90"/>
      <c r="F965" s="91">
        <v>1601</v>
      </c>
      <c r="G965" s="92" t="s">
        <v>167</v>
      </c>
      <c r="H965" s="92" t="s">
        <v>168</v>
      </c>
      <c r="I965" s="91">
        <v>127</v>
      </c>
      <c r="J965" s="93">
        <v>2895</v>
      </c>
    </row>
    <row r="966" spans="4:10" ht="39.6" x14ac:dyDescent="0.25">
      <c r="D966" s="89" t="s">
        <v>1486</v>
      </c>
      <c r="E966" s="90"/>
      <c r="F966" s="91">
        <v>1401</v>
      </c>
      <c r="G966" s="92" t="s">
        <v>167</v>
      </c>
      <c r="H966" s="92" t="s">
        <v>168</v>
      </c>
      <c r="I966" s="91" t="s">
        <v>1487</v>
      </c>
      <c r="J966" s="93">
        <v>4221</v>
      </c>
    </row>
    <row r="967" spans="4:10" ht="26.4" x14ac:dyDescent="0.25">
      <c r="D967" s="89" t="s">
        <v>1488</v>
      </c>
      <c r="E967" s="90"/>
      <c r="F967" s="91">
        <v>6401</v>
      </c>
      <c r="G967" s="92" t="s">
        <v>167</v>
      </c>
      <c r="H967" s="92" t="s">
        <v>168</v>
      </c>
      <c r="I967" s="91" t="s">
        <v>1489</v>
      </c>
      <c r="J967" s="93">
        <v>2211</v>
      </c>
    </row>
    <row r="968" spans="4:10" ht="52.8" x14ac:dyDescent="0.25">
      <c r="D968" s="89" t="s">
        <v>1490</v>
      </c>
      <c r="E968" s="90"/>
      <c r="F968" s="91">
        <v>7103</v>
      </c>
      <c r="G968" s="92" t="s">
        <v>167</v>
      </c>
      <c r="H968" s="92" t="s">
        <v>168</v>
      </c>
      <c r="I968" s="91">
        <v>339</v>
      </c>
      <c r="J968" s="93">
        <v>2851</v>
      </c>
    </row>
    <row r="969" spans="4:10" ht="52.8" x14ac:dyDescent="0.25">
      <c r="D969" s="89" t="s">
        <v>1491</v>
      </c>
      <c r="E969" s="90"/>
      <c r="F969" s="91">
        <v>42</v>
      </c>
      <c r="G969" s="92" t="s">
        <v>259</v>
      </c>
      <c r="H969" s="92" t="s">
        <v>168</v>
      </c>
      <c r="I969" s="91" t="s">
        <v>1492</v>
      </c>
      <c r="J969" s="93">
        <v>2596</v>
      </c>
    </row>
    <row r="970" spans="4:10" ht="26.4" x14ac:dyDescent="0.25">
      <c r="D970" s="89" t="s">
        <v>1493</v>
      </c>
      <c r="E970" s="90"/>
      <c r="F970" s="91">
        <v>7603</v>
      </c>
      <c r="G970" s="92" t="s">
        <v>167</v>
      </c>
      <c r="H970" s="92" t="s">
        <v>671</v>
      </c>
      <c r="I970" s="91">
        <v>212</v>
      </c>
      <c r="J970" s="93">
        <v>126</v>
      </c>
    </row>
    <row r="971" spans="4:10" ht="39.6" x14ac:dyDescent="0.25">
      <c r="D971" s="89" t="s">
        <v>1494</v>
      </c>
      <c r="E971" s="90"/>
      <c r="F971" s="91">
        <v>2201</v>
      </c>
      <c r="G971" s="92" t="s">
        <v>167</v>
      </c>
      <c r="H971" s="92" t="s">
        <v>168</v>
      </c>
      <c r="I971" s="91">
        <v>337</v>
      </c>
      <c r="J971" s="93">
        <v>2295</v>
      </c>
    </row>
    <row r="972" spans="4:10" ht="39.6" x14ac:dyDescent="0.25">
      <c r="D972" s="89" t="s">
        <v>1495</v>
      </c>
      <c r="E972" s="90"/>
      <c r="F972" s="91">
        <v>6402</v>
      </c>
      <c r="G972" s="92" t="s">
        <v>167</v>
      </c>
      <c r="H972" s="92" t="s">
        <v>168</v>
      </c>
      <c r="I972" s="91">
        <v>413</v>
      </c>
      <c r="J972" s="93">
        <v>4075</v>
      </c>
    </row>
    <row r="973" spans="4:10" ht="39.6" x14ac:dyDescent="0.25">
      <c r="D973" s="89" t="s">
        <v>1496</v>
      </c>
      <c r="E973" s="90"/>
      <c r="F973" s="91">
        <v>6402</v>
      </c>
      <c r="G973" s="92" t="s">
        <v>167</v>
      </c>
      <c r="H973" s="92" t="s">
        <v>168</v>
      </c>
      <c r="I973" s="91">
        <v>413</v>
      </c>
      <c r="J973" s="93">
        <v>2551</v>
      </c>
    </row>
    <row r="974" spans="4:10" ht="39.6" x14ac:dyDescent="0.25">
      <c r="D974" s="89" t="s">
        <v>1497</v>
      </c>
      <c r="E974" s="90"/>
      <c r="F974" s="91">
        <v>4303</v>
      </c>
      <c r="G974" s="92" t="s">
        <v>167</v>
      </c>
      <c r="H974" s="92" t="s">
        <v>168</v>
      </c>
      <c r="I974" s="91">
        <v>209</v>
      </c>
      <c r="J974" s="93">
        <v>2939</v>
      </c>
    </row>
    <row r="975" spans="4:10" ht="26.4" x14ac:dyDescent="0.25">
      <c r="D975" s="89" t="s">
        <v>1498</v>
      </c>
      <c r="E975" s="90"/>
      <c r="F975" s="91">
        <v>1601</v>
      </c>
      <c r="G975" s="92" t="s">
        <v>167</v>
      </c>
      <c r="H975" s="92" t="s">
        <v>168</v>
      </c>
      <c r="I975" s="91">
        <v>132</v>
      </c>
      <c r="J975" s="93">
        <v>2361</v>
      </c>
    </row>
    <row r="976" spans="4:10" ht="26.4" x14ac:dyDescent="0.25">
      <c r="D976" s="89" t="s">
        <v>1499</v>
      </c>
      <c r="E976" s="90"/>
      <c r="F976" s="91">
        <v>5101</v>
      </c>
      <c r="G976" s="92" t="s">
        <v>167</v>
      </c>
      <c r="H976" s="92" t="s">
        <v>168</v>
      </c>
      <c r="I976" s="91" t="s">
        <v>1336</v>
      </c>
      <c r="J976" s="93">
        <v>2264</v>
      </c>
    </row>
    <row r="977" spans="4:10" ht="26.4" x14ac:dyDescent="0.25">
      <c r="D977" s="89" t="s">
        <v>1500</v>
      </c>
      <c r="E977" s="90"/>
      <c r="F977" s="91">
        <v>14</v>
      </c>
      <c r="G977" s="92" t="s">
        <v>167</v>
      </c>
      <c r="H977" s="92" t="s">
        <v>168</v>
      </c>
      <c r="I977" s="91">
        <v>1113</v>
      </c>
      <c r="J977" s="93">
        <v>4225</v>
      </c>
    </row>
    <row r="978" spans="4:10" ht="39.6" x14ac:dyDescent="0.25">
      <c r="D978" s="89" t="s">
        <v>1501</v>
      </c>
      <c r="E978" s="90"/>
      <c r="F978" s="91">
        <v>7401</v>
      </c>
      <c r="G978" s="92" t="s">
        <v>167</v>
      </c>
      <c r="H978" s="92" t="s">
        <v>217</v>
      </c>
      <c r="I978" s="91" t="s">
        <v>1502</v>
      </c>
      <c r="J978" s="93">
        <v>137</v>
      </c>
    </row>
    <row r="979" spans="4:10" ht="26.4" x14ac:dyDescent="0.25">
      <c r="D979" s="89" t="s">
        <v>1503</v>
      </c>
      <c r="E979" s="90"/>
      <c r="F979" s="91">
        <v>5401</v>
      </c>
      <c r="G979" s="92" t="s">
        <v>167</v>
      </c>
      <c r="H979" s="92" t="s">
        <v>168</v>
      </c>
      <c r="I979" s="91">
        <v>706</v>
      </c>
      <c r="J979" s="93">
        <v>3117</v>
      </c>
    </row>
    <row r="980" spans="4:10" ht="52.8" x14ac:dyDescent="0.25">
      <c r="D980" s="89" t="s">
        <v>1504</v>
      </c>
      <c r="E980" s="90"/>
      <c r="F980" s="91">
        <v>1303</v>
      </c>
      <c r="G980" s="92" t="s">
        <v>167</v>
      </c>
      <c r="H980" s="92" t="s">
        <v>168</v>
      </c>
      <c r="I980" s="91" t="s">
        <v>1505</v>
      </c>
      <c r="J980" s="93">
        <v>2309</v>
      </c>
    </row>
    <row r="981" spans="4:10" ht="26.4" x14ac:dyDescent="0.25">
      <c r="D981" s="89" t="s">
        <v>1506</v>
      </c>
      <c r="E981" s="90"/>
      <c r="F981" s="91">
        <v>7802</v>
      </c>
      <c r="G981" s="92" t="s">
        <v>167</v>
      </c>
      <c r="H981" s="92" t="s">
        <v>221</v>
      </c>
      <c r="I981" s="91">
        <v>221</v>
      </c>
      <c r="J981" s="93">
        <v>252</v>
      </c>
    </row>
    <row r="982" spans="4:10" ht="26.4" x14ac:dyDescent="0.25">
      <c r="D982" s="89" t="s">
        <v>1507</v>
      </c>
      <c r="E982" s="90"/>
      <c r="F982" s="91">
        <v>7406</v>
      </c>
      <c r="G982" s="92" t="s">
        <v>167</v>
      </c>
      <c r="H982" s="92" t="s">
        <v>217</v>
      </c>
      <c r="I982" s="91">
        <v>311</v>
      </c>
      <c r="J982" s="93">
        <v>130</v>
      </c>
    </row>
    <row r="983" spans="4:10" ht="39.6" x14ac:dyDescent="0.25">
      <c r="D983" s="89" t="s">
        <v>1508</v>
      </c>
      <c r="E983" s="90"/>
      <c r="F983" s="91">
        <v>8205</v>
      </c>
      <c r="G983" s="92" t="s">
        <v>167</v>
      </c>
      <c r="H983" s="92" t="s">
        <v>224</v>
      </c>
      <c r="I983" s="91">
        <v>308</v>
      </c>
      <c r="J983" s="93">
        <v>221</v>
      </c>
    </row>
    <row r="984" spans="4:10" ht="39.6" x14ac:dyDescent="0.25">
      <c r="D984" s="89" t="s">
        <v>1509</v>
      </c>
      <c r="E984" s="90"/>
      <c r="F984" s="91">
        <v>73</v>
      </c>
      <c r="G984" s="92" t="s">
        <v>259</v>
      </c>
      <c r="H984" s="92" t="s">
        <v>188</v>
      </c>
      <c r="I984" s="91">
        <v>702</v>
      </c>
      <c r="J984" s="93">
        <v>630</v>
      </c>
    </row>
    <row r="985" spans="4:10" ht="39.6" x14ac:dyDescent="0.25">
      <c r="D985" s="89" t="s">
        <v>1510</v>
      </c>
      <c r="E985" s="90"/>
      <c r="F985" s="91">
        <v>8204</v>
      </c>
      <c r="G985" s="92" t="s">
        <v>167</v>
      </c>
      <c r="H985" s="92" t="s">
        <v>224</v>
      </c>
      <c r="I985" s="91">
        <v>413</v>
      </c>
      <c r="J985" s="93">
        <v>256</v>
      </c>
    </row>
    <row r="986" spans="4:10" ht="39.6" x14ac:dyDescent="0.25">
      <c r="D986" s="89" t="s">
        <v>1508</v>
      </c>
      <c r="E986" s="90"/>
      <c r="F986" s="91">
        <v>8302</v>
      </c>
      <c r="G986" s="92" t="s">
        <v>167</v>
      </c>
      <c r="H986" s="92" t="s">
        <v>1511</v>
      </c>
      <c r="I986" s="91">
        <v>1</v>
      </c>
      <c r="J986" s="93" t="s">
        <v>181</v>
      </c>
    </row>
    <row r="987" spans="4:10" ht="26.4" x14ac:dyDescent="0.25">
      <c r="D987" s="89" t="s">
        <v>1512</v>
      </c>
      <c r="E987" s="90"/>
      <c r="F987" s="91">
        <v>8204</v>
      </c>
      <c r="G987" s="92" t="s">
        <v>167</v>
      </c>
      <c r="H987" s="92" t="s">
        <v>224</v>
      </c>
      <c r="I987" s="91">
        <v>410</v>
      </c>
      <c r="J987" s="93">
        <v>166</v>
      </c>
    </row>
    <row r="988" spans="4:10" ht="52.8" x14ac:dyDescent="0.25">
      <c r="D988" s="89" t="s">
        <v>1513</v>
      </c>
      <c r="E988" s="90"/>
      <c r="F988" s="91">
        <v>4301</v>
      </c>
      <c r="G988" s="92" t="s">
        <v>167</v>
      </c>
      <c r="H988" s="92" t="s">
        <v>168</v>
      </c>
      <c r="I988" s="91">
        <v>231</v>
      </c>
      <c r="J988" s="93">
        <v>2372</v>
      </c>
    </row>
    <row r="989" spans="4:10" ht="26.4" x14ac:dyDescent="0.25">
      <c r="D989" s="89" t="s">
        <v>1514</v>
      </c>
      <c r="E989" s="90"/>
      <c r="F989" s="91">
        <v>1201</v>
      </c>
      <c r="G989" s="92" t="s">
        <v>167</v>
      </c>
      <c r="H989" s="92" t="s">
        <v>168</v>
      </c>
      <c r="I989" s="91">
        <v>137</v>
      </c>
      <c r="J989" s="93">
        <v>2051</v>
      </c>
    </row>
    <row r="990" spans="4:10" ht="26.4" x14ac:dyDescent="0.25">
      <c r="D990" s="89" t="s">
        <v>1515</v>
      </c>
      <c r="E990" s="90"/>
      <c r="F990" s="91">
        <v>7202</v>
      </c>
      <c r="G990" s="92" t="s">
        <v>167</v>
      </c>
      <c r="H990" s="92" t="s">
        <v>168</v>
      </c>
      <c r="I990" s="91" t="s">
        <v>1377</v>
      </c>
      <c r="J990" s="93">
        <v>2216</v>
      </c>
    </row>
    <row r="991" spans="4:10" ht="52.8" x14ac:dyDescent="0.25">
      <c r="D991" s="89" t="s">
        <v>1516</v>
      </c>
      <c r="E991" s="90"/>
      <c r="F991" s="91">
        <v>82</v>
      </c>
      <c r="G991" s="92" t="s">
        <v>259</v>
      </c>
      <c r="H991" s="92" t="s">
        <v>224</v>
      </c>
      <c r="I991" s="91">
        <v>107</v>
      </c>
      <c r="J991" s="93">
        <v>126</v>
      </c>
    </row>
    <row r="992" spans="4:10" ht="52.8" x14ac:dyDescent="0.25">
      <c r="D992" s="89" t="s">
        <v>1517</v>
      </c>
      <c r="E992" s="90"/>
      <c r="F992" s="91">
        <v>7603</v>
      </c>
      <c r="G992" s="92" t="s">
        <v>167</v>
      </c>
      <c r="H992" s="92" t="s">
        <v>1518</v>
      </c>
      <c r="I992" s="91">
        <v>112</v>
      </c>
      <c r="J992" s="93">
        <v>149</v>
      </c>
    </row>
    <row r="993" spans="4:10" ht="52.8" x14ac:dyDescent="0.25">
      <c r="D993" s="89" t="s">
        <v>1519</v>
      </c>
      <c r="E993" s="90"/>
      <c r="F993" s="91">
        <v>1601</v>
      </c>
      <c r="G993" s="92" t="s">
        <v>167</v>
      </c>
      <c r="H993" s="92" t="s">
        <v>168</v>
      </c>
      <c r="I993" s="91">
        <v>122</v>
      </c>
      <c r="J993" s="93">
        <v>7575</v>
      </c>
    </row>
    <row r="994" spans="4:10" ht="26.4" x14ac:dyDescent="0.25">
      <c r="D994" s="89" t="s">
        <v>1520</v>
      </c>
      <c r="E994" s="90"/>
      <c r="F994" s="91">
        <v>7403</v>
      </c>
      <c r="G994" s="92" t="s">
        <v>167</v>
      </c>
      <c r="H994" s="92" t="s">
        <v>217</v>
      </c>
      <c r="I994" s="91">
        <v>202</v>
      </c>
      <c r="J994" s="93">
        <v>124</v>
      </c>
    </row>
    <row r="995" spans="4:10" ht="52.8" x14ac:dyDescent="0.25">
      <c r="D995" s="89" t="s">
        <v>1521</v>
      </c>
      <c r="E995" s="90"/>
      <c r="F995" s="91">
        <v>2201</v>
      </c>
      <c r="G995" s="92" t="s">
        <v>167</v>
      </c>
      <c r="H995" s="92" t="s">
        <v>168</v>
      </c>
      <c r="I995" s="91">
        <v>335</v>
      </c>
      <c r="J995" s="93">
        <v>2295</v>
      </c>
    </row>
    <row r="996" spans="4:10" ht="26.4" x14ac:dyDescent="0.25">
      <c r="D996" s="89" t="s">
        <v>1522</v>
      </c>
      <c r="E996" s="90"/>
      <c r="F996" s="91">
        <v>7104</v>
      </c>
      <c r="G996" s="92" t="s">
        <v>167</v>
      </c>
      <c r="H996" s="92" t="s">
        <v>168</v>
      </c>
      <c r="I996" s="91">
        <v>612</v>
      </c>
      <c r="J996" s="93">
        <v>4358</v>
      </c>
    </row>
    <row r="997" spans="4:10" ht="39.6" x14ac:dyDescent="0.25">
      <c r="D997" s="89" t="s">
        <v>1523</v>
      </c>
      <c r="E997" s="90"/>
      <c r="F997" s="91">
        <v>11</v>
      </c>
      <c r="G997" s="92" t="s">
        <v>259</v>
      </c>
      <c r="H997" s="92" t="s">
        <v>168</v>
      </c>
      <c r="I997" s="91" t="s">
        <v>1524</v>
      </c>
      <c r="J997" s="93">
        <v>2014</v>
      </c>
    </row>
    <row r="998" spans="4:10" ht="39.6" x14ac:dyDescent="0.25">
      <c r="D998" s="89" t="s">
        <v>1525</v>
      </c>
      <c r="E998" s="90"/>
      <c r="F998" s="91">
        <v>7402</v>
      </c>
      <c r="G998" s="92" t="s">
        <v>167</v>
      </c>
      <c r="H998" s="92" t="s">
        <v>871</v>
      </c>
      <c r="I998" s="91">
        <v>509</v>
      </c>
      <c r="J998" s="93">
        <v>265</v>
      </c>
    </row>
    <row r="999" spans="4:10" ht="52.8" x14ac:dyDescent="0.25">
      <c r="D999" s="89" t="s">
        <v>1526</v>
      </c>
      <c r="E999" s="90"/>
      <c r="F999" s="91">
        <v>4</v>
      </c>
      <c r="G999" s="92" t="s">
        <v>328</v>
      </c>
      <c r="H999" s="92" t="s">
        <v>168</v>
      </c>
      <c r="I999" s="91">
        <v>901</v>
      </c>
      <c r="J999" s="93">
        <v>4253</v>
      </c>
    </row>
    <row r="1000" spans="4:10" ht="39.6" x14ac:dyDescent="0.25">
      <c r="D1000" s="89" t="s">
        <v>1527</v>
      </c>
      <c r="E1000" s="90"/>
      <c r="F1000" s="91">
        <v>4202</v>
      </c>
      <c r="G1000" s="92" t="s">
        <v>167</v>
      </c>
      <c r="H1000" s="92" t="s">
        <v>168</v>
      </c>
      <c r="I1000" s="91" t="s">
        <v>972</v>
      </c>
      <c r="J1000" s="93">
        <v>2480</v>
      </c>
    </row>
    <row r="1001" spans="4:10" ht="39.6" x14ac:dyDescent="0.25">
      <c r="D1001" s="89" t="s">
        <v>1528</v>
      </c>
      <c r="E1001" s="90"/>
      <c r="F1001" s="91">
        <v>4203</v>
      </c>
      <c r="G1001" s="92" t="s">
        <v>234</v>
      </c>
      <c r="H1001" s="92" t="s">
        <v>168</v>
      </c>
      <c r="I1001" s="91" t="s">
        <v>692</v>
      </c>
      <c r="J1001" s="93">
        <v>4355</v>
      </c>
    </row>
    <row r="1002" spans="4:10" ht="39.6" x14ac:dyDescent="0.25">
      <c r="D1002" s="89" t="s">
        <v>1529</v>
      </c>
      <c r="E1002" s="90"/>
      <c r="F1002" s="91">
        <v>7602</v>
      </c>
      <c r="G1002" s="92" t="s">
        <v>167</v>
      </c>
      <c r="H1002" s="92" t="s">
        <v>227</v>
      </c>
      <c r="I1002" s="91">
        <v>314</v>
      </c>
      <c r="J1002" s="93">
        <v>139</v>
      </c>
    </row>
    <row r="1003" spans="4:10" ht="39.6" x14ac:dyDescent="0.25">
      <c r="D1003" s="89" t="s">
        <v>1530</v>
      </c>
      <c r="E1003" s="90"/>
      <c r="F1003" s="91">
        <v>6301</v>
      </c>
      <c r="G1003" s="92" t="s">
        <v>234</v>
      </c>
      <c r="H1003" s="92" t="s">
        <v>168</v>
      </c>
      <c r="I1003" s="91" t="s">
        <v>1449</v>
      </c>
      <c r="J1003" s="93">
        <v>2674</v>
      </c>
    </row>
    <row r="1004" spans="4:10" ht="26.4" x14ac:dyDescent="0.25">
      <c r="D1004" s="89" t="s">
        <v>1531</v>
      </c>
      <c r="E1004" s="90"/>
      <c r="F1004" s="91">
        <v>8202</v>
      </c>
      <c r="G1004" s="92" t="s">
        <v>167</v>
      </c>
      <c r="H1004" s="92" t="s">
        <v>224</v>
      </c>
      <c r="I1004" s="91">
        <v>213</v>
      </c>
      <c r="J1004" s="93">
        <v>152</v>
      </c>
    </row>
    <row r="1005" spans="4:10" ht="26.4" x14ac:dyDescent="0.25">
      <c r="D1005" s="89" t="s">
        <v>1532</v>
      </c>
      <c r="E1005" s="90"/>
      <c r="F1005" s="91">
        <v>7803</v>
      </c>
      <c r="G1005" s="92" t="s">
        <v>167</v>
      </c>
      <c r="H1005" s="92" t="s">
        <v>221</v>
      </c>
      <c r="I1005" s="91">
        <v>421</v>
      </c>
      <c r="J1005" s="93" t="s">
        <v>1533</v>
      </c>
    </row>
    <row r="1006" spans="4:10" ht="39.6" x14ac:dyDescent="0.25">
      <c r="D1006" s="89" t="s">
        <v>1534</v>
      </c>
      <c r="E1006" s="90"/>
      <c r="F1006" s="91">
        <v>33</v>
      </c>
      <c r="G1006" s="92" t="s">
        <v>259</v>
      </c>
      <c r="H1006" s="92" t="s">
        <v>192</v>
      </c>
      <c r="I1006" s="91">
        <v>224</v>
      </c>
      <c r="J1006" s="93">
        <v>290</v>
      </c>
    </row>
    <row r="1007" spans="4:10" ht="39.6" x14ac:dyDescent="0.25">
      <c r="D1007" s="89" t="s">
        <v>1535</v>
      </c>
      <c r="E1007" s="90"/>
      <c r="F1007" s="91">
        <v>4402</v>
      </c>
      <c r="G1007" s="92" t="s">
        <v>234</v>
      </c>
      <c r="H1007" s="92" t="s">
        <v>168</v>
      </c>
      <c r="I1007" s="91" t="s">
        <v>1536</v>
      </c>
      <c r="J1007" s="93">
        <v>4059</v>
      </c>
    </row>
    <row r="1008" spans="4:10" ht="26.4" x14ac:dyDescent="0.25">
      <c r="D1008" s="89" t="s">
        <v>1537</v>
      </c>
      <c r="E1008" s="90"/>
      <c r="F1008" s="91">
        <v>8204</v>
      </c>
      <c r="G1008" s="92" t="s">
        <v>167</v>
      </c>
      <c r="H1008" s="92" t="s">
        <v>224</v>
      </c>
      <c r="I1008" s="91">
        <v>406</v>
      </c>
      <c r="J1008" s="93">
        <v>162</v>
      </c>
    </row>
    <row r="1009" spans="4:10" ht="39.6" x14ac:dyDescent="0.25">
      <c r="D1009" s="89" t="s">
        <v>1538</v>
      </c>
      <c r="E1009" s="90"/>
      <c r="F1009" s="91">
        <v>3001</v>
      </c>
      <c r="G1009" s="92" t="s">
        <v>234</v>
      </c>
      <c r="H1009" s="92" t="s">
        <v>168</v>
      </c>
      <c r="I1009" s="91" t="s">
        <v>1539</v>
      </c>
      <c r="J1009" s="93">
        <v>2099</v>
      </c>
    </row>
    <row r="1010" spans="4:10" ht="39.6" x14ac:dyDescent="0.25">
      <c r="D1010" s="89" t="s">
        <v>1540</v>
      </c>
      <c r="E1010" s="90"/>
      <c r="F1010" s="91">
        <v>7902</v>
      </c>
      <c r="G1010" s="92" t="s">
        <v>167</v>
      </c>
      <c r="H1010" s="92" t="s">
        <v>947</v>
      </c>
      <c r="I1010" s="91" t="s">
        <v>181</v>
      </c>
      <c r="J1010" s="93" t="s">
        <v>181</v>
      </c>
    </row>
    <row r="1011" spans="4:10" ht="39.6" x14ac:dyDescent="0.25">
      <c r="D1011" s="89" t="s">
        <v>1541</v>
      </c>
      <c r="E1011" s="90"/>
      <c r="F1011" s="91">
        <v>3302</v>
      </c>
      <c r="G1011" s="92" t="s">
        <v>167</v>
      </c>
      <c r="H1011" s="92" t="s">
        <v>168</v>
      </c>
      <c r="I1011" s="91" t="s">
        <v>1542</v>
      </c>
      <c r="J1011" s="93">
        <v>2113</v>
      </c>
    </row>
    <row r="1012" spans="4:10" ht="39.6" x14ac:dyDescent="0.25">
      <c r="D1012" s="89" t="s">
        <v>1543</v>
      </c>
      <c r="E1012" s="90"/>
      <c r="F1012" s="91">
        <v>3102</v>
      </c>
      <c r="G1012" s="92" t="s">
        <v>167</v>
      </c>
      <c r="H1012" s="92" t="s">
        <v>168</v>
      </c>
      <c r="I1012" s="91" t="s">
        <v>184</v>
      </c>
      <c r="J1012" s="93">
        <v>3191</v>
      </c>
    </row>
    <row r="1013" spans="4:10" ht="52.8" x14ac:dyDescent="0.25">
      <c r="D1013" s="89" t="s">
        <v>1544</v>
      </c>
      <c r="E1013" s="90"/>
      <c r="F1013" s="91">
        <v>1602</v>
      </c>
      <c r="G1013" s="92" t="s">
        <v>167</v>
      </c>
      <c r="H1013" s="92" t="s">
        <v>168</v>
      </c>
      <c r="I1013" s="91" t="s">
        <v>677</v>
      </c>
      <c r="J1013" s="93">
        <v>4078</v>
      </c>
    </row>
    <row r="1014" spans="4:10" ht="39.6" x14ac:dyDescent="0.25">
      <c r="D1014" s="89" t="s">
        <v>1545</v>
      </c>
      <c r="E1014" s="90"/>
      <c r="F1014" s="91">
        <v>7403</v>
      </c>
      <c r="G1014" s="92" t="s">
        <v>167</v>
      </c>
      <c r="H1014" s="92" t="s">
        <v>217</v>
      </c>
      <c r="I1014" s="91">
        <v>303</v>
      </c>
      <c r="J1014" s="93">
        <v>176</v>
      </c>
    </row>
    <row r="1015" spans="4:10" ht="39.6" x14ac:dyDescent="0.25">
      <c r="D1015" s="89" t="s">
        <v>1546</v>
      </c>
      <c r="E1015" s="90"/>
      <c r="F1015" s="91">
        <v>4201</v>
      </c>
      <c r="G1015" s="92" t="s">
        <v>167</v>
      </c>
      <c r="H1015" s="92" t="s">
        <v>168</v>
      </c>
      <c r="I1015" s="91" t="s">
        <v>1056</v>
      </c>
      <c r="J1015" s="93">
        <v>4256</v>
      </c>
    </row>
    <row r="1016" spans="4:10" ht="26.4" x14ac:dyDescent="0.25">
      <c r="D1016" s="89" t="s">
        <v>1547</v>
      </c>
      <c r="E1016" s="90"/>
      <c r="F1016" s="91">
        <v>8302</v>
      </c>
      <c r="G1016" s="92" t="s">
        <v>167</v>
      </c>
      <c r="H1016" s="92" t="s">
        <v>970</v>
      </c>
      <c r="I1016" s="91">
        <v>1</v>
      </c>
      <c r="J1016" s="93" t="s">
        <v>181</v>
      </c>
    </row>
    <row r="1017" spans="4:10" ht="39.6" x14ac:dyDescent="0.25">
      <c r="D1017" s="89" t="s">
        <v>1548</v>
      </c>
      <c r="E1017" s="90"/>
      <c r="F1017" s="91">
        <v>5301</v>
      </c>
      <c r="G1017" s="92" t="s">
        <v>167</v>
      </c>
      <c r="H1017" s="92" t="s">
        <v>168</v>
      </c>
      <c r="I1017" s="91" t="s">
        <v>892</v>
      </c>
      <c r="J1017" s="93">
        <v>2589</v>
      </c>
    </row>
    <row r="1018" spans="4:10" ht="39.6" x14ac:dyDescent="0.25">
      <c r="D1018" s="89" t="s">
        <v>1549</v>
      </c>
      <c r="E1018" s="90"/>
      <c r="F1018" s="91">
        <v>7402</v>
      </c>
      <c r="G1018" s="92" t="s">
        <v>167</v>
      </c>
      <c r="H1018" s="92" t="s">
        <v>473</v>
      </c>
      <c r="I1018" s="91">
        <v>502</v>
      </c>
      <c r="J1018" s="93" t="s">
        <v>181</v>
      </c>
    </row>
    <row r="1019" spans="4:10" ht="26.4" x14ac:dyDescent="0.25">
      <c r="D1019" s="89" t="s">
        <v>1550</v>
      </c>
      <c r="E1019" s="90"/>
      <c r="F1019" s="91">
        <v>2502</v>
      </c>
      <c r="G1019" s="92" t="s">
        <v>167</v>
      </c>
      <c r="H1019" s="92" t="s">
        <v>224</v>
      </c>
      <c r="I1019" s="91">
        <v>110</v>
      </c>
      <c r="J1019" s="93">
        <v>270</v>
      </c>
    </row>
    <row r="1020" spans="4:10" ht="52.8" x14ac:dyDescent="0.25">
      <c r="D1020" s="89" t="s">
        <v>1551</v>
      </c>
      <c r="E1020" s="90"/>
      <c r="F1020" s="91">
        <v>7604</v>
      </c>
      <c r="G1020" s="92" t="s">
        <v>167</v>
      </c>
      <c r="H1020" s="92" t="s">
        <v>251</v>
      </c>
      <c r="I1020" s="91">
        <v>207</v>
      </c>
      <c r="J1020" s="93">
        <v>108</v>
      </c>
    </row>
    <row r="1021" spans="4:10" ht="39.6" x14ac:dyDescent="0.25">
      <c r="D1021" s="89" t="s">
        <v>1552</v>
      </c>
      <c r="E1021" s="90"/>
      <c r="F1021" s="91">
        <v>8302</v>
      </c>
      <c r="G1021" s="92" t="s">
        <v>167</v>
      </c>
      <c r="H1021" s="92" t="s">
        <v>245</v>
      </c>
      <c r="I1021" s="91">
        <v>739</v>
      </c>
      <c r="J1021" s="93">
        <v>509</v>
      </c>
    </row>
    <row r="1022" spans="4:10" ht="39.6" x14ac:dyDescent="0.25">
      <c r="D1022" s="89" t="s">
        <v>1553</v>
      </c>
      <c r="E1022" s="90"/>
      <c r="F1022" s="91">
        <v>8302</v>
      </c>
      <c r="G1022" s="92" t="s">
        <v>167</v>
      </c>
      <c r="H1022" s="92" t="s">
        <v>265</v>
      </c>
      <c r="I1022" s="91" t="s">
        <v>931</v>
      </c>
      <c r="J1022" s="93">
        <v>507</v>
      </c>
    </row>
    <row r="1023" spans="4:10" ht="26.4" x14ac:dyDescent="0.25">
      <c r="D1023" s="89" t="s">
        <v>1554</v>
      </c>
      <c r="E1023" s="90"/>
      <c r="F1023" s="91">
        <v>8202</v>
      </c>
      <c r="G1023" s="92" t="s">
        <v>167</v>
      </c>
      <c r="H1023" s="92" t="s">
        <v>224</v>
      </c>
      <c r="I1023" s="91">
        <v>117</v>
      </c>
      <c r="J1023" s="93">
        <v>213</v>
      </c>
    </row>
    <row r="1024" spans="4:10" ht="52.8" x14ac:dyDescent="0.25">
      <c r="D1024" s="89" t="s">
        <v>1555</v>
      </c>
      <c r="E1024" s="90"/>
      <c r="F1024" s="91">
        <v>7602</v>
      </c>
      <c r="G1024" s="92" t="s">
        <v>167</v>
      </c>
      <c r="H1024" s="92" t="s">
        <v>198</v>
      </c>
      <c r="I1024" s="91">
        <v>310</v>
      </c>
      <c r="J1024" s="93">
        <v>194</v>
      </c>
    </row>
    <row r="1025" spans="4:10" ht="26.4" x14ac:dyDescent="0.25">
      <c r="D1025" s="89" t="s">
        <v>1556</v>
      </c>
      <c r="E1025" s="90"/>
      <c r="F1025" s="91">
        <v>85</v>
      </c>
      <c r="G1025" s="92" t="s">
        <v>167</v>
      </c>
      <c r="H1025" s="92" t="s">
        <v>230</v>
      </c>
      <c r="I1025" s="91">
        <v>208</v>
      </c>
      <c r="J1025" s="93">
        <v>243</v>
      </c>
    </row>
    <row r="1026" spans="4:10" ht="52.8" x14ac:dyDescent="0.25">
      <c r="D1026" s="89" t="s">
        <v>1557</v>
      </c>
      <c r="E1026" s="90"/>
      <c r="F1026" s="91">
        <v>6401</v>
      </c>
      <c r="G1026" s="92" t="s">
        <v>167</v>
      </c>
      <c r="H1026" s="92" t="s">
        <v>168</v>
      </c>
      <c r="I1026" s="91" t="s">
        <v>1558</v>
      </c>
      <c r="J1026" s="93">
        <v>2212</v>
      </c>
    </row>
    <row r="1027" spans="4:10" ht="52.8" x14ac:dyDescent="0.25">
      <c r="D1027" s="89" t="s">
        <v>1559</v>
      </c>
      <c r="E1027" s="90"/>
      <c r="F1027" s="91">
        <v>4401</v>
      </c>
      <c r="G1027" s="92" t="s">
        <v>167</v>
      </c>
      <c r="H1027" s="92" t="s">
        <v>221</v>
      </c>
      <c r="I1027" s="91">
        <v>313</v>
      </c>
      <c r="J1027" s="93">
        <v>366</v>
      </c>
    </row>
    <row r="1028" spans="4:10" ht="39.6" x14ac:dyDescent="0.25">
      <c r="D1028" s="89" t="s">
        <v>1560</v>
      </c>
      <c r="E1028" s="90"/>
      <c r="F1028" s="91">
        <v>76</v>
      </c>
      <c r="G1028" s="92" t="s">
        <v>167</v>
      </c>
      <c r="H1028" s="92" t="s">
        <v>227</v>
      </c>
      <c r="I1028" s="91">
        <v>404</v>
      </c>
      <c r="J1028" s="93">
        <v>109</v>
      </c>
    </row>
    <row r="1029" spans="4:10" ht="39.6" x14ac:dyDescent="0.25">
      <c r="D1029" s="89" t="s">
        <v>1561</v>
      </c>
      <c r="E1029" s="90"/>
      <c r="F1029" s="91">
        <v>5102</v>
      </c>
      <c r="G1029" s="92" t="s">
        <v>167</v>
      </c>
      <c r="H1029" s="92" t="s">
        <v>168</v>
      </c>
      <c r="I1029" s="91">
        <v>712</v>
      </c>
      <c r="J1029" s="93">
        <v>4194</v>
      </c>
    </row>
    <row r="1030" spans="4:10" ht="39.6" x14ac:dyDescent="0.25">
      <c r="D1030" s="89" t="s">
        <v>1562</v>
      </c>
      <c r="E1030" s="90"/>
      <c r="F1030" s="91">
        <v>6302</v>
      </c>
      <c r="G1030" s="92" t="s">
        <v>167</v>
      </c>
      <c r="H1030" s="92" t="s">
        <v>168</v>
      </c>
      <c r="I1030" s="91">
        <v>720</v>
      </c>
      <c r="J1030" s="93">
        <v>2536</v>
      </c>
    </row>
    <row r="1031" spans="4:10" ht="52.8" x14ac:dyDescent="0.25">
      <c r="D1031" s="89" t="s">
        <v>1563</v>
      </c>
      <c r="E1031" s="90"/>
      <c r="F1031" s="91">
        <v>7302</v>
      </c>
      <c r="G1031" s="92" t="s">
        <v>167</v>
      </c>
      <c r="H1031" s="92" t="s">
        <v>376</v>
      </c>
      <c r="I1031" s="91" t="s">
        <v>181</v>
      </c>
      <c r="J1031" s="93" t="s">
        <v>181</v>
      </c>
    </row>
    <row r="1032" spans="4:10" ht="39.6" x14ac:dyDescent="0.25">
      <c r="D1032" s="89" t="s">
        <v>1564</v>
      </c>
      <c r="E1032" s="90"/>
      <c r="F1032" s="91">
        <v>7803</v>
      </c>
      <c r="G1032" s="92" t="s">
        <v>167</v>
      </c>
      <c r="H1032" s="92" t="s">
        <v>221</v>
      </c>
      <c r="I1032" s="91">
        <v>422</v>
      </c>
      <c r="J1032" s="93">
        <v>282</v>
      </c>
    </row>
    <row r="1033" spans="4:10" ht="52.8" x14ac:dyDescent="0.25">
      <c r="D1033" s="89" t="s">
        <v>1565</v>
      </c>
      <c r="E1033" s="90"/>
      <c r="F1033" s="91">
        <v>7501</v>
      </c>
      <c r="G1033" s="92" t="s">
        <v>234</v>
      </c>
      <c r="H1033" s="92" t="s">
        <v>208</v>
      </c>
      <c r="I1033" s="91">
        <v>103</v>
      </c>
      <c r="J1033" s="93" t="s">
        <v>1566</v>
      </c>
    </row>
    <row r="1034" spans="4:10" ht="26.4" x14ac:dyDescent="0.25">
      <c r="D1034" s="89" t="s">
        <v>1567</v>
      </c>
      <c r="E1034" s="90"/>
      <c r="F1034" s="91">
        <v>85</v>
      </c>
      <c r="G1034" s="92" t="s">
        <v>167</v>
      </c>
      <c r="H1034" s="92" t="s">
        <v>230</v>
      </c>
      <c r="I1034" s="91">
        <v>203</v>
      </c>
      <c r="J1034" s="93">
        <v>236</v>
      </c>
    </row>
    <row r="1035" spans="4:10" ht="39.6" x14ac:dyDescent="0.25">
      <c r="D1035" s="89" t="s">
        <v>1568</v>
      </c>
      <c r="E1035" s="90"/>
      <c r="F1035" s="91">
        <v>2403</v>
      </c>
      <c r="G1035" s="92" t="s">
        <v>167</v>
      </c>
      <c r="H1035" s="92" t="s">
        <v>1350</v>
      </c>
      <c r="I1035" s="91" t="s">
        <v>620</v>
      </c>
      <c r="J1035" s="93">
        <v>138</v>
      </c>
    </row>
    <row r="1036" spans="4:10" ht="39.6" x14ac:dyDescent="0.25">
      <c r="D1036" s="89" t="s">
        <v>1569</v>
      </c>
      <c r="E1036" s="90"/>
      <c r="F1036" s="91">
        <v>75</v>
      </c>
      <c r="G1036" s="92" t="s">
        <v>167</v>
      </c>
      <c r="H1036" s="92" t="s">
        <v>208</v>
      </c>
      <c r="I1036" s="91">
        <v>201</v>
      </c>
      <c r="J1036" s="93">
        <v>523</v>
      </c>
    </row>
    <row r="1037" spans="4:10" ht="26.4" x14ac:dyDescent="0.25">
      <c r="D1037" s="89" t="s">
        <v>1570</v>
      </c>
      <c r="E1037" s="90"/>
      <c r="F1037" s="91">
        <v>7102</v>
      </c>
      <c r="G1037" s="92" t="s">
        <v>167</v>
      </c>
      <c r="H1037" s="92" t="s">
        <v>168</v>
      </c>
      <c r="I1037" s="91">
        <v>512</v>
      </c>
      <c r="J1037" s="93">
        <v>2764</v>
      </c>
    </row>
    <row r="1038" spans="4:10" ht="39.6" x14ac:dyDescent="0.25">
      <c r="D1038" s="89" t="s">
        <v>1571</v>
      </c>
      <c r="E1038" s="90"/>
      <c r="F1038" s="91">
        <v>3202</v>
      </c>
      <c r="G1038" s="92" t="s">
        <v>167</v>
      </c>
      <c r="H1038" s="92" t="s">
        <v>476</v>
      </c>
      <c r="I1038" s="91" t="s">
        <v>181</v>
      </c>
      <c r="J1038" s="93">
        <v>63</v>
      </c>
    </row>
    <row r="1039" spans="4:10" ht="26.4" x14ac:dyDescent="0.25">
      <c r="D1039" s="89" t="s">
        <v>1572</v>
      </c>
      <c r="E1039" s="90"/>
      <c r="F1039" s="91">
        <v>7106</v>
      </c>
      <c r="G1039" s="92" t="s">
        <v>167</v>
      </c>
      <c r="H1039" s="92" t="s">
        <v>168</v>
      </c>
      <c r="I1039" s="91">
        <v>344</v>
      </c>
      <c r="J1039" s="93">
        <v>4002</v>
      </c>
    </row>
    <row r="1040" spans="4:10" ht="39.6" x14ac:dyDescent="0.25">
      <c r="D1040" s="89" t="s">
        <v>1573</v>
      </c>
      <c r="E1040" s="90"/>
      <c r="F1040" s="91">
        <v>5401</v>
      </c>
      <c r="G1040" s="92" t="s">
        <v>167</v>
      </c>
      <c r="H1040" s="92" t="s">
        <v>168</v>
      </c>
      <c r="I1040" s="91" t="s">
        <v>674</v>
      </c>
      <c r="J1040" s="93">
        <v>2324</v>
      </c>
    </row>
    <row r="1041" spans="4:10" ht="26.4" x14ac:dyDescent="0.25">
      <c r="D1041" s="89" t="s">
        <v>1574</v>
      </c>
      <c r="E1041" s="90"/>
      <c r="F1041" s="91">
        <v>2</v>
      </c>
      <c r="G1041" s="92" t="s">
        <v>167</v>
      </c>
      <c r="H1041" s="92" t="s">
        <v>168</v>
      </c>
      <c r="I1041" s="91" t="s">
        <v>1575</v>
      </c>
      <c r="J1041" s="93">
        <v>4361</v>
      </c>
    </row>
    <row r="1042" spans="4:10" ht="26.4" x14ac:dyDescent="0.25">
      <c r="D1042" s="89" t="s">
        <v>1576</v>
      </c>
      <c r="E1042" s="90"/>
      <c r="F1042" s="91">
        <v>7105</v>
      </c>
      <c r="G1042" s="92" t="s">
        <v>167</v>
      </c>
      <c r="H1042" s="92" t="s">
        <v>168</v>
      </c>
      <c r="I1042" s="91">
        <v>613</v>
      </c>
      <c r="J1042" s="93">
        <v>2311</v>
      </c>
    </row>
    <row r="1043" spans="4:10" ht="26.4" x14ac:dyDescent="0.25">
      <c r="D1043" s="89" t="s">
        <v>1577</v>
      </c>
      <c r="E1043" s="90"/>
      <c r="F1043" s="91">
        <v>7405</v>
      </c>
      <c r="G1043" s="92" t="s">
        <v>167</v>
      </c>
      <c r="H1043" s="92" t="s">
        <v>217</v>
      </c>
      <c r="I1043" s="91">
        <v>204</v>
      </c>
      <c r="J1043" s="93">
        <v>128</v>
      </c>
    </row>
    <row r="1044" spans="4:10" ht="52.8" x14ac:dyDescent="0.25">
      <c r="D1044" s="89" t="s">
        <v>1578</v>
      </c>
      <c r="E1044" s="90"/>
      <c r="F1044" s="91">
        <v>6402</v>
      </c>
      <c r="G1044" s="92" t="s">
        <v>167</v>
      </c>
      <c r="H1044" s="92" t="s">
        <v>1579</v>
      </c>
      <c r="I1044" s="91" t="s">
        <v>1580</v>
      </c>
      <c r="J1044" s="93">
        <v>809</v>
      </c>
    </row>
    <row r="1045" spans="4:10" ht="52.8" x14ac:dyDescent="0.25">
      <c r="D1045" s="89" t="s">
        <v>1581</v>
      </c>
      <c r="E1045" s="90"/>
      <c r="F1045" s="91">
        <v>7802</v>
      </c>
      <c r="G1045" s="92" t="s">
        <v>167</v>
      </c>
      <c r="H1045" s="92" t="s">
        <v>1582</v>
      </c>
      <c r="I1045" s="91" t="s">
        <v>181</v>
      </c>
      <c r="J1045" s="93" t="s">
        <v>181</v>
      </c>
    </row>
    <row r="1046" spans="4:10" ht="26.4" x14ac:dyDescent="0.25">
      <c r="D1046" s="89" t="s">
        <v>1583</v>
      </c>
      <c r="E1046" s="90"/>
      <c r="F1046" s="91">
        <v>6202</v>
      </c>
      <c r="G1046" s="92" t="s">
        <v>167</v>
      </c>
      <c r="H1046" s="92" t="s">
        <v>168</v>
      </c>
      <c r="I1046" s="91" t="s">
        <v>820</v>
      </c>
      <c r="J1046" s="93">
        <v>4140</v>
      </c>
    </row>
    <row r="1047" spans="4:10" ht="52.8" x14ac:dyDescent="0.25">
      <c r="D1047" s="89" t="s">
        <v>1584</v>
      </c>
      <c r="E1047" s="90"/>
      <c r="F1047" s="91">
        <v>2402</v>
      </c>
      <c r="G1047" s="92" t="s">
        <v>167</v>
      </c>
      <c r="H1047" s="92" t="s">
        <v>1585</v>
      </c>
      <c r="I1047" s="91" t="s">
        <v>1586</v>
      </c>
      <c r="J1047" s="93">
        <v>215</v>
      </c>
    </row>
    <row r="1048" spans="4:10" ht="26.4" x14ac:dyDescent="0.25">
      <c r="D1048" s="89" t="s">
        <v>1587</v>
      </c>
      <c r="E1048" s="90"/>
      <c r="F1048" s="91">
        <v>8102</v>
      </c>
      <c r="G1048" s="92" t="s">
        <v>167</v>
      </c>
      <c r="H1048" s="92" t="s">
        <v>569</v>
      </c>
      <c r="I1048" s="91">
        <v>213</v>
      </c>
      <c r="J1048" s="93">
        <v>77</v>
      </c>
    </row>
    <row r="1049" spans="4:10" ht="39.6" x14ac:dyDescent="0.25">
      <c r="D1049" s="89" t="s">
        <v>1588</v>
      </c>
      <c r="E1049" s="90"/>
      <c r="F1049" s="91">
        <v>6402</v>
      </c>
      <c r="G1049" s="92" t="s">
        <v>234</v>
      </c>
      <c r="H1049" s="92" t="s">
        <v>168</v>
      </c>
      <c r="I1049" s="91" t="s">
        <v>1589</v>
      </c>
      <c r="J1049" s="93">
        <v>2352</v>
      </c>
    </row>
    <row r="1050" spans="4:10" ht="52.8" x14ac:dyDescent="0.25">
      <c r="D1050" s="89" t="s">
        <v>1590</v>
      </c>
      <c r="E1050" s="90"/>
      <c r="F1050" s="91">
        <v>7502</v>
      </c>
      <c r="G1050" s="92" t="s">
        <v>167</v>
      </c>
      <c r="H1050" s="92" t="s">
        <v>519</v>
      </c>
      <c r="I1050" s="91">
        <v>22</v>
      </c>
      <c r="J1050" s="93" t="s">
        <v>181</v>
      </c>
    </row>
    <row r="1051" spans="4:10" ht="52.8" x14ac:dyDescent="0.25">
      <c r="D1051" s="89" t="s">
        <v>1591</v>
      </c>
      <c r="E1051" s="90"/>
      <c r="F1051" s="91">
        <v>8204</v>
      </c>
      <c r="G1051" s="92" t="s">
        <v>167</v>
      </c>
      <c r="H1051" s="92" t="s">
        <v>224</v>
      </c>
      <c r="I1051" s="91">
        <v>412</v>
      </c>
      <c r="J1051" s="93">
        <v>252</v>
      </c>
    </row>
    <row r="1052" spans="4:10" ht="66" x14ac:dyDescent="0.25">
      <c r="D1052" s="89" t="s">
        <v>1592</v>
      </c>
      <c r="E1052" s="90"/>
      <c r="F1052" s="91">
        <v>8502</v>
      </c>
      <c r="G1052" s="92" t="s">
        <v>167</v>
      </c>
      <c r="H1052" s="92" t="s">
        <v>180</v>
      </c>
      <c r="I1052" s="91">
        <v>607</v>
      </c>
      <c r="J1052" s="93" t="s">
        <v>181</v>
      </c>
    </row>
    <row r="1053" spans="4:10" ht="39.6" x14ac:dyDescent="0.25">
      <c r="D1053" s="89" t="s">
        <v>1593</v>
      </c>
      <c r="E1053" s="90"/>
      <c r="F1053" s="91">
        <v>5402</v>
      </c>
      <c r="G1053" s="92" t="s">
        <v>167</v>
      </c>
      <c r="H1053" s="92" t="s">
        <v>671</v>
      </c>
      <c r="I1053" s="91">
        <v>304</v>
      </c>
      <c r="J1053" s="93">
        <v>174</v>
      </c>
    </row>
    <row r="1054" spans="4:10" ht="39.6" x14ac:dyDescent="0.25">
      <c r="D1054" s="89" t="s">
        <v>1594</v>
      </c>
      <c r="E1054" s="90"/>
      <c r="F1054" s="91">
        <v>8401</v>
      </c>
      <c r="G1054" s="92" t="s">
        <v>167</v>
      </c>
      <c r="H1054" s="92" t="s">
        <v>278</v>
      </c>
      <c r="I1054" s="91">
        <v>302</v>
      </c>
      <c r="J1054" s="93">
        <v>932</v>
      </c>
    </row>
    <row r="1055" spans="4:10" ht="39.6" x14ac:dyDescent="0.25">
      <c r="D1055" s="89" t="s">
        <v>1595</v>
      </c>
      <c r="E1055" s="90"/>
      <c r="F1055" s="91">
        <v>8202</v>
      </c>
      <c r="G1055" s="92" t="s">
        <v>167</v>
      </c>
      <c r="H1055" s="92" t="s">
        <v>432</v>
      </c>
      <c r="I1055" s="91" t="s">
        <v>181</v>
      </c>
      <c r="J1055" s="93" t="s">
        <v>181</v>
      </c>
    </row>
    <row r="1056" spans="4:10" ht="39.6" x14ac:dyDescent="0.25">
      <c r="D1056" s="89" t="s">
        <v>1596</v>
      </c>
      <c r="E1056" s="90"/>
      <c r="F1056" s="91">
        <v>8502</v>
      </c>
      <c r="G1056" s="92" t="s">
        <v>167</v>
      </c>
      <c r="H1056" s="92" t="s">
        <v>192</v>
      </c>
      <c r="I1056" s="91">
        <v>410</v>
      </c>
      <c r="J1056" s="93">
        <v>229</v>
      </c>
    </row>
    <row r="1057" spans="4:10" ht="52.8" x14ac:dyDescent="0.25">
      <c r="D1057" s="89" t="s">
        <v>1597</v>
      </c>
      <c r="E1057" s="90"/>
      <c r="F1057" s="91">
        <v>3</v>
      </c>
      <c r="G1057" s="92" t="s">
        <v>167</v>
      </c>
      <c r="H1057" s="92" t="s">
        <v>168</v>
      </c>
      <c r="I1057" s="91" t="s">
        <v>1598</v>
      </c>
      <c r="J1057" s="93">
        <v>4190</v>
      </c>
    </row>
    <row r="1058" spans="4:10" ht="39.6" x14ac:dyDescent="0.25">
      <c r="D1058" s="89" t="s">
        <v>1599</v>
      </c>
      <c r="E1058" s="90"/>
      <c r="F1058" s="91">
        <v>6103</v>
      </c>
      <c r="G1058" s="92" t="s">
        <v>167</v>
      </c>
      <c r="H1058" s="92" t="s">
        <v>168</v>
      </c>
      <c r="I1058" s="91" t="s">
        <v>398</v>
      </c>
      <c r="J1058" s="93">
        <v>2323</v>
      </c>
    </row>
    <row r="1059" spans="4:10" ht="39.6" x14ac:dyDescent="0.25">
      <c r="D1059" s="89" t="s">
        <v>1600</v>
      </c>
      <c r="E1059" s="90"/>
      <c r="F1059" s="91">
        <v>1101</v>
      </c>
      <c r="G1059" s="92" t="s">
        <v>167</v>
      </c>
      <c r="H1059" s="92" t="s">
        <v>168</v>
      </c>
      <c r="I1059" s="91" t="s">
        <v>828</v>
      </c>
      <c r="J1059" s="93">
        <v>2254</v>
      </c>
    </row>
    <row r="1060" spans="4:10" ht="39.6" x14ac:dyDescent="0.25">
      <c r="D1060" s="89" t="s">
        <v>1601</v>
      </c>
      <c r="E1060" s="90"/>
      <c r="F1060" s="91">
        <v>4103</v>
      </c>
      <c r="G1060" s="92" t="s">
        <v>167</v>
      </c>
      <c r="H1060" s="92" t="s">
        <v>168</v>
      </c>
      <c r="I1060" s="91">
        <v>921</v>
      </c>
      <c r="J1060" s="93">
        <v>4257</v>
      </c>
    </row>
    <row r="1061" spans="4:10" ht="26.4" x14ac:dyDescent="0.25">
      <c r="D1061" s="89" t="s">
        <v>1602</v>
      </c>
      <c r="E1061" s="90"/>
      <c r="F1061" s="91">
        <v>8504</v>
      </c>
      <c r="G1061" s="92" t="s">
        <v>167</v>
      </c>
      <c r="H1061" s="92" t="s">
        <v>175</v>
      </c>
      <c r="I1061" s="91">
        <v>327</v>
      </c>
      <c r="J1061" s="93" t="s">
        <v>1603</v>
      </c>
    </row>
    <row r="1062" spans="4:10" ht="52.8" x14ac:dyDescent="0.25">
      <c r="D1062" s="89" t="s">
        <v>1604</v>
      </c>
      <c r="E1062" s="90"/>
      <c r="F1062" s="91">
        <v>8201</v>
      </c>
      <c r="G1062" s="92" t="s">
        <v>167</v>
      </c>
      <c r="H1062" s="92" t="s">
        <v>224</v>
      </c>
      <c r="I1062" s="91">
        <v>1</v>
      </c>
      <c r="J1062" s="93">
        <v>230</v>
      </c>
    </row>
    <row r="1063" spans="4:10" ht="39.6" x14ac:dyDescent="0.25">
      <c r="D1063" s="89" t="s">
        <v>1605</v>
      </c>
      <c r="E1063" s="90"/>
      <c r="F1063" s="91">
        <v>8503</v>
      </c>
      <c r="G1063" s="92" t="s">
        <v>167</v>
      </c>
      <c r="H1063" s="92" t="s">
        <v>175</v>
      </c>
      <c r="I1063" s="91">
        <v>420</v>
      </c>
      <c r="J1063" s="93" t="s">
        <v>1606</v>
      </c>
    </row>
    <row r="1064" spans="4:10" ht="39.6" x14ac:dyDescent="0.25">
      <c r="D1064" s="89" t="s">
        <v>1607</v>
      </c>
      <c r="E1064" s="90"/>
      <c r="F1064" s="91">
        <v>8402</v>
      </c>
      <c r="G1064" s="92" t="s">
        <v>167</v>
      </c>
      <c r="H1064" s="92" t="s">
        <v>527</v>
      </c>
      <c r="I1064" s="91">
        <v>2</v>
      </c>
      <c r="J1064" s="93" t="s">
        <v>181</v>
      </c>
    </row>
    <row r="1065" spans="4:10" ht="39.6" x14ac:dyDescent="0.25">
      <c r="D1065" s="89" t="s">
        <v>1608</v>
      </c>
      <c r="E1065" s="90"/>
      <c r="F1065" s="91">
        <v>2502</v>
      </c>
      <c r="G1065" s="92" t="s">
        <v>167</v>
      </c>
      <c r="H1065" s="92" t="s">
        <v>221</v>
      </c>
      <c r="I1065" s="91">
        <v>208</v>
      </c>
      <c r="J1065" s="93">
        <v>208</v>
      </c>
    </row>
    <row r="1066" spans="4:10" ht="26.4" x14ac:dyDescent="0.25">
      <c r="D1066" s="89" t="s">
        <v>1609</v>
      </c>
      <c r="E1066" s="90"/>
      <c r="F1066" s="91">
        <v>5303</v>
      </c>
      <c r="G1066" s="92" t="s">
        <v>167</v>
      </c>
      <c r="H1066" s="92" t="s">
        <v>168</v>
      </c>
      <c r="I1066" s="91" t="s">
        <v>626</v>
      </c>
      <c r="J1066" s="93">
        <v>4117</v>
      </c>
    </row>
    <row r="1067" spans="4:10" ht="39.6" x14ac:dyDescent="0.25">
      <c r="D1067" s="89" t="s">
        <v>1610</v>
      </c>
      <c r="E1067" s="90"/>
      <c r="F1067" s="91">
        <v>4301</v>
      </c>
      <c r="G1067" s="92" t="s">
        <v>167</v>
      </c>
      <c r="H1067" s="92" t="s">
        <v>168</v>
      </c>
      <c r="I1067" s="91" t="s">
        <v>978</v>
      </c>
      <c r="J1067" s="93">
        <v>4101</v>
      </c>
    </row>
    <row r="1068" spans="4:10" ht="39.6" x14ac:dyDescent="0.25">
      <c r="D1068" s="89" t="s">
        <v>1611</v>
      </c>
      <c r="E1068" s="90"/>
      <c r="F1068" s="91">
        <v>7202</v>
      </c>
      <c r="G1068" s="92" t="s">
        <v>167</v>
      </c>
      <c r="H1068" s="92" t="s">
        <v>168</v>
      </c>
      <c r="I1068" s="91" t="s">
        <v>1612</v>
      </c>
      <c r="J1068" s="93">
        <v>2048</v>
      </c>
    </row>
    <row r="1069" spans="4:10" ht="26.4" x14ac:dyDescent="0.25">
      <c r="D1069" s="89" t="s">
        <v>1613</v>
      </c>
      <c r="E1069" s="90"/>
      <c r="F1069" s="91">
        <v>7802</v>
      </c>
      <c r="G1069" s="92" t="s">
        <v>167</v>
      </c>
      <c r="H1069" s="92" t="s">
        <v>221</v>
      </c>
      <c r="I1069" s="91">
        <v>211</v>
      </c>
      <c r="J1069" s="93">
        <v>241</v>
      </c>
    </row>
    <row r="1070" spans="4:10" ht="39.6" x14ac:dyDescent="0.25">
      <c r="D1070" s="89" t="s">
        <v>1614</v>
      </c>
      <c r="E1070" s="90"/>
      <c r="F1070" s="91">
        <v>8502</v>
      </c>
      <c r="G1070" s="92" t="s">
        <v>167</v>
      </c>
      <c r="H1070" s="92" t="s">
        <v>192</v>
      </c>
      <c r="I1070" s="91">
        <v>408</v>
      </c>
      <c r="J1070" s="93" t="s">
        <v>181</v>
      </c>
    </row>
    <row r="1071" spans="4:10" ht="26.4" x14ac:dyDescent="0.25">
      <c r="D1071" s="89" t="s">
        <v>1615</v>
      </c>
      <c r="E1071" s="90"/>
      <c r="F1071" s="91">
        <v>5101</v>
      </c>
      <c r="G1071" s="92" t="s">
        <v>167</v>
      </c>
      <c r="H1071" s="92" t="s">
        <v>168</v>
      </c>
      <c r="I1071" s="91">
        <v>710</v>
      </c>
      <c r="J1071" s="93">
        <v>2822</v>
      </c>
    </row>
    <row r="1072" spans="4:10" ht="26.4" x14ac:dyDescent="0.25">
      <c r="D1072" s="89" t="s">
        <v>1616</v>
      </c>
      <c r="E1072" s="90"/>
      <c r="F1072" s="91">
        <v>1302</v>
      </c>
      <c r="G1072" s="92" t="s">
        <v>167</v>
      </c>
      <c r="H1072" s="92" t="s">
        <v>168</v>
      </c>
      <c r="I1072" s="91" t="s">
        <v>1617</v>
      </c>
      <c r="J1072" s="93">
        <v>4092</v>
      </c>
    </row>
    <row r="1073" spans="4:10" ht="39.6" x14ac:dyDescent="0.25">
      <c r="D1073" s="89" t="s">
        <v>1618</v>
      </c>
      <c r="E1073" s="90"/>
      <c r="F1073" s="91">
        <v>7404</v>
      </c>
      <c r="G1073" s="92" t="s">
        <v>167</v>
      </c>
      <c r="H1073" s="92" t="s">
        <v>217</v>
      </c>
      <c r="I1073" s="91">
        <v>306</v>
      </c>
      <c r="J1073" s="93">
        <v>185</v>
      </c>
    </row>
    <row r="1074" spans="4:10" ht="26.4" x14ac:dyDescent="0.25">
      <c r="D1074" s="89" t="s">
        <v>1619</v>
      </c>
      <c r="E1074" s="90"/>
      <c r="F1074" s="91">
        <v>8102</v>
      </c>
      <c r="G1074" s="92" t="s">
        <v>167</v>
      </c>
      <c r="H1074" s="92" t="s">
        <v>454</v>
      </c>
      <c r="I1074" s="91">
        <v>203</v>
      </c>
      <c r="J1074" s="93" t="s">
        <v>181</v>
      </c>
    </row>
    <row r="1075" spans="4:10" ht="39.6" x14ac:dyDescent="0.25">
      <c r="D1075" s="89" t="s">
        <v>1620</v>
      </c>
      <c r="E1075" s="90"/>
      <c r="F1075" s="91">
        <v>41</v>
      </c>
      <c r="G1075" s="92" t="s">
        <v>167</v>
      </c>
      <c r="H1075" s="92" t="s">
        <v>168</v>
      </c>
      <c r="I1075" s="91" t="s">
        <v>927</v>
      </c>
      <c r="J1075" s="93">
        <v>4148</v>
      </c>
    </row>
    <row r="1076" spans="4:10" ht="39.6" x14ac:dyDescent="0.25">
      <c r="D1076" s="89" t="s">
        <v>1621</v>
      </c>
      <c r="E1076" s="90"/>
      <c r="F1076" s="91">
        <v>6102</v>
      </c>
      <c r="G1076" s="92" t="s">
        <v>234</v>
      </c>
      <c r="H1076" s="92" t="s">
        <v>168</v>
      </c>
      <c r="I1076" s="91">
        <v>627</v>
      </c>
      <c r="J1076" s="93">
        <v>2160</v>
      </c>
    </row>
    <row r="1077" spans="4:10" ht="39.6" x14ac:dyDescent="0.25">
      <c r="D1077" s="89" t="s">
        <v>1622</v>
      </c>
      <c r="E1077" s="90"/>
      <c r="F1077" s="91">
        <v>1403</v>
      </c>
      <c r="G1077" s="92" t="s">
        <v>167</v>
      </c>
      <c r="H1077" s="92" t="s">
        <v>168</v>
      </c>
      <c r="I1077" s="91">
        <v>1109</v>
      </c>
      <c r="J1077" s="93">
        <v>4024</v>
      </c>
    </row>
    <row r="1078" spans="4:10" ht="66" x14ac:dyDescent="0.25">
      <c r="D1078" s="89" t="s">
        <v>1623</v>
      </c>
      <c r="E1078" s="90"/>
      <c r="F1078" s="91">
        <v>7302</v>
      </c>
      <c r="G1078" s="92" t="s">
        <v>167</v>
      </c>
      <c r="H1078" s="92" t="s">
        <v>1624</v>
      </c>
      <c r="I1078" s="91" t="s">
        <v>181</v>
      </c>
      <c r="J1078" s="93" t="s">
        <v>181</v>
      </c>
    </row>
    <row r="1079" spans="4:10" ht="39.6" x14ac:dyDescent="0.25">
      <c r="D1079" s="89" t="s">
        <v>1625</v>
      </c>
      <c r="E1079" s="90"/>
      <c r="F1079" s="91">
        <v>3302</v>
      </c>
      <c r="G1079" s="92" t="s">
        <v>167</v>
      </c>
      <c r="H1079" s="92" t="s">
        <v>168</v>
      </c>
      <c r="I1079" s="91">
        <v>419</v>
      </c>
      <c r="J1079" s="93">
        <v>4285</v>
      </c>
    </row>
    <row r="1080" spans="4:10" ht="26.4" x14ac:dyDescent="0.25">
      <c r="D1080" s="89" t="s">
        <v>1626</v>
      </c>
      <c r="E1080" s="90"/>
      <c r="F1080" s="91">
        <v>2402</v>
      </c>
      <c r="G1080" s="92" t="s">
        <v>167</v>
      </c>
      <c r="H1080" s="92" t="s">
        <v>168</v>
      </c>
      <c r="I1080" s="91">
        <v>318</v>
      </c>
      <c r="J1080" s="93">
        <v>2238</v>
      </c>
    </row>
    <row r="1081" spans="4:10" ht="26.4" x14ac:dyDescent="0.25">
      <c r="D1081" s="89" t="s">
        <v>1627</v>
      </c>
      <c r="E1081" s="90"/>
      <c r="F1081" s="91">
        <v>2501</v>
      </c>
      <c r="G1081" s="92" t="s">
        <v>167</v>
      </c>
      <c r="H1081" s="92" t="s">
        <v>224</v>
      </c>
      <c r="I1081" s="91">
        <v>216</v>
      </c>
      <c r="J1081" s="93">
        <v>127</v>
      </c>
    </row>
    <row r="1082" spans="4:10" ht="52.8" x14ac:dyDescent="0.25">
      <c r="D1082" s="89" t="s">
        <v>1628</v>
      </c>
      <c r="E1082" s="90"/>
      <c r="F1082" s="91">
        <v>8202</v>
      </c>
      <c r="G1082" s="92" t="s">
        <v>234</v>
      </c>
      <c r="H1082" s="92" t="s">
        <v>224</v>
      </c>
      <c r="I1082" s="91">
        <v>214</v>
      </c>
      <c r="J1082" s="93">
        <v>220</v>
      </c>
    </row>
    <row r="1083" spans="4:10" ht="52.8" x14ac:dyDescent="0.25">
      <c r="D1083" s="89" t="s">
        <v>1629</v>
      </c>
      <c r="E1083" s="90"/>
      <c r="F1083" s="91">
        <v>8202</v>
      </c>
      <c r="G1083" s="92" t="s">
        <v>167</v>
      </c>
      <c r="H1083" s="92" t="s">
        <v>224</v>
      </c>
      <c r="I1083" s="91">
        <v>215</v>
      </c>
      <c r="J1083" s="93">
        <v>222</v>
      </c>
    </row>
    <row r="1084" spans="4:10" ht="39.6" x14ac:dyDescent="0.25">
      <c r="D1084" s="89" t="s">
        <v>1630</v>
      </c>
      <c r="E1084" s="90"/>
      <c r="F1084" s="91">
        <v>4202</v>
      </c>
      <c r="G1084" s="92" t="s">
        <v>167</v>
      </c>
      <c r="H1084" s="92" t="s">
        <v>168</v>
      </c>
      <c r="I1084" s="91">
        <v>915</v>
      </c>
      <c r="J1084" s="93">
        <v>2290</v>
      </c>
    </row>
    <row r="1085" spans="4:10" ht="39.6" x14ac:dyDescent="0.25">
      <c r="D1085" s="89" t="s">
        <v>1631</v>
      </c>
      <c r="E1085" s="90"/>
      <c r="F1085" s="91">
        <v>4102</v>
      </c>
      <c r="G1085" s="92" t="s">
        <v>167</v>
      </c>
      <c r="H1085" s="92" t="s">
        <v>168</v>
      </c>
      <c r="I1085" s="91">
        <v>916</v>
      </c>
      <c r="J1085" s="93">
        <v>2453</v>
      </c>
    </row>
    <row r="1086" spans="4:10" ht="39.6" x14ac:dyDescent="0.25">
      <c r="D1086" s="89" t="s">
        <v>1632</v>
      </c>
      <c r="E1086" s="90"/>
      <c r="F1086" s="91">
        <v>4303</v>
      </c>
      <c r="G1086" s="92" t="s">
        <v>234</v>
      </c>
      <c r="H1086" s="92" t="s">
        <v>168</v>
      </c>
      <c r="I1086" s="91" t="s">
        <v>1633</v>
      </c>
      <c r="J1086" s="93">
        <v>2138</v>
      </c>
    </row>
    <row r="1087" spans="4:10" ht="26.4" x14ac:dyDescent="0.25">
      <c r="D1087" s="89" t="s">
        <v>1634</v>
      </c>
      <c r="E1087" s="90"/>
      <c r="F1087" s="91">
        <v>7403</v>
      </c>
      <c r="G1087" s="92" t="s">
        <v>167</v>
      </c>
      <c r="H1087" s="92" t="s">
        <v>217</v>
      </c>
      <c r="I1087" s="91">
        <v>305</v>
      </c>
      <c r="J1087" s="93">
        <v>181</v>
      </c>
    </row>
    <row r="1088" spans="4:10" ht="39.6" x14ac:dyDescent="0.25">
      <c r="D1088" s="89" t="s">
        <v>1635</v>
      </c>
      <c r="E1088" s="90"/>
      <c r="F1088" s="91">
        <v>7501</v>
      </c>
      <c r="G1088" s="92" t="s">
        <v>167</v>
      </c>
      <c r="H1088" s="92" t="s">
        <v>208</v>
      </c>
      <c r="I1088" s="91">
        <v>103</v>
      </c>
      <c r="J1088" s="93">
        <v>511</v>
      </c>
    </row>
    <row r="1089" spans="4:10" ht="39.6" x14ac:dyDescent="0.25">
      <c r="D1089" s="89" t="s">
        <v>1636</v>
      </c>
      <c r="E1089" s="90"/>
      <c r="F1089" s="91">
        <v>75</v>
      </c>
      <c r="G1089" s="92" t="s">
        <v>259</v>
      </c>
      <c r="H1089" s="92" t="s">
        <v>208</v>
      </c>
      <c r="I1089" s="91">
        <v>204</v>
      </c>
      <c r="J1089" s="93">
        <v>524</v>
      </c>
    </row>
    <row r="1090" spans="4:10" ht="39.6" x14ac:dyDescent="0.25">
      <c r="D1090" s="89" t="s">
        <v>1637</v>
      </c>
      <c r="E1090" s="90"/>
      <c r="F1090" s="91">
        <v>8202</v>
      </c>
      <c r="G1090" s="92" t="s">
        <v>167</v>
      </c>
      <c r="H1090" s="92" t="s">
        <v>224</v>
      </c>
      <c r="I1090" s="91">
        <v>217</v>
      </c>
      <c r="J1090" s="93">
        <v>154</v>
      </c>
    </row>
    <row r="1091" spans="4:10" ht="39.6" x14ac:dyDescent="0.25">
      <c r="D1091" s="89" t="s">
        <v>1638</v>
      </c>
      <c r="E1091" s="90"/>
      <c r="F1091" s="91">
        <v>7202</v>
      </c>
      <c r="G1091" s="92" t="s">
        <v>167</v>
      </c>
      <c r="H1091" s="92" t="s">
        <v>1171</v>
      </c>
      <c r="I1091" s="91" t="s">
        <v>181</v>
      </c>
      <c r="J1091" s="93" t="s">
        <v>181</v>
      </c>
    </row>
    <row r="1092" spans="4:10" ht="39.6" x14ac:dyDescent="0.25">
      <c r="D1092" s="89" t="s">
        <v>1639</v>
      </c>
      <c r="E1092" s="90"/>
      <c r="F1092" s="91">
        <v>6401</v>
      </c>
      <c r="G1092" s="92" t="s">
        <v>167</v>
      </c>
      <c r="H1092" s="92" t="s">
        <v>168</v>
      </c>
      <c r="I1092" s="91" t="s">
        <v>1640</v>
      </c>
      <c r="J1092" s="93">
        <v>2205</v>
      </c>
    </row>
    <row r="1093" spans="4:10" ht="26.4" x14ac:dyDescent="0.25">
      <c r="D1093" s="89" t="s">
        <v>1641</v>
      </c>
      <c r="E1093" s="90"/>
      <c r="F1093" s="91">
        <v>7104</v>
      </c>
      <c r="G1093" s="92" t="s">
        <v>167</v>
      </c>
      <c r="H1093" s="92" t="s">
        <v>168</v>
      </c>
      <c r="I1093" s="91" t="s">
        <v>853</v>
      </c>
      <c r="J1093" s="93">
        <v>3164</v>
      </c>
    </row>
    <row r="1094" spans="4:10" ht="39.6" x14ac:dyDescent="0.25">
      <c r="D1094" s="89" t="s">
        <v>1642</v>
      </c>
      <c r="E1094" s="90"/>
      <c r="F1094" s="91">
        <v>7102</v>
      </c>
      <c r="G1094" s="92" t="s">
        <v>167</v>
      </c>
      <c r="H1094" s="92" t="s">
        <v>168</v>
      </c>
      <c r="I1094" s="91" t="s">
        <v>656</v>
      </c>
      <c r="J1094" s="93">
        <v>2084</v>
      </c>
    </row>
    <row r="1095" spans="4:10" ht="26.4" x14ac:dyDescent="0.25">
      <c r="D1095" s="89" t="s">
        <v>1643</v>
      </c>
      <c r="E1095" s="90"/>
      <c r="F1095" s="91">
        <v>5101</v>
      </c>
      <c r="G1095" s="92" t="s">
        <v>167</v>
      </c>
      <c r="H1095" s="92" t="s">
        <v>168</v>
      </c>
      <c r="I1095" s="91">
        <v>710</v>
      </c>
      <c r="J1095" s="93">
        <v>2272</v>
      </c>
    </row>
    <row r="1096" spans="4:10" ht="26.4" x14ac:dyDescent="0.25">
      <c r="D1096" s="89" t="s">
        <v>1644</v>
      </c>
      <c r="E1096" s="90"/>
      <c r="F1096" s="91">
        <v>2201</v>
      </c>
      <c r="G1096" s="92" t="s">
        <v>167</v>
      </c>
      <c r="H1096" s="92" t="s">
        <v>168</v>
      </c>
      <c r="I1096" s="91">
        <v>337</v>
      </c>
      <c r="J1096" s="93">
        <v>2034</v>
      </c>
    </row>
    <row r="1097" spans="4:10" ht="26.4" x14ac:dyDescent="0.25">
      <c r="D1097" s="89" t="s">
        <v>1645</v>
      </c>
      <c r="E1097" s="90"/>
      <c r="F1097" s="91">
        <v>7403</v>
      </c>
      <c r="G1097" s="92" t="s">
        <v>167</v>
      </c>
      <c r="H1097" s="92" t="s">
        <v>217</v>
      </c>
      <c r="I1097" s="91">
        <v>305</v>
      </c>
      <c r="J1097" s="93">
        <v>182</v>
      </c>
    </row>
    <row r="1098" spans="4:10" ht="39.6" x14ac:dyDescent="0.25">
      <c r="D1098" s="89" t="s">
        <v>1646</v>
      </c>
      <c r="E1098" s="90"/>
      <c r="F1098" s="91">
        <v>7304</v>
      </c>
      <c r="G1098" s="92" t="s">
        <v>234</v>
      </c>
      <c r="H1098" s="92" t="s">
        <v>188</v>
      </c>
      <c r="I1098" s="91">
        <v>705</v>
      </c>
      <c r="J1098" s="93">
        <v>360</v>
      </c>
    </row>
    <row r="1099" spans="4:10" ht="39.6" x14ac:dyDescent="0.25">
      <c r="D1099" s="89" t="s">
        <v>1647</v>
      </c>
      <c r="E1099" s="90"/>
      <c r="F1099" s="91">
        <v>4101</v>
      </c>
      <c r="G1099" s="92" t="s">
        <v>167</v>
      </c>
      <c r="H1099" s="92" t="s">
        <v>168</v>
      </c>
      <c r="I1099" s="91">
        <v>920</v>
      </c>
      <c r="J1099" s="93">
        <v>2540</v>
      </c>
    </row>
    <row r="1100" spans="4:10" ht="39.6" x14ac:dyDescent="0.25">
      <c r="D1100" s="89" t="s">
        <v>1648</v>
      </c>
      <c r="E1100" s="90"/>
      <c r="F1100" s="91">
        <v>7702</v>
      </c>
      <c r="G1100" s="92" t="s">
        <v>167</v>
      </c>
      <c r="H1100" s="92" t="s">
        <v>1649</v>
      </c>
      <c r="I1100" s="91">
        <v>619</v>
      </c>
      <c r="J1100" s="93" t="s">
        <v>181</v>
      </c>
    </row>
    <row r="1101" spans="4:10" ht="66" x14ac:dyDescent="0.25">
      <c r="D1101" s="89" t="s">
        <v>1650</v>
      </c>
      <c r="E1101" s="90"/>
      <c r="F1101" s="91">
        <v>73</v>
      </c>
      <c r="G1101" s="92" t="s">
        <v>167</v>
      </c>
      <c r="H1101" s="92" t="s">
        <v>1651</v>
      </c>
      <c r="I1101" s="91">
        <v>501</v>
      </c>
      <c r="J1101" s="93">
        <v>386718310</v>
      </c>
    </row>
    <row r="1102" spans="4:10" ht="26.4" x14ac:dyDescent="0.25">
      <c r="D1102" s="89" t="s">
        <v>1652</v>
      </c>
      <c r="E1102" s="90"/>
      <c r="F1102" s="91">
        <v>7104</v>
      </c>
      <c r="G1102" s="92" t="s">
        <v>167</v>
      </c>
      <c r="H1102" s="92" t="s">
        <v>168</v>
      </c>
      <c r="I1102" s="91" t="s">
        <v>1653</v>
      </c>
      <c r="J1102" s="93">
        <v>3151</v>
      </c>
    </row>
    <row r="1103" spans="4:10" ht="39.6" x14ac:dyDescent="0.25">
      <c r="D1103" s="89" t="s">
        <v>1654</v>
      </c>
      <c r="E1103" s="90"/>
      <c r="F1103" s="91">
        <v>4402</v>
      </c>
      <c r="G1103" s="92" t="s">
        <v>167</v>
      </c>
      <c r="H1103" s="92" t="s">
        <v>168</v>
      </c>
      <c r="I1103" s="91" t="s">
        <v>1292</v>
      </c>
      <c r="J1103" s="93">
        <v>4269</v>
      </c>
    </row>
    <row r="1104" spans="4:10" ht="26.4" x14ac:dyDescent="0.25">
      <c r="D1104" s="89" t="s">
        <v>1655</v>
      </c>
      <c r="E1104" s="90"/>
      <c r="F1104" s="91">
        <v>7404</v>
      </c>
      <c r="G1104" s="92" t="s">
        <v>167</v>
      </c>
      <c r="H1104" s="92" t="s">
        <v>217</v>
      </c>
      <c r="I1104" s="91">
        <v>410</v>
      </c>
      <c r="J1104" s="93" t="s">
        <v>181</v>
      </c>
    </row>
    <row r="1105" spans="4:10" ht="26.4" x14ac:dyDescent="0.25">
      <c r="D1105" s="89" t="s">
        <v>1656</v>
      </c>
      <c r="E1105" s="90"/>
      <c r="F1105" s="91">
        <v>7403</v>
      </c>
      <c r="G1105" s="92" t="s">
        <v>167</v>
      </c>
      <c r="H1105" s="92" t="s">
        <v>217</v>
      </c>
      <c r="I1105" s="91">
        <v>412</v>
      </c>
      <c r="J1105" s="93">
        <v>201</v>
      </c>
    </row>
    <row r="1106" spans="4:10" ht="39.6" x14ac:dyDescent="0.25">
      <c r="D1106" s="89" t="s">
        <v>1657</v>
      </c>
      <c r="E1106" s="90"/>
      <c r="F1106" s="91">
        <v>6201</v>
      </c>
      <c r="G1106" s="92" t="s">
        <v>167</v>
      </c>
      <c r="H1106" s="92" t="s">
        <v>168</v>
      </c>
      <c r="I1106" s="91" t="s">
        <v>1658</v>
      </c>
      <c r="J1106" s="93">
        <v>4151</v>
      </c>
    </row>
    <row r="1107" spans="4:10" ht="52.8" x14ac:dyDescent="0.25">
      <c r="D1107" s="89" t="s">
        <v>1659</v>
      </c>
      <c r="E1107" s="90"/>
      <c r="F1107" s="91">
        <v>7405</v>
      </c>
      <c r="G1107" s="92" t="s">
        <v>167</v>
      </c>
      <c r="H1107" s="92" t="s">
        <v>217</v>
      </c>
      <c r="I1107" s="91">
        <v>315</v>
      </c>
      <c r="J1107" s="93">
        <v>212</v>
      </c>
    </row>
    <row r="1108" spans="4:10" ht="26.4" x14ac:dyDescent="0.25">
      <c r="D1108" s="89" t="s">
        <v>1660</v>
      </c>
      <c r="E1108" s="90"/>
      <c r="F1108" s="91">
        <v>2201</v>
      </c>
      <c r="G1108" s="92" t="s">
        <v>167</v>
      </c>
      <c r="H1108" s="92" t="s">
        <v>168</v>
      </c>
      <c r="I1108" s="91">
        <v>337</v>
      </c>
      <c r="J1108" s="93">
        <v>4008</v>
      </c>
    </row>
    <row r="1109" spans="4:10" ht="39.6" x14ac:dyDescent="0.25">
      <c r="D1109" s="89" t="s">
        <v>1661</v>
      </c>
      <c r="E1109" s="90"/>
      <c r="F1109" s="91">
        <v>5203</v>
      </c>
      <c r="G1109" s="92" t="s">
        <v>167</v>
      </c>
      <c r="H1109" s="92" t="s">
        <v>168</v>
      </c>
      <c r="I1109" s="91" t="s">
        <v>1662</v>
      </c>
      <c r="J1109" s="93">
        <v>4354</v>
      </c>
    </row>
    <row r="1110" spans="4:10" ht="39.6" x14ac:dyDescent="0.25">
      <c r="D1110" s="89" t="s">
        <v>1663</v>
      </c>
      <c r="E1110" s="90"/>
      <c r="F1110" s="91">
        <v>23</v>
      </c>
      <c r="G1110" s="92" t="s">
        <v>259</v>
      </c>
      <c r="H1110" s="92" t="s">
        <v>168</v>
      </c>
      <c r="I1110" s="91" t="s">
        <v>1664</v>
      </c>
      <c r="J1110" s="93">
        <v>4362</v>
      </c>
    </row>
    <row r="1111" spans="4:10" ht="39.6" x14ac:dyDescent="0.25">
      <c r="D1111" s="89" t="s">
        <v>1665</v>
      </c>
      <c r="E1111" s="90"/>
      <c r="F1111" s="91">
        <v>1601</v>
      </c>
      <c r="G1111" s="92" t="s">
        <v>167</v>
      </c>
      <c r="H1111" s="92" t="s">
        <v>168</v>
      </c>
      <c r="I1111" s="91">
        <v>113</v>
      </c>
      <c r="J1111" s="93">
        <v>2799</v>
      </c>
    </row>
    <row r="1112" spans="4:10" ht="39.6" x14ac:dyDescent="0.25">
      <c r="D1112" s="89" t="s">
        <v>1666</v>
      </c>
      <c r="E1112" s="90"/>
      <c r="F1112" s="91">
        <v>61</v>
      </c>
      <c r="G1112" s="92" t="s">
        <v>259</v>
      </c>
      <c r="H1112" s="92" t="s">
        <v>168</v>
      </c>
      <c r="I1112" s="91">
        <v>625</v>
      </c>
      <c r="J1112" s="93">
        <v>2189</v>
      </c>
    </row>
    <row r="1113" spans="4:10" ht="39.6" x14ac:dyDescent="0.25">
      <c r="D1113" s="89" t="s">
        <v>1667</v>
      </c>
      <c r="E1113" s="90"/>
      <c r="F1113" s="91">
        <v>7502</v>
      </c>
      <c r="G1113" s="92" t="s">
        <v>167</v>
      </c>
      <c r="H1113" s="92" t="s">
        <v>208</v>
      </c>
      <c r="I1113" s="91">
        <v>104</v>
      </c>
      <c r="J1113" s="93">
        <v>535</v>
      </c>
    </row>
    <row r="1114" spans="4:10" ht="39.6" x14ac:dyDescent="0.25">
      <c r="D1114" s="89" t="s">
        <v>1668</v>
      </c>
      <c r="E1114" s="90"/>
      <c r="F1114" s="91">
        <v>76</v>
      </c>
      <c r="G1114" s="92" t="s">
        <v>167</v>
      </c>
      <c r="H1114" s="92" t="s">
        <v>671</v>
      </c>
      <c r="I1114" s="91">
        <v>214</v>
      </c>
      <c r="J1114" s="93">
        <v>130</v>
      </c>
    </row>
    <row r="1115" spans="4:10" ht="39.6" x14ac:dyDescent="0.25">
      <c r="D1115" s="89" t="s">
        <v>1669</v>
      </c>
      <c r="E1115" s="90"/>
      <c r="F1115" s="91">
        <v>8502</v>
      </c>
      <c r="G1115" s="92" t="s">
        <v>167</v>
      </c>
      <c r="H1115" s="92" t="s">
        <v>342</v>
      </c>
      <c r="I1115" s="91">
        <v>304</v>
      </c>
      <c r="J1115" s="93" t="s">
        <v>181</v>
      </c>
    </row>
    <row r="1116" spans="4:10" ht="52.8" x14ac:dyDescent="0.25">
      <c r="D1116" s="89" t="s">
        <v>1670</v>
      </c>
      <c r="E1116" s="90"/>
      <c r="F1116" s="91">
        <v>7802</v>
      </c>
      <c r="G1116" s="92" t="s">
        <v>167</v>
      </c>
      <c r="H1116" s="92" t="s">
        <v>1671</v>
      </c>
      <c r="I1116" s="91" t="s">
        <v>181</v>
      </c>
      <c r="J1116" s="93" t="s">
        <v>181</v>
      </c>
    </row>
    <row r="1117" spans="4:10" ht="26.4" x14ac:dyDescent="0.25">
      <c r="D1117" s="89" t="s">
        <v>1672</v>
      </c>
      <c r="E1117" s="90"/>
      <c r="F1117" s="91">
        <v>7404</v>
      </c>
      <c r="G1117" s="92" t="s">
        <v>167</v>
      </c>
      <c r="H1117" s="92" t="s">
        <v>217</v>
      </c>
      <c r="I1117" s="91">
        <v>210</v>
      </c>
      <c r="J1117" s="93">
        <v>155</v>
      </c>
    </row>
    <row r="1118" spans="4:10" ht="39.6" x14ac:dyDescent="0.25">
      <c r="D1118" s="89" t="s">
        <v>1673</v>
      </c>
      <c r="E1118" s="90"/>
      <c r="F1118" s="91">
        <v>2403</v>
      </c>
      <c r="G1118" s="92" t="s">
        <v>167</v>
      </c>
      <c r="H1118" s="92" t="s">
        <v>168</v>
      </c>
      <c r="I1118" s="91" t="s">
        <v>664</v>
      </c>
      <c r="J1118" s="93">
        <v>2715</v>
      </c>
    </row>
    <row r="1119" spans="4:10" ht="39.6" x14ac:dyDescent="0.25">
      <c r="D1119" s="89" t="s">
        <v>1674</v>
      </c>
      <c r="E1119" s="90"/>
      <c r="F1119" s="91">
        <v>5302</v>
      </c>
      <c r="G1119" s="92" t="s">
        <v>234</v>
      </c>
      <c r="H1119" s="92" t="s">
        <v>168</v>
      </c>
      <c r="I1119" s="91" t="s">
        <v>1675</v>
      </c>
      <c r="J1119" s="93">
        <v>2617</v>
      </c>
    </row>
    <row r="1120" spans="4:10" ht="39.6" x14ac:dyDescent="0.25">
      <c r="D1120" s="89" t="s">
        <v>1676</v>
      </c>
      <c r="E1120" s="90"/>
      <c r="F1120" s="91">
        <v>5203</v>
      </c>
      <c r="G1120" s="92" t="s">
        <v>167</v>
      </c>
      <c r="H1120" s="92" t="s">
        <v>168</v>
      </c>
      <c r="I1120" s="91">
        <v>732</v>
      </c>
      <c r="J1120" s="93">
        <v>4068</v>
      </c>
    </row>
    <row r="1121" spans="4:10" ht="39.6" x14ac:dyDescent="0.25">
      <c r="D1121" s="89" t="s">
        <v>1677</v>
      </c>
      <c r="E1121" s="90"/>
      <c r="F1121" s="91">
        <v>7402</v>
      </c>
      <c r="G1121" s="92" t="s">
        <v>167</v>
      </c>
      <c r="H1121" s="92" t="s">
        <v>871</v>
      </c>
      <c r="I1121" s="91">
        <v>505</v>
      </c>
      <c r="J1121" s="93">
        <v>271</v>
      </c>
    </row>
    <row r="1122" spans="4:10" ht="26.4" x14ac:dyDescent="0.25">
      <c r="D1122" s="89" t="s">
        <v>1678</v>
      </c>
      <c r="E1122" s="90"/>
      <c r="F1122" s="91">
        <v>7702</v>
      </c>
      <c r="G1122" s="92" t="s">
        <v>167</v>
      </c>
      <c r="H1122" s="92" t="s">
        <v>240</v>
      </c>
      <c r="I1122" s="91">
        <v>619</v>
      </c>
      <c r="J1122" s="93" t="s">
        <v>181</v>
      </c>
    </row>
    <row r="1123" spans="4:10" ht="26.4" x14ac:dyDescent="0.25">
      <c r="D1123" s="89" t="s">
        <v>1679</v>
      </c>
      <c r="E1123" s="90"/>
      <c r="F1123" s="91">
        <v>7201</v>
      </c>
      <c r="G1123" s="92" t="s">
        <v>167</v>
      </c>
      <c r="H1123" s="92" t="s">
        <v>168</v>
      </c>
      <c r="I1123" s="91">
        <v>112</v>
      </c>
      <c r="J1123" s="93">
        <v>2663</v>
      </c>
    </row>
    <row r="1124" spans="4:10" ht="39.6" x14ac:dyDescent="0.25">
      <c r="D1124" s="89" t="s">
        <v>1680</v>
      </c>
      <c r="E1124" s="90"/>
      <c r="F1124" s="91">
        <v>7402</v>
      </c>
      <c r="G1124" s="92" t="s">
        <v>167</v>
      </c>
      <c r="H1124" s="92" t="s">
        <v>473</v>
      </c>
      <c r="I1124" s="91" t="s">
        <v>181</v>
      </c>
      <c r="J1124" s="93" t="s">
        <v>181</v>
      </c>
    </row>
    <row r="1125" spans="4:10" ht="39.6" x14ac:dyDescent="0.25">
      <c r="D1125" s="89" t="s">
        <v>1681</v>
      </c>
      <c r="E1125" s="90"/>
      <c r="F1125" s="91">
        <v>7501</v>
      </c>
      <c r="G1125" s="92" t="s">
        <v>167</v>
      </c>
      <c r="H1125" s="92" t="s">
        <v>208</v>
      </c>
      <c r="I1125" s="91">
        <v>103</v>
      </c>
      <c r="J1125" s="93" t="s">
        <v>1682</v>
      </c>
    </row>
    <row r="1126" spans="4:10" ht="26.4" x14ac:dyDescent="0.25">
      <c r="D1126" s="89" t="s">
        <v>1683</v>
      </c>
      <c r="E1126" s="90"/>
      <c r="F1126" s="91">
        <v>7403</v>
      </c>
      <c r="G1126" s="92" t="s">
        <v>167</v>
      </c>
      <c r="H1126" s="92" t="s">
        <v>217</v>
      </c>
      <c r="I1126" s="91">
        <v>201</v>
      </c>
      <c r="J1126" s="93">
        <v>116</v>
      </c>
    </row>
    <row r="1127" spans="4:10" ht="39.6" x14ac:dyDescent="0.25">
      <c r="D1127" s="89" t="s">
        <v>1684</v>
      </c>
      <c r="E1127" s="90"/>
      <c r="F1127" s="91">
        <v>7304</v>
      </c>
      <c r="G1127" s="92" t="s">
        <v>167</v>
      </c>
      <c r="H1127" s="92" t="s">
        <v>188</v>
      </c>
      <c r="I1127" s="91">
        <v>708</v>
      </c>
      <c r="J1127" s="93">
        <v>681</v>
      </c>
    </row>
    <row r="1128" spans="4:10" ht="39.6" x14ac:dyDescent="0.25">
      <c r="D1128" s="89" t="s">
        <v>1685</v>
      </c>
      <c r="E1128" s="90"/>
      <c r="F1128" s="91">
        <v>1601</v>
      </c>
      <c r="G1128" s="92" t="s">
        <v>167</v>
      </c>
      <c r="H1128" s="92" t="s">
        <v>168</v>
      </c>
      <c r="I1128" s="91" t="s">
        <v>1686</v>
      </c>
      <c r="J1128" s="93">
        <v>2783</v>
      </c>
    </row>
    <row r="1129" spans="4:10" ht="26.4" x14ac:dyDescent="0.25">
      <c r="D1129" s="89" t="s">
        <v>1687</v>
      </c>
      <c r="E1129" s="90"/>
      <c r="F1129" s="91">
        <v>8402</v>
      </c>
      <c r="G1129" s="92" t="s">
        <v>167</v>
      </c>
      <c r="H1129" s="92" t="s">
        <v>527</v>
      </c>
      <c r="I1129" s="91">
        <v>1</v>
      </c>
      <c r="J1129" s="93" t="s">
        <v>181</v>
      </c>
    </row>
    <row r="1130" spans="4:10" ht="39.6" x14ac:dyDescent="0.25">
      <c r="D1130" s="89" t="s">
        <v>1688</v>
      </c>
      <c r="E1130" s="90"/>
      <c r="F1130" s="91">
        <v>8102</v>
      </c>
      <c r="G1130" s="92" t="s">
        <v>167</v>
      </c>
      <c r="H1130" s="92" t="s">
        <v>729</v>
      </c>
      <c r="I1130" s="91">
        <v>220</v>
      </c>
      <c r="J1130" s="93" t="s">
        <v>181</v>
      </c>
    </row>
    <row r="1131" spans="4:10" ht="39.6" x14ac:dyDescent="0.25">
      <c r="D1131" s="89" t="s">
        <v>1689</v>
      </c>
      <c r="E1131" s="90"/>
      <c r="F1131" s="91">
        <v>74</v>
      </c>
      <c r="G1131" s="92" t="s">
        <v>1110</v>
      </c>
      <c r="H1131" s="92" t="s">
        <v>871</v>
      </c>
      <c r="I1131" s="91" t="s">
        <v>1690</v>
      </c>
      <c r="J1131" s="93">
        <v>100</v>
      </c>
    </row>
    <row r="1132" spans="4:10" ht="39.6" x14ac:dyDescent="0.25">
      <c r="D1132" s="89" t="s">
        <v>1691</v>
      </c>
      <c r="E1132" s="90"/>
      <c r="F1132" s="91">
        <v>7405</v>
      </c>
      <c r="G1132" s="92" t="s">
        <v>234</v>
      </c>
      <c r="H1132" s="92" t="s">
        <v>217</v>
      </c>
      <c r="I1132" s="91">
        <v>315</v>
      </c>
      <c r="J1132" s="93">
        <v>213</v>
      </c>
    </row>
    <row r="1133" spans="4:10" ht="39.6" x14ac:dyDescent="0.25">
      <c r="D1133" s="89" t="s">
        <v>1692</v>
      </c>
      <c r="E1133" s="90"/>
      <c r="F1133" s="91">
        <v>6302</v>
      </c>
      <c r="G1133" s="92" t="s">
        <v>167</v>
      </c>
      <c r="H1133" s="92" t="s">
        <v>168</v>
      </c>
      <c r="I1133" s="91" t="s">
        <v>396</v>
      </c>
      <c r="J1133" s="93">
        <v>4150</v>
      </c>
    </row>
    <row r="1134" spans="4:10" ht="26.4" x14ac:dyDescent="0.25">
      <c r="D1134" s="89" t="s">
        <v>1693</v>
      </c>
      <c r="E1134" s="90"/>
      <c r="F1134" s="91">
        <v>8205</v>
      </c>
      <c r="G1134" s="92" t="s">
        <v>167</v>
      </c>
      <c r="H1134" s="92" t="s">
        <v>224</v>
      </c>
      <c r="I1134" s="91">
        <v>311</v>
      </c>
      <c r="J1134" s="93">
        <v>266</v>
      </c>
    </row>
    <row r="1135" spans="4:10" ht="26.4" x14ac:dyDescent="0.25">
      <c r="D1135" s="89" t="s">
        <v>1694</v>
      </c>
      <c r="E1135" s="90"/>
      <c r="F1135" s="91">
        <v>7805</v>
      </c>
      <c r="G1135" s="92" t="s">
        <v>234</v>
      </c>
      <c r="H1135" s="92" t="s">
        <v>221</v>
      </c>
      <c r="I1135" s="91">
        <v>405</v>
      </c>
      <c r="J1135" s="93">
        <v>265</v>
      </c>
    </row>
    <row r="1136" spans="4:10" ht="39.6" x14ac:dyDescent="0.25">
      <c r="D1136" s="89" t="s">
        <v>1695</v>
      </c>
      <c r="E1136" s="90"/>
      <c r="F1136" s="91">
        <v>8102</v>
      </c>
      <c r="G1136" s="92" t="s">
        <v>167</v>
      </c>
      <c r="H1136" s="92" t="s">
        <v>284</v>
      </c>
      <c r="I1136" s="91">
        <v>203</v>
      </c>
      <c r="J1136" s="93" t="s">
        <v>181</v>
      </c>
    </row>
    <row r="1137" spans="4:10" ht="39.6" x14ac:dyDescent="0.25">
      <c r="D1137" s="89" t="s">
        <v>1696</v>
      </c>
      <c r="E1137" s="90"/>
      <c r="F1137" s="91">
        <v>51</v>
      </c>
      <c r="G1137" s="92" t="s">
        <v>167</v>
      </c>
      <c r="H1137" s="92" t="s">
        <v>168</v>
      </c>
      <c r="I1137" s="91" t="s">
        <v>913</v>
      </c>
      <c r="J1137" s="93">
        <v>2474</v>
      </c>
    </row>
    <row r="1138" spans="4:10" ht="26.4" x14ac:dyDescent="0.25">
      <c r="D1138" s="89" t="s">
        <v>1697</v>
      </c>
      <c r="E1138" s="90"/>
      <c r="F1138" s="91">
        <v>7202</v>
      </c>
      <c r="G1138" s="92" t="s">
        <v>167</v>
      </c>
      <c r="H1138" s="92" t="s">
        <v>272</v>
      </c>
      <c r="I1138" s="91" t="s">
        <v>181</v>
      </c>
      <c r="J1138" s="93" t="s">
        <v>181</v>
      </c>
    </row>
    <row r="1139" spans="4:10" ht="39.6" x14ac:dyDescent="0.25">
      <c r="D1139" s="89" t="s">
        <v>1698</v>
      </c>
      <c r="E1139" s="90"/>
      <c r="F1139" s="91">
        <v>7402</v>
      </c>
      <c r="G1139" s="92" t="s">
        <v>167</v>
      </c>
      <c r="H1139" s="92" t="s">
        <v>871</v>
      </c>
      <c r="I1139" s="91">
        <v>511</v>
      </c>
      <c r="J1139" s="93">
        <v>204</v>
      </c>
    </row>
    <row r="1140" spans="4:10" ht="39.6" x14ac:dyDescent="0.25">
      <c r="D1140" s="89" t="s">
        <v>1699</v>
      </c>
      <c r="E1140" s="90"/>
      <c r="F1140" s="91">
        <v>5201</v>
      </c>
      <c r="G1140" s="92" t="s">
        <v>167</v>
      </c>
      <c r="H1140" s="92" t="s">
        <v>168</v>
      </c>
      <c r="I1140" s="91">
        <v>726</v>
      </c>
      <c r="J1140" s="93">
        <v>4122</v>
      </c>
    </row>
    <row r="1141" spans="4:10" ht="39.6" x14ac:dyDescent="0.25">
      <c r="D1141" s="89" t="s">
        <v>1700</v>
      </c>
      <c r="E1141" s="90"/>
      <c r="F1141" s="91">
        <v>3202</v>
      </c>
      <c r="G1141" s="92" t="s">
        <v>167</v>
      </c>
      <c r="H1141" s="92" t="s">
        <v>476</v>
      </c>
      <c r="I1141" s="91" t="s">
        <v>181</v>
      </c>
      <c r="J1141" s="93">
        <v>66</v>
      </c>
    </row>
    <row r="1142" spans="4:10" ht="26.4" x14ac:dyDescent="0.25">
      <c r="D1142" s="89" t="s">
        <v>1701</v>
      </c>
      <c r="E1142" s="90"/>
      <c r="F1142" s="91">
        <v>6103</v>
      </c>
      <c r="G1142" s="92" t="s">
        <v>167</v>
      </c>
      <c r="H1142" s="92" t="s">
        <v>168</v>
      </c>
      <c r="I1142" s="91" t="s">
        <v>1702</v>
      </c>
      <c r="J1142" s="93">
        <v>2983</v>
      </c>
    </row>
    <row r="1143" spans="4:10" ht="39.6" x14ac:dyDescent="0.25">
      <c r="D1143" s="89" t="s">
        <v>1703</v>
      </c>
      <c r="E1143" s="90"/>
      <c r="F1143" s="91">
        <v>5101</v>
      </c>
      <c r="G1143" s="92" t="s">
        <v>167</v>
      </c>
      <c r="H1143" s="92" t="s">
        <v>168</v>
      </c>
      <c r="I1143" s="91" t="s">
        <v>1076</v>
      </c>
      <c r="J1143" s="93">
        <v>2563</v>
      </c>
    </row>
    <row r="1144" spans="4:10" ht="39.6" x14ac:dyDescent="0.25">
      <c r="D1144" s="89" t="s">
        <v>1704</v>
      </c>
      <c r="E1144" s="90"/>
      <c r="F1144" s="91">
        <v>3101</v>
      </c>
      <c r="G1144" s="92" t="s">
        <v>234</v>
      </c>
      <c r="H1144" s="92" t="s">
        <v>168</v>
      </c>
      <c r="I1144" s="91" t="s">
        <v>1705</v>
      </c>
      <c r="J1144" s="93">
        <v>2015</v>
      </c>
    </row>
    <row r="1145" spans="4:10" ht="26.4" x14ac:dyDescent="0.25">
      <c r="D1145" s="89" t="s">
        <v>1706</v>
      </c>
      <c r="E1145" s="90"/>
      <c r="F1145" s="91">
        <v>7202</v>
      </c>
      <c r="G1145" s="92" t="s">
        <v>167</v>
      </c>
      <c r="H1145" s="92" t="s">
        <v>1271</v>
      </c>
      <c r="I1145" s="91" t="s">
        <v>181</v>
      </c>
      <c r="J1145" s="93" t="s">
        <v>181</v>
      </c>
    </row>
    <row r="1146" spans="4:10" ht="26.4" x14ac:dyDescent="0.25">
      <c r="D1146" s="89" t="s">
        <v>1707</v>
      </c>
      <c r="E1146" s="90"/>
      <c r="F1146" s="91">
        <v>8202</v>
      </c>
      <c r="G1146" s="92" t="s">
        <v>167</v>
      </c>
      <c r="H1146" s="92" t="s">
        <v>348</v>
      </c>
      <c r="I1146" s="91">
        <v>334</v>
      </c>
      <c r="J1146" s="93" t="s">
        <v>181</v>
      </c>
    </row>
    <row r="1147" spans="4:10" ht="52.8" x14ac:dyDescent="0.25">
      <c r="D1147" s="89" t="s">
        <v>1708</v>
      </c>
      <c r="E1147" s="90"/>
      <c r="F1147" s="91">
        <v>6101</v>
      </c>
      <c r="G1147" s="92" t="s">
        <v>234</v>
      </c>
      <c r="H1147" s="92" t="s">
        <v>168</v>
      </c>
      <c r="I1147" s="91" t="s">
        <v>1709</v>
      </c>
      <c r="J1147" s="93">
        <v>4063</v>
      </c>
    </row>
    <row r="1148" spans="4:10" ht="26.4" x14ac:dyDescent="0.25">
      <c r="D1148" s="89" t="s">
        <v>1710</v>
      </c>
      <c r="E1148" s="90"/>
      <c r="F1148" s="91">
        <v>7403</v>
      </c>
      <c r="G1148" s="92" t="s">
        <v>167</v>
      </c>
      <c r="H1148" s="92" t="s">
        <v>217</v>
      </c>
      <c r="I1148" s="91">
        <v>303</v>
      </c>
      <c r="J1148" s="93">
        <v>177</v>
      </c>
    </row>
    <row r="1149" spans="4:10" ht="26.4" x14ac:dyDescent="0.25">
      <c r="D1149" s="89" t="s">
        <v>1711</v>
      </c>
      <c r="E1149" s="90"/>
      <c r="F1149" s="91">
        <v>4301</v>
      </c>
      <c r="G1149" s="92" t="s">
        <v>234</v>
      </c>
      <c r="H1149" s="92" t="s">
        <v>168</v>
      </c>
      <c r="I1149" s="91">
        <v>230</v>
      </c>
      <c r="J1149" s="93">
        <v>2148</v>
      </c>
    </row>
    <row r="1150" spans="4:10" ht="39.6" x14ac:dyDescent="0.25">
      <c r="D1150" s="89" t="s">
        <v>1712</v>
      </c>
      <c r="E1150" s="90"/>
      <c r="F1150" s="91">
        <v>7202</v>
      </c>
      <c r="G1150" s="92" t="s">
        <v>167</v>
      </c>
      <c r="H1150" s="92" t="s">
        <v>382</v>
      </c>
      <c r="I1150" s="91" t="s">
        <v>181</v>
      </c>
      <c r="J1150" s="93" t="s">
        <v>181</v>
      </c>
    </row>
    <row r="1151" spans="4:10" ht="26.4" x14ac:dyDescent="0.25">
      <c r="D1151" s="89" t="s">
        <v>1713</v>
      </c>
      <c r="E1151" s="90"/>
      <c r="F1151" s="91">
        <v>8402</v>
      </c>
      <c r="G1151" s="92" t="s">
        <v>167</v>
      </c>
      <c r="H1151" s="92" t="s">
        <v>1714</v>
      </c>
      <c r="I1151" s="91">
        <v>305</v>
      </c>
      <c r="J1151" s="93">
        <v>942</v>
      </c>
    </row>
    <row r="1152" spans="4:10" ht="39.6" x14ac:dyDescent="0.25">
      <c r="D1152" s="89" t="s">
        <v>1715</v>
      </c>
      <c r="E1152" s="90"/>
      <c r="F1152" s="91">
        <v>3203</v>
      </c>
      <c r="G1152" s="92" t="s">
        <v>167</v>
      </c>
      <c r="H1152" s="92" t="s">
        <v>168</v>
      </c>
      <c r="I1152" s="91" t="s">
        <v>1716</v>
      </c>
      <c r="J1152" s="93">
        <v>2081</v>
      </c>
    </row>
    <row r="1153" spans="4:10" ht="39.6" x14ac:dyDescent="0.25">
      <c r="D1153" s="89" t="s">
        <v>1717</v>
      </c>
      <c r="E1153" s="90"/>
      <c r="F1153" s="91">
        <v>4103</v>
      </c>
      <c r="G1153" s="92" t="s">
        <v>167</v>
      </c>
      <c r="H1153" s="92" t="s">
        <v>168</v>
      </c>
      <c r="I1153" s="91">
        <v>921</v>
      </c>
      <c r="J1153" s="93">
        <v>4258</v>
      </c>
    </row>
    <row r="1154" spans="4:10" ht="66" x14ac:dyDescent="0.25">
      <c r="D1154" s="89" t="s">
        <v>1718</v>
      </c>
      <c r="E1154" s="90"/>
      <c r="F1154" s="91">
        <v>7302</v>
      </c>
      <c r="G1154" s="92" t="s">
        <v>167</v>
      </c>
      <c r="H1154" s="92" t="s">
        <v>1624</v>
      </c>
      <c r="I1154" s="91" t="s">
        <v>181</v>
      </c>
      <c r="J1154" s="93" t="s">
        <v>181</v>
      </c>
    </row>
    <row r="1155" spans="4:10" ht="26.4" x14ac:dyDescent="0.25">
      <c r="D1155" s="89" t="s">
        <v>1719</v>
      </c>
      <c r="E1155" s="90"/>
      <c r="F1155" s="91">
        <v>7102</v>
      </c>
      <c r="G1155" s="92" t="s">
        <v>167</v>
      </c>
      <c r="H1155" s="92" t="s">
        <v>168</v>
      </c>
      <c r="I1155" s="91">
        <v>512</v>
      </c>
      <c r="J1155" s="93">
        <v>4171</v>
      </c>
    </row>
    <row r="1156" spans="4:10" ht="39.6" x14ac:dyDescent="0.25">
      <c r="D1156" s="89" t="s">
        <v>1720</v>
      </c>
      <c r="E1156" s="90"/>
      <c r="F1156" s="91">
        <v>22</v>
      </c>
      <c r="G1156" s="92" t="s">
        <v>259</v>
      </c>
      <c r="H1156" s="92" t="s">
        <v>168</v>
      </c>
      <c r="I1156" s="91">
        <v>338</v>
      </c>
      <c r="J1156" s="93">
        <v>4222</v>
      </c>
    </row>
    <row r="1157" spans="4:10" ht="39.6" x14ac:dyDescent="0.25">
      <c r="D1157" s="89" t="s">
        <v>1721</v>
      </c>
      <c r="E1157" s="90"/>
      <c r="F1157" s="91">
        <v>7304</v>
      </c>
      <c r="G1157" s="92" t="s">
        <v>167</v>
      </c>
      <c r="H1157" s="92" t="s">
        <v>188</v>
      </c>
      <c r="I1157" s="91">
        <v>709</v>
      </c>
      <c r="J1157" s="93">
        <v>661</v>
      </c>
    </row>
    <row r="1158" spans="4:10" ht="52.8" x14ac:dyDescent="0.25">
      <c r="D1158" s="89" t="s">
        <v>1722</v>
      </c>
      <c r="E1158" s="90"/>
      <c r="F1158" s="91">
        <v>4203</v>
      </c>
      <c r="G1158" s="92" t="s">
        <v>167</v>
      </c>
      <c r="H1158" s="92" t="s">
        <v>1723</v>
      </c>
      <c r="I1158" s="91">
        <v>321</v>
      </c>
      <c r="J1158" s="93">
        <v>210</v>
      </c>
    </row>
    <row r="1159" spans="4:10" ht="39.6" x14ac:dyDescent="0.25">
      <c r="D1159" s="89" t="s">
        <v>1724</v>
      </c>
      <c r="E1159" s="90"/>
      <c r="F1159" s="91">
        <v>7404</v>
      </c>
      <c r="G1159" s="92" t="s">
        <v>167</v>
      </c>
      <c r="H1159" s="92" t="s">
        <v>217</v>
      </c>
      <c r="I1159" s="91">
        <v>301</v>
      </c>
      <c r="J1159" s="93">
        <v>171</v>
      </c>
    </row>
    <row r="1160" spans="4:10" ht="26.4" x14ac:dyDescent="0.25">
      <c r="D1160" s="89" t="s">
        <v>1725</v>
      </c>
      <c r="E1160" s="90"/>
      <c r="F1160" s="91">
        <v>8101</v>
      </c>
      <c r="G1160" s="92" t="s">
        <v>234</v>
      </c>
      <c r="H1160" s="92" t="s">
        <v>447</v>
      </c>
      <c r="I1160" s="91">
        <v>111</v>
      </c>
      <c r="J1160" s="93">
        <v>73</v>
      </c>
    </row>
    <row r="1161" spans="4:10" ht="52.8" x14ac:dyDescent="0.25">
      <c r="D1161" s="89" t="s">
        <v>1726</v>
      </c>
      <c r="E1161" s="90"/>
      <c r="F1161" s="91">
        <v>7601</v>
      </c>
      <c r="G1161" s="92" t="s">
        <v>167</v>
      </c>
      <c r="H1161" s="92" t="s">
        <v>251</v>
      </c>
      <c r="I1161" s="91">
        <v>112</v>
      </c>
      <c r="J1161" s="93">
        <v>145</v>
      </c>
    </row>
    <row r="1162" spans="4:10" ht="39.6" x14ac:dyDescent="0.25">
      <c r="D1162" s="89" t="s">
        <v>1727</v>
      </c>
      <c r="E1162" s="90"/>
      <c r="F1162" s="91">
        <v>79</v>
      </c>
      <c r="G1162" s="92" t="s">
        <v>259</v>
      </c>
      <c r="H1162" s="92" t="s">
        <v>810</v>
      </c>
      <c r="I1162" s="91">
        <v>221</v>
      </c>
      <c r="J1162" s="93">
        <v>13</v>
      </c>
    </row>
    <row r="1163" spans="4:10" ht="39.6" x14ac:dyDescent="0.25">
      <c r="D1163" s="89" t="s">
        <v>1728</v>
      </c>
      <c r="E1163" s="90"/>
      <c r="F1163" s="91">
        <v>8503</v>
      </c>
      <c r="G1163" s="92" t="s">
        <v>234</v>
      </c>
      <c r="H1163" s="92" t="s">
        <v>175</v>
      </c>
      <c r="I1163" s="91">
        <v>421</v>
      </c>
      <c r="J1163" s="93">
        <v>252</v>
      </c>
    </row>
    <row r="1164" spans="4:10" ht="39.6" x14ac:dyDescent="0.25">
      <c r="D1164" s="89" t="s">
        <v>1729</v>
      </c>
      <c r="E1164" s="90"/>
      <c r="F1164" s="91">
        <v>8502</v>
      </c>
      <c r="G1164" s="92" t="s">
        <v>167</v>
      </c>
      <c r="H1164" s="92" t="s">
        <v>192</v>
      </c>
      <c r="I1164" s="91">
        <v>401</v>
      </c>
      <c r="J1164" s="93">
        <v>595131209</v>
      </c>
    </row>
    <row r="1165" spans="4:10" ht="39.6" x14ac:dyDescent="0.25">
      <c r="D1165" s="89" t="s">
        <v>1730</v>
      </c>
      <c r="E1165" s="90"/>
      <c r="F1165" s="91">
        <v>8203</v>
      </c>
      <c r="G1165" s="92" t="s">
        <v>167</v>
      </c>
      <c r="H1165" s="92" t="s">
        <v>224</v>
      </c>
      <c r="I1165" s="91">
        <v>205</v>
      </c>
      <c r="J1165" s="93">
        <v>253</v>
      </c>
    </row>
    <row r="1166" spans="4:10" ht="26.4" x14ac:dyDescent="0.25">
      <c r="D1166" s="89" t="s">
        <v>1731</v>
      </c>
      <c r="E1166" s="90"/>
      <c r="F1166" s="91">
        <v>7804</v>
      </c>
      <c r="G1166" s="92" t="s">
        <v>167</v>
      </c>
      <c r="H1166" s="92" t="s">
        <v>221</v>
      </c>
      <c r="I1166" s="91">
        <v>410</v>
      </c>
      <c r="J1166" s="93" t="s">
        <v>1732</v>
      </c>
    </row>
    <row r="1167" spans="4:10" ht="52.8" x14ac:dyDescent="0.25">
      <c r="D1167" s="89" t="s">
        <v>1733</v>
      </c>
      <c r="E1167" s="90"/>
      <c r="F1167" s="91">
        <v>7603</v>
      </c>
      <c r="G1167" s="92" t="s">
        <v>167</v>
      </c>
      <c r="H1167" s="92" t="s">
        <v>251</v>
      </c>
      <c r="I1167" s="91">
        <v>213</v>
      </c>
      <c r="J1167" s="93">
        <v>119</v>
      </c>
    </row>
    <row r="1168" spans="4:10" ht="39.6" x14ac:dyDescent="0.25">
      <c r="D1168" s="89" t="s">
        <v>1734</v>
      </c>
      <c r="E1168" s="90"/>
      <c r="F1168" s="91">
        <v>42</v>
      </c>
      <c r="G1168" s="92" t="s">
        <v>167</v>
      </c>
      <c r="H1168" s="92" t="s">
        <v>168</v>
      </c>
      <c r="I1168" s="91" t="s">
        <v>181</v>
      </c>
      <c r="J1168" s="93" t="s">
        <v>181</v>
      </c>
    </row>
    <row r="1169" spans="4:10" ht="26.4" x14ac:dyDescent="0.25">
      <c r="D1169" s="89" t="s">
        <v>1735</v>
      </c>
      <c r="E1169" s="90"/>
      <c r="F1169" s="91">
        <v>78</v>
      </c>
      <c r="G1169" s="92" t="s">
        <v>167</v>
      </c>
      <c r="H1169" s="92" t="s">
        <v>221</v>
      </c>
      <c r="I1169" s="91">
        <v>323</v>
      </c>
      <c r="J1169" s="93">
        <v>323</v>
      </c>
    </row>
    <row r="1170" spans="4:10" ht="39.6" x14ac:dyDescent="0.25">
      <c r="D1170" s="89" t="s">
        <v>1736</v>
      </c>
      <c r="E1170" s="90"/>
      <c r="F1170" s="91">
        <v>8401</v>
      </c>
      <c r="G1170" s="92" t="s">
        <v>234</v>
      </c>
      <c r="H1170" s="92" t="s">
        <v>278</v>
      </c>
      <c r="I1170" s="91">
        <v>304</v>
      </c>
      <c r="J1170" s="93">
        <v>934</v>
      </c>
    </row>
    <row r="1171" spans="4:10" ht="39.6" x14ac:dyDescent="0.25">
      <c r="D1171" s="89" t="s">
        <v>1737</v>
      </c>
      <c r="E1171" s="90"/>
      <c r="F1171" s="91">
        <v>6201</v>
      </c>
      <c r="G1171" s="92" t="s">
        <v>167</v>
      </c>
      <c r="H1171" s="92" t="s">
        <v>168</v>
      </c>
      <c r="I1171" s="91" t="s">
        <v>999</v>
      </c>
      <c r="J1171" s="93">
        <v>4206</v>
      </c>
    </row>
    <row r="1172" spans="4:10" ht="26.4" x14ac:dyDescent="0.25">
      <c r="D1172" s="89" t="s">
        <v>1738</v>
      </c>
      <c r="E1172" s="90"/>
      <c r="F1172" s="91">
        <v>2402</v>
      </c>
      <c r="G1172" s="92" t="s">
        <v>167</v>
      </c>
      <c r="H1172" s="92" t="s">
        <v>168</v>
      </c>
      <c r="I1172" s="91">
        <v>317</v>
      </c>
      <c r="J1172" s="93">
        <v>2583</v>
      </c>
    </row>
    <row r="1173" spans="4:10" ht="52.8" x14ac:dyDescent="0.25">
      <c r="D1173" s="89" t="s">
        <v>1739</v>
      </c>
      <c r="E1173" s="90"/>
      <c r="F1173" s="91">
        <v>2504</v>
      </c>
      <c r="G1173" s="92" t="s">
        <v>167</v>
      </c>
      <c r="H1173" s="92" t="s">
        <v>178</v>
      </c>
      <c r="I1173" s="91" t="s">
        <v>1740</v>
      </c>
      <c r="J1173" s="93">
        <v>15</v>
      </c>
    </row>
    <row r="1174" spans="4:10" ht="39.6" x14ac:dyDescent="0.25">
      <c r="D1174" s="89" t="s">
        <v>1741</v>
      </c>
      <c r="E1174" s="90"/>
      <c r="F1174" s="91">
        <v>2503</v>
      </c>
      <c r="G1174" s="92" t="s">
        <v>234</v>
      </c>
      <c r="H1174" s="92" t="s">
        <v>230</v>
      </c>
      <c r="I1174" s="91">
        <v>305</v>
      </c>
      <c r="J1174" s="93">
        <v>251</v>
      </c>
    </row>
    <row r="1175" spans="4:10" ht="26.4" x14ac:dyDescent="0.25">
      <c r="D1175" s="89" t="s">
        <v>1742</v>
      </c>
      <c r="E1175" s="90"/>
      <c r="F1175" s="91">
        <v>7105</v>
      </c>
      <c r="G1175" s="92" t="s">
        <v>167</v>
      </c>
      <c r="H1175" s="92" t="s">
        <v>168</v>
      </c>
      <c r="I1175" s="91">
        <v>613</v>
      </c>
      <c r="J1175" s="93">
        <v>2311</v>
      </c>
    </row>
    <row r="1176" spans="4:10" ht="39.6" x14ac:dyDescent="0.25">
      <c r="D1176" s="89" t="s">
        <v>1743</v>
      </c>
      <c r="E1176" s="90"/>
      <c r="F1176" s="91">
        <v>6401</v>
      </c>
      <c r="G1176" s="92" t="s">
        <v>167</v>
      </c>
      <c r="H1176" s="92" t="s">
        <v>168</v>
      </c>
      <c r="I1176" s="91" t="s">
        <v>1558</v>
      </c>
      <c r="J1176" s="93">
        <v>2692</v>
      </c>
    </row>
    <row r="1177" spans="4:10" ht="52.8" x14ac:dyDescent="0.25">
      <c r="D1177" s="89" t="s">
        <v>1744</v>
      </c>
      <c r="E1177" s="90"/>
      <c r="F1177" s="91">
        <v>7502</v>
      </c>
      <c r="G1177" s="92" t="s">
        <v>234</v>
      </c>
      <c r="H1177" s="92" t="s">
        <v>208</v>
      </c>
      <c r="I1177" s="91">
        <v>203</v>
      </c>
      <c r="J1177" s="93">
        <v>512</v>
      </c>
    </row>
    <row r="1178" spans="4:10" ht="52.8" x14ac:dyDescent="0.25">
      <c r="D1178" s="89" t="s">
        <v>1745</v>
      </c>
      <c r="E1178" s="90"/>
      <c r="F1178" s="91">
        <v>2503</v>
      </c>
      <c r="G1178" s="92" t="s">
        <v>167</v>
      </c>
      <c r="H1178" s="92" t="s">
        <v>1350</v>
      </c>
      <c r="I1178" s="91" t="s">
        <v>1746</v>
      </c>
      <c r="J1178" s="93">
        <v>132</v>
      </c>
    </row>
    <row r="1179" spans="4:10" ht="39.6" x14ac:dyDescent="0.25">
      <c r="D1179" s="89" t="s">
        <v>1747</v>
      </c>
      <c r="E1179" s="90"/>
      <c r="F1179" s="91">
        <v>6202</v>
      </c>
      <c r="G1179" s="92" t="s">
        <v>167</v>
      </c>
      <c r="H1179" s="92" t="s">
        <v>168</v>
      </c>
      <c r="I1179" s="91" t="s">
        <v>1326</v>
      </c>
      <c r="J1179" s="93">
        <v>4154</v>
      </c>
    </row>
    <row r="1180" spans="4:10" ht="26.4" x14ac:dyDescent="0.25">
      <c r="D1180" s="89" t="s">
        <v>1748</v>
      </c>
      <c r="E1180" s="90"/>
      <c r="F1180" s="91">
        <v>7402</v>
      </c>
      <c r="G1180" s="92" t="s">
        <v>167</v>
      </c>
      <c r="H1180" s="92" t="s">
        <v>1749</v>
      </c>
      <c r="I1180" s="91">
        <v>411</v>
      </c>
      <c r="J1180" s="93" t="s">
        <v>181</v>
      </c>
    </row>
    <row r="1181" spans="4:10" ht="39.6" x14ac:dyDescent="0.25">
      <c r="D1181" s="89" t="s">
        <v>1750</v>
      </c>
      <c r="E1181" s="90"/>
      <c r="F1181" s="91">
        <v>2102</v>
      </c>
      <c r="G1181" s="92" t="s">
        <v>167</v>
      </c>
      <c r="H1181" s="92" t="s">
        <v>168</v>
      </c>
      <c r="I1181" s="91" t="s">
        <v>1751</v>
      </c>
      <c r="J1181" s="93">
        <v>2024</v>
      </c>
    </row>
    <row r="1182" spans="4:10" ht="39.6" x14ac:dyDescent="0.25">
      <c r="D1182" s="89" t="s">
        <v>1752</v>
      </c>
      <c r="E1182" s="90"/>
      <c r="F1182" s="91">
        <v>7402</v>
      </c>
      <c r="G1182" s="92" t="s">
        <v>234</v>
      </c>
      <c r="H1182" s="92" t="s">
        <v>871</v>
      </c>
      <c r="I1182" s="91">
        <v>513</v>
      </c>
      <c r="J1182" s="93">
        <v>272</v>
      </c>
    </row>
    <row r="1183" spans="4:10" ht="39.6" x14ac:dyDescent="0.25">
      <c r="D1183" s="89" t="s">
        <v>1753</v>
      </c>
      <c r="E1183" s="90"/>
      <c r="F1183" s="91">
        <v>8205</v>
      </c>
      <c r="G1183" s="92" t="s">
        <v>167</v>
      </c>
      <c r="H1183" s="92" t="s">
        <v>224</v>
      </c>
      <c r="I1183" s="91">
        <v>308</v>
      </c>
      <c r="J1183" s="93">
        <v>249</v>
      </c>
    </row>
    <row r="1184" spans="4:10" ht="39.6" x14ac:dyDescent="0.25">
      <c r="D1184" s="89" t="s">
        <v>1754</v>
      </c>
      <c r="E1184" s="90"/>
      <c r="F1184" s="91">
        <v>4401</v>
      </c>
      <c r="G1184" s="92" t="s">
        <v>167</v>
      </c>
      <c r="H1184" s="92" t="s">
        <v>168</v>
      </c>
      <c r="I1184" s="91">
        <v>237</v>
      </c>
      <c r="J1184" s="93">
        <v>2802</v>
      </c>
    </row>
    <row r="1185" spans="4:10" ht="39.6" x14ac:dyDescent="0.25">
      <c r="D1185" s="89" t="s">
        <v>1755</v>
      </c>
      <c r="E1185" s="90"/>
      <c r="F1185" s="91">
        <v>3202</v>
      </c>
      <c r="G1185" s="92" t="s">
        <v>167</v>
      </c>
      <c r="H1185" s="92" t="s">
        <v>476</v>
      </c>
      <c r="I1185" s="91" t="s">
        <v>181</v>
      </c>
      <c r="J1185" s="93">
        <v>65</v>
      </c>
    </row>
    <row r="1186" spans="4:10" ht="39.6" x14ac:dyDescent="0.25">
      <c r="D1186" s="89" t="s">
        <v>1756</v>
      </c>
      <c r="E1186" s="90"/>
      <c r="F1186" s="91">
        <v>4201</v>
      </c>
      <c r="G1186" s="92" t="s">
        <v>167</v>
      </c>
      <c r="H1186" s="92" t="s">
        <v>168</v>
      </c>
      <c r="I1186" s="91">
        <v>909</v>
      </c>
      <c r="J1186" s="93">
        <v>2706</v>
      </c>
    </row>
    <row r="1187" spans="4:10" ht="39.6" x14ac:dyDescent="0.25">
      <c r="D1187" s="89" t="s">
        <v>1757</v>
      </c>
      <c r="E1187" s="90"/>
      <c r="F1187" s="91">
        <v>6201</v>
      </c>
      <c r="G1187" s="92" t="s">
        <v>167</v>
      </c>
      <c r="H1187" s="92" t="s">
        <v>168</v>
      </c>
      <c r="I1187" s="91" t="s">
        <v>1658</v>
      </c>
      <c r="J1187" s="93">
        <v>4082</v>
      </c>
    </row>
    <row r="1188" spans="4:10" ht="39.6" x14ac:dyDescent="0.25">
      <c r="D1188" s="89" t="s">
        <v>1758</v>
      </c>
      <c r="E1188" s="90"/>
      <c r="F1188" s="91">
        <v>3</v>
      </c>
      <c r="G1188" s="92" t="s">
        <v>328</v>
      </c>
      <c r="H1188" s="92" t="s">
        <v>168</v>
      </c>
      <c r="I1188" s="91">
        <v>401</v>
      </c>
      <c r="J1188" s="93">
        <v>2599</v>
      </c>
    </row>
    <row r="1189" spans="4:10" ht="26.4" x14ac:dyDescent="0.25">
      <c r="D1189" s="89" t="s">
        <v>1759</v>
      </c>
      <c r="E1189" s="90"/>
      <c r="F1189" s="91">
        <v>4303</v>
      </c>
      <c r="G1189" s="92" t="s">
        <v>167</v>
      </c>
      <c r="H1189" s="92" t="s">
        <v>168</v>
      </c>
      <c r="I1189" s="91">
        <v>209</v>
      </c>
      <c r="J1189" s="93">
        <v>4137</v>
      </c>
    </row>
    <row r="1190" spans="4:10" ht="52.8" x14ac:dyDescent="0.25">
      <c r="D1190" s="89" t="s">
        <v>1760</v>
      </c>
      <c r="E1190" s="90"/>
      <c r="F1190" s="91">
        <v>7401</v>
      </c>
      <c r="G1190" s="92" t="s">
        <v>167</v>
      </c>
      <c r="H1190" s="92" t="s">
        <v>1350</v>
      </c>
      <c r="I1190" s="91">
        <v>414</v>
      </c>
      <c r="J1190" s="93">
        <v>253</v>
      </c>
    </row>
    <row r="1191" spans="4:10" ht="52.8" x14ac:dyDescent="0.25">
      <c r="D1191" s="89" t="s">
        <v>1761</v>
      </c>
      <c r="E1191" s="90"/>
      <c r="F1191" s="91">
        <v>7202</v>
      </c>
      <c r="G1191" s="92" t="s">
        <v>167</v>
      </c>
      <c r="H1191" s="92" t="s">
        <v>1762</v>
      </c>
      <c r="I1191" s="91" t="s">
        <v>181</v>
      </c>
      <c r="J1191" s="93" t="s">
        <v>181</v>
      </c>
    </row>
    <row r="1192" spans="4:10" ht="26.4" x14ac:dyDescent="0.25">
      <c r="D1192" s="89" t="s">
        <v>1763</v>
      </c>
      <c r="E1192" s="90"/>
      <c r="F1192" s="91">
        <v>5103</v>
      </c>
      <c r="G1192" s="92" t="s">
        <v>167</v>
      </c>
      <c r="H1192" s="92" t="s">
        <v>168</v>
      </c>
      <c r="I1192" s="91" t="s">
        <v>690</v>
      </c>
      <c r="J1192" s="93">
        <v>2281</v>
      </c>
    </row>
    <row r="1193" spans="4:10" ht="26.4" x14ac:dyDescent="0.25">
      <c r="D1193" s="89" t="s">
        <v>1764</v>
      </c>
      <c r="E1193" s="90"/>
      <c r="F1193" s="91">
        <v>7102</v>
      </c>
      <c r="G1193" s="92" t="s">
        <v>167</v>
      </c>
      <c r="H1193" s="92" t="s">
        <v>168</v>
      </c>
      <c r="I1193" s="91">
        <v>510</v>
      </c>
      <c r="J1193" s="93">
        <v>2060</v>
      </c>
    </row>
    <row r="1194" spans="4:10" ht="52.8" x14ac:dyDescent="0.25">
      <c r="D1194" s="89" t="s">
        <v>1765</v>
      </c>
      <c r="E1194" s="90"/>
      <c r="F1194" s="91">
        <v>8502</v>
      </c>
      <c r="G1194" s="92" t="s">
        <v>167</v>
      </c>
      <c r="H1194" s="92" t="s">
        <v>192</v>
      </c>
      <c r="I1194" s="91">
        <v>402</v>
      </c>
      <c r="J1194" s="93" t="s">
        <v>181</v>
      </c>
    </row>
    <row r="1195" spans="4:10" ht="39.6" x14ac:dyDescent="0.25">
      <c r="D1195" s="89" t="s">
        <v>1766</v>
      </c>
      <c r="E1195" s="90"/>
      <c r="F1195" s="91">
        <v>7202</v>
      </c>
      <c r="G1195" s="92" t="s">
        <v>167</v>
      </c>
      <c r="H1195" s="92" t="s">
        <v>1171</v>
      </c>
      <c r="I1195" s="91" t="s">
        <v>181</v>
      </c>
      <c r="J1195" s="93" t="s">
        <v>181</v>
      </c>
    </row>
    <row r="1196" spans="4:10" ht="39.6" x14ac:dyDescent="0.25">
      <c r="D1196" s="89" t="s">
        <v>1767</v>
      </c>
      <c r="E1196" s="90"/>
      <c r="F1196" s="91">
        <v>1602</v>
      </c>
      <c r="G1196" s="92" t="s">
        <v>167</v>
      </c>
      <c r="H1196" s="92" t="s">
        <v>168</v>
      </c>
      <c r="I1196" s="91">
        <v>241</v>
      </c>
      <c r="J1196" s="93">
        <v>2745</v>
      </c>
    </row>
    <row r="1197" spans="4:10" ht="26.4" x14ac:dyDescent="0.25">
      <c r="D1197" s="89" t="s">
        <v>1768</v>
      </c>
      <c r="E1197" s="90"/>
      <c r="F1197" s="91">
        <v>3</v>
      </c>
      <c r="G1197" s="92" t="s">
        <v>167</v>
      </c>
      <c r="H1197" s="92" t="s">
        <v>168</v>
      </c>
      <c r="I1197" s="91" t="s">
        <v>1769</v>
      </c>
      <c r="J1197" s="93">
        <v>2091</v>
      </c>
    </row>
    <row r="1198" spans="4:10" ht="26.4" x14ac:dyDescent="0.25">
      <c r="D1198" s="89" t="s">
        <v>1770</v>
      </c>
      <c r="E1198" s="90"/>
      <c r="F1198" s="91">
        <v>7602</v>
      </c>
      <c r="G1198" s="92" t="s">
        <v>167</v>
      </c>
      <c r="H1198" s="92" t="s">
        <v>671</v>
      </c>
      <c r="I1198" s="91">
        <v>310</v>
      </c>
      <c r="J1198" s="93">
        <v>161</v>
      </c>
    </row>
    <row r="1199" spans="4:10" ht="26.4" x14ac:dyDescent="0.25">
      <c r="D1199" s="89" t="s">
        <v>1771</v>
      </c>
      <c r="E1199" s="90"/>
      <c r="F1199" s="91">
        <v>7102</v>
      </c>
      <c r="G1199" s="92" t="s">
        <v>167</v>
      </c>
      <c r="H1199" s="92" t="s">
        <v>168</v>
      </c>
      <c r="I1199" s="91">
        <v>512</v>
      </c>
      <c r="J1199" s="93">
        <v>4161</v>
      </c>
    </row>
    <row r="1200" spans="4:10" ht="39.6" x14ac:dyDescent="0.25">
      <c r="D1200" s="89" t="s">
        <v>1772</v>
      </c>
      <c r="E1200" s="90"/>
      <c r="F1200" s="91">
        <v>7202</v>
      </c>
      <c r="G1200" s="92" t="s">
        <v>167</v>
      </c>
      <c r="H1200" s="92" t="s">
        <v>1773</v>
      </c>
      <c r="I1200" s="91">
        <v>5333</v>
      </c>
      <c r="J1200" s="93" t="s">
        <v>181</v>
      </c>
    </row>
    <row r="1201" spans="4:10" ht="26.4" x14ac:dyDescent="0.25">
      <c r="D1201" s="89" t="s">
        <v>1774</v>
      </c>
      <c r="E1201" s="90"/>
      <c r="F1201" s="91">
        <v>7103</v>
      </c>
      <c r="G1201" s="92" t="s">
        <v>167</v>
      </c>
      <c r="H1201" s="92" t="s">
        <v>168</v>
      </c>
      <c r="I1201" s="91">
        <v>339</v>
      </c>
      <c r="J1201" s="93">
        <v>4003</v>
      </c>
    </row>
    <row r="1202" spans="4:10" ht="26.4" x14ac:dyDescent="0.25">
      <c r="D1202" s="89" t="s">
        <v>1775</v>
      </c>
      <c r="E1202" s="90"/>
      <c r="F1202" s="91">
        <v>7202</v>
      </c>
      <c r="G1202" s="92" t="s">
        <v>167</v>
      </c>
      <c r="H1202" s="92" t="s">
        <v>168</v>
      </c>
      <c r="I1202" s="91">
        <v>506</v>
      </c>
      <c r="J1202" s="93">
        <v>2893</v>
      </c>
    </row>
    <row r="1203" spans="4:10" ht="39.6" x14ac:dyDescent="0.25">
      <c r="D1203" s="89" t="s">
        <v>1776</v>
      </c>
      <c r="E1203" s="90"/>
      <c r="F1203" s="91">
        <v>7403</v>
      </c>
      <c r="G1203" s="92" t="s">
        <v>234</v>
      </c>
      <c r="H1203" s="92" t="s">
        <v>1777</v>
      </c>
      <c r="I1203" s="91">
        <v>309</v>
      </c>
      <c r="J1203" s="93">
        <v>179</v>
      </c>
    </row>
    <row r="1204" spans="4:10" ht="39.6" x14ac:dyDescent="0.25">
      <c r="D1204" s="89" t="s">
        <v>1778</v>
      </c>
      <c r="E1204" s="90"/>
      <c r="F1204" s="91">
        <v>7202</v>
      </c>
      <c r="G1204" s="92" t="s">
        <v>167</v>
      </c>
      <c r="H1204" s="92" t="s">
        <v>787</v>
      </c>
      <c r="I1204" s="91" t="s">
        <v>181</v>
      </c>
      <c r="J1204" s="93" t="s">
        <v>181</v>
      </c>
    </row>
    <row r="1205" spans="4:10" ht="26.4" x14ac:dyDescent="0.25">
      <c r="D1205" s="89" t="s">
        <v>1779</v>
      </c>
      <c r="E1205" s="90"/>
      <c r="F1205" s="91">
        <v>8205</v>
      </c>
      <c r="G1205" s="92" t="s">
        <v>167</v>
      </c>
      <c r="H1205" s="92" t="s">
        <v>224</v>
      </c>
      <c r="I1205" s="91">
        <v>312</v>
      </c>
      <c r="J1205" s="93">
        <v>121</v>
      </c>
    </row>
    <row r="1206" spans="4:10" ht="39.6" x14ac:dyDescent="0.25">
      <c r="D1206" s="89" t="s">
        <v>1780</v>
      </c>
      <c r="E1206" s="90"/>
      <c r="F1206" s="91">
        <v>3202</v>
      </c>
      <c r="G1206" s="92" t="s">
        <v>167</v>
      </c>
      <c r="H1206" s="92" t="s">
        <v>476</v>
      </c>
      <c r="I1206" s="91" t="s">
        <v>181</v>
      </c>
      <c r="J1206" s="93">
        <v>60</v>
      </c>
    </row>
    <row r="1207" spans="4:10" ht="39.6" x14ac:dyDescent="0.25">
      <c r="D1207" s="89" t="s">
        <v>1781</v>
      </c>
      <c r="E1207" s="90"/>
      <c r="F1207" s="91">
        <v>2101</v>
      </c>
      <c r="G1207" s="92" t="s">
        <v>234</v>
      </c>
      <c r="H1207" s="92" t="s">
        <v>168</v>
      </c>
      <c r="I1207" s="91" t="s">
        <v>1782</v>
      </c>
      <c r="J1207" s="93">
        <v>2241</v>
      </c>
    </row>
    <row r="1208" spans="4:10" ht="39.6" x14ac:dyDescent="0.25">
      <c r="D1208" s="89" t="s">
        <v>1783</v>
      </c>
      <c r="E1208" s="90"/>
      <c r="F1208" s="91">
        <v>7305</v>
      </c>
      <c r="G1208" s="92" t="s">
        <v>167</v>
      </c>
      <c r="H1208" s="92" t="s">
        <v>188</v>
      </c>
      <c r="I1208" s="91">
        <v>804</v>
      </c>
      <c r="J1208" s="93">
        <v>730</v>
      </c>
    </row>
    <row r="1209" spans="4:10" ht="52.8" x14ac:dyDescent="0.25">
      <c r="D1209" s="89" t="s">
        <v>1784</v>
      </c>
      <c r="E1209" s="90"/>
      <c r="F1209" s="91">
        <v>4402</v>
      </c>
      <c r="G1209" s="92" t="s">
        <v>167</v>
      </c>
      <c r="H1209" s="92" t="s">
        <v>168</v>
      </c>
      <c r="I1209" s="91">
        <v>232</v>
      </c>
      <c r="J1209" s="93">
        <v>4300</v>
      </c>
    </row>
    <row r="1210" spans="4:10" ht="39.6" x14ac:dyDescent="0.25">
      <c r="D1210" s="89" t="s">
        <v>1785</v>
      </c>
      <c r="E1210" s="90"/>
      <c r="F1210" s="91">
        <v>7602</v>
      </c>
      <c r="G1210" s="92" t="s">
        <v>167</v>
      </c>
      <c r="H1210" s="92" t="s">
        <v>261</v>
      </c>
      <c r="I1210" s="91">
        <v>313</v>
      </c>
      <c r="J1210" s="93">
        <v>160</v>
      </c>
    </row>
    <row r="1211" spans="4:10" ht="52.8" x14ac:dyDescent="0.25">
      <c r="D1211" s="89" t="s">
        <v>1786</v>
      </c>
      <c r="E1211" s="90"/>
      <c r="F1211" s="91">
        <v>8204</v>
      </c>
      <c r="G1211" s="92" t="s">
        <v>167</v>
      </c>
      <c r="H1211" s="92" t="s">
        <v>224</v>
      </c>
      <c r="I1211" s="91">
        <v>413</v>
      </c>
      <c r="J1211" s="93">
        <v>226</v>
      </c>
    </row>
    <row r="1212" spans="4:10" ht="39.6" x14ac:dyDescent="0.25">
      <c r="D1212" s="89" t="s">
        <v>1787</v>
      </c>
      <c r="E1212" s="90"/>
      <c r="F1212" s="91">
        <v>8302</v>
      </c>
      <c r="G1212" s="92" t="s">
        <v>167</v>
      </c>
      <c r="H1212" s="92" t="s">
        <v>1511</v>
      </c>
      <c r="I1212" s="91">
        <v>2</v>
      </c>
      <c r="J1212" s="93" t="s">
        <v>181</v>
      </c>
    </row>
    <row r="1213" spans="4:10" ht="39.6" x14ac:dyDescent="0.25">
      <c r="D1213" s="89" t="s">
        <v>1788</v>
      </c>
      <c r="E1213" s="90"/>
      <c r="F1213" s="91">
        <v>1401</v>
      </c>
      <c r="G1213" s="92" t="s">
        <v>167</v>
      </c>
      <c r="H1213" s="92" t="s">
        <v>168</v>
      </c>
      <c r="I1213" s="91" t="s">
        <v>1412</v>
      </c>
      <c r="J1213" s="93">
        <v>4361</v>
      </c>
    </row>
    <row r="1214" spans="4:10" ht="39.6" x14ac:dyDescent="0.25">
      <c r="D1214" s="89" t="s">
        <v>1789</v>
      </c>
      <c r="E1214" s="90"/>
      <c r="F1214" s="91">
        <v>4303</v>
      </c>
      <c r="G1214" s="92" t="s">
        <v>167</v>
      </c>
      <c r="H1214" s="92" t="s">
        <v>168</v>
      </c>
      <c r="I1214" s="91">
        <v>209</v>
      </c>
      <c r="J1214" s="93">
        <v>2342</v>
      </c>
    </row>
    <row r="1215" spans="4:10" ht="26.4" x14ac:dyDescent="0.25">
      <c r="D1215" s="89" t="s">
        <v>1790</v>
      </c>
      <c r="E1215" s="90"/>
      <c r="F1215" s="91">
        <v>8202</v>
      </c>
      <c r="G1215" s="92" t="s">
        <v>167</v>
      </c>
      <c r="H1215" s="92" t="s">
        <v>224</v>
      </c>
      <c r="I1215" s="91">
        <v>216</v>
      </c>
      <c r="J1215" s="93">
        <v>219</v>
      </c>
    </row>
    <row r="1216" spans="4:10" ht="39.6" x14ac:dyDescent="0.25">
      <c r="D1216" s="89" t="s">
        <v>1791</v>
      </c>
      <c r="E1216" s="90"/>
      <c r="F1216" s="91">
        <v>7301</v>
      </c>
      <c r="G1216" s="92" t="s">
        <v>167</v>
      </c>
      <c r="H1216" s="92" t="s">
        <v>188</v>
      </c>
      <c r="I1216" s="91">
        <v>503</v>
      </c>
      <c r="J1216" s="93">
        <v>321</v>
      </c>
    </row>
    <row r="1217" spans="4:10" ht="39.6" x14ac:dyDescent="0.25">
      <c r="D1217" s="89" t="s">
        <v>1792</v>
      </c>
      <c r="E1217" s="90"/>
      <c r="F1217" s="91">
        <v>5402</v>
      </c>
      <c r="G1217" s="92" t="s">
        <v>167</v>
      </c>
      <c r="H1217" s="92" t="s">
        <v>671</v>
      </c>
      <c r="I1217" s="91">
        <v>304</v>
      </c>
      <c r="J1217" s="93">
        <v>142</v>
      </c>
    </row>
    <row r="1218" spans="4:10" ht="66" x14ac:dyDescent="0.25">
      <c r="D1218" s="89" t="s">
        <v>1793</v>
      </c>
      <c r="E1218" s="90"/>
      <c r="F1218" s="91">
        <v>7302</v>
      </c>
      <c r="G1218" s="92" t="s">
        <v>167</v>
      </c>
      <c r="H1218" s="92" t="s">
        <v>1624</v>
      </c>
      <c r="I1218" s="91" t="s">
        <v>181</v>
      </c>
      <c r="J1218" s="93" t="s">
        <v>181</v>
      </c>
    </row>
    <row r="1219" spans="4:10" ht="39.6" x14ac:dyDescent="0.25">
      <c r="D1219" s="89" t="s">
        <v>1794</v>
      </c>
      <c r="E1219" s="90"/>
      <c r="F1219" s="91">
        <v>1603</v>
      </c>
      <c r="G1219" s="92" t="s">
        <v>167</v>
      </c>
      <c r="H1219" s="92" t="s">
        <v>168</v>
      </c>
      <c r="I1219" s="91" t="s">
        <v>362</v>
      </c>
      <c r="J1219" s="93">
        <v>3160</v>
      </c>
    </row>
    <row r="1220" spans="4:10" ht="52.8" x14ac:dyDescent="0.25">
      <c r="D1220" s="89" t="s">
        <v>1795</v>
      </c>
      <c r="E1220" s="90"/>
      <c r="F1220" s="91">
        <v>5201</v>
      </c>
      <c r="G1220" s="92" t="s">
        <v>167</v>
      </c>
      <c r="H1220" s="92" t="s">
        <v>168</v>
      </c>
      <c r="I1220" s="91">
        <v>732</v>
      </c>
      <c r="J1220" s="93">
        <v>2781</v>
      </c>
    </row>
    <row r="1221" spans="4:10" ht="39.6" x14ac:dyDescent="0.25">
      <c r="D1221" s="89" t="s">
        <v>1796</v>
      </c>
      <c r="E1221" s="90"/>
      <c r="F1221" s="91">
        <v>4201</v>
      </c>
      <c r="G1221" s="92" t="s">
        <v>167</v>
      </c>
      <c r="H1221" s="92" t="s">
        <v>168</v>
      </c>
      <c r="I1221" s="91" t="s">
        <v>636</v>
      </c>
      <c r="J1221" s="93">
        <v>4238</v>
      </c>
    </row>
    <row r="1222" spans="4:10" ht="39.6" x14ac:dyDescent="0.25">
      <c r="D1222" s="89" t="s">
        <v>1797</v>
      </c>
      <c r="E1222" s="90"/>
      <c r="F1222" s="91">
        <v>1403</v>
      </c>
      <c r="G1222" s="92" t="s">
        <v>234</v>
      </c>
      <c r="H1222" s="92" t="s">
        <v>168</v>
      </c>
      <c r="I1222" s="91">
        <v>1109</v>
      </c>
      <c r="J1222" s="93">
        <v>4028</v>
      </c>
    </row>
    <row r="1223" spans="4:10" ht="39.6" x14ac:dyDescent="0.25">
      <c r="D1223" s="89" t="s">
        <v>1798</v>
      </c>
      <c r="E1223" s="90"/>
      <c r="F1223" s="91">
        <v>8101</v>
      </c>
      <c r="G1223" s="92" t="s">
        <v>167</v>
      </c>
      <c r="H1223" s="92" t="s">
        <v>447</v>
      </c>
      <c r="I1223" s="91">
        <v>1.0900000000000001</v>
      </c>
      <c r="J1223" s="93">
        <v>62</v>
      </c>
    </row>
    <row r="1224" spans="4:10" ht="39.6" x14ac:dyDescent="0.25">
      <c r="D1224" s="89" t="s">
        <v>1799</v>
      </c>
      <c r="E1224" s="90"/>
      <c r="F1224" s="91">
        <v>5303</v>
      </c>
      <c r="G1224" s="92" t="s">
        <v>167</v>
      </c>
      <c r="H1224" s="92" t="s">
        <v>168</v>
      </c>
      <c r="I1224" s="91" t="s">
        <v>1800</v>
      </c>
      <c r="J1224" s="93">
        <v>2804</v>
      </c>
    </row>
    <row r="1225" spans="4:10" ht="39.6" x14ac:dyDescent="0.25">
      <c r="D1225" s="89" t="s">
        <v>1801</v>
      </c>
      <c r="E1225" s="90"/>
      <c r="F1225" s="91">
        <v>1601</v>
      </c>
      <c r="G1225" s="92" t="s">
        <v>167</v>
      </c>
      <c r="H1225" s="92" t="s">
        <v>168</v>
      </c>
      <c r="I1225" s="91" t="s">
        <v>1802</v>
      </c>
      <c r="J1225" s="93">
        <v>2757</v>
      </c>
    </row>
    <row r="1226" spans="4:10" ht="39.6" x14ac:dyDescent="0.25">
      <c r="D1226" s="89" t="s">
        <v>1803</v>
      </c>
      <c r="E1226" s="90"/>
      <c r="F1226" s="91">
        <v>5203</v>
      </c>
      <c r="G1226" s="92" t="s">
        <v>167</v>
      </c>
      <c r="H1226" s="92" t="s">
        <v>168</v>
      </c>
      <c r="I1226" s="91" t="s">
        <v>1804</v>
      </c>
      <c r="J1226" s="93">
        <v>2690</v>
      </c>
    </row>
    <row r="1227" spans="4:10" ht="39.6" x14ac:dyDescent="0.25">
      <c r="D1227" s="89" t="s">
        <v>1805</v>
      </c>
      <c r="E1227" s="90"/>
      <c r="F1227" s="91">
        <v>4401</v>
      </c>
      <c r="G1227" s="92" t="s">
        <v>167</v>
      </c>
      <c r="H1227" s="92" t="s">
        <v>168</v>
      </c>
      <c r="I1227" s="91" t="s">
        <v>318</v>
      </c>
      <c r="J1227" s="93">
        <v>2570</v>
      </c>
    </row>
    <row r="1228" spans="4:10" ht="39.6" x14ac:dyDescent="0.25">
      <c r="D1228" s="89" t="s">
        <v>1806</v>
      </c>
      <c r="E1228" s="90"/>
      <c r="F1228" s="91">
        <v>4102</v>
      </c>
      <c r="G1228" s="92" t="s">
        <v>167</v>
      </c>
      <c r="H1228" s="92" t="s">
        <v>168</v>
      </c>
      <c r="I1228" s="91" t="s">
        <v>449</v>
      </c>
      <c r="J1228" s="93">
        <v>3120</v>
      </c>
    </row>
    <row r="1229" spans="4:10" ht="26.4" x14ac:dyDescent="0.25">
      <c r="D1229" s="89" t="s">
        <v>1807</v>
      </c>
      <c r="E1229" s="90"/>
      <c r="F1229" s="91">
        <v>1302</v>
      </c>
      <c r="G1229" s="92" t="s">
        <v>167</v>
      </c>
      <c r="H1229" s="92" t="s">
        <v>168</v>
      </c>
      <c r="I1229" s="91" t="s">
        <v>1617</v>
      </c>
      <c r="J1229" s="93">
        <v>2012</v>
      </c>
    </row>
    <row r="1230" spans="4:10" ht="52.8" x14ac:dyDescent="0.25">
      <c r="D1230" s="89" t="s">
        <v>1808</v>
      </c>
      <c r="E1230" s="90"/>
      <c r="F1230" s="91">
        <v>5402</v>
      </c>
      <c r="G1230" s="92" t="s">
        <v>167</v>
      </c>
      <c r="H1230" s="92" t="s">
        <v>198</v>
      </c>
      <c r="I1230" s="91">
        <v>306</v>
      </c>
      <c r="J1230" s="93">
        <v>122</v>
      </c>
    </row>
    <row r="1231" spans="4:10" ht="26.4" x14ac:dyDescent="0.25">
      <c r="D1231" s="89" t="s">
        <v>1809</v>
      </c>
      <c r="E1231" s="90"/>
      <c r="F1231" s="91">
        <v>8504</v>
      </c>
      <c r="G1231" s="92" t="s">
        <v>167</v>
      </c>
      <c r="H1231" s="92" t="s">
        <v>175</v>
      </c>
      <c r="I1231" s="91">
        <v>327</v>
      </c>
      <c r="J1231" s="93" t="s">
        <v>1810</v>
      </c>
    </row>
    <row r="1232" spans="4:10" ht="52.8" x14ac:dyDescent="0.25">
      <c r="D1232" s="89" t="s">
        <v>1811</v>
      </c>
      <c r="E1232" s="90"/>
      <c r="F1232" s="91">
        <v>5402</v>
      </c>
      <c r="G1232" s="92" t="s">
        <v>167</v>
      </c>
      <c r="H1232" s="92" t="s">
        <v>671</v>
      </c>
      <c r="I1232" s="91">
        <v>307</v>
      </c>
      <c r="J1232" s="93">
        <v>158</v>
      </c>
    </row>
    <row r="1233" spans="4:10" ht="39.6" x14ac:dyDescent="0.25">
      <c r="D1233" s="89" t="s">
        <v>1812</v>
      </c>
      <c r="E1233" s="90"/>
      <c r="F1233" s="91">
        <v>7403</v>
      </c>
      <c r="G1233" s="92" t="s">
        <v>167</v>
      </c>
      <c r="H1233" s="92" t="s">
        <v>1019</v>
      </c>
      <c r="I1233" s="91">
        <v>306</v>
      </c>
      <c r="J1233" s="93">
        <v>180</v>
      </c>
    </row>
    <row r="1234" spans="4:10" ht="52.8" x14ac:dyDescent="0.25">
      <c r="D1234" s="89" t="s">
        <v>1813</v>
      </c>
      <c r="E1234" s="90"/>
      <c r="F1234" s="91">
        <v>8102</v>
      </c>
      <c r="G1234" s="92" t="s">
        <v>167</v>
      </c>
      <c r="H1234" s="92" t="s">
        <v>729</v>
      </c>
      <c r="I1234" s="91">
        <v>221</v>
      </c>
      <c r="J1234" s="93" t="s">
        <v>181</v>
      </c>
    </row>
    <row r="1235" spans="4:10" ht="66" x14ac:dyDescent="0.25">
      <c r="D1235" s="89" t="s">
        <v>1814</v>
      </c>
      <c r="E1235" s="90"/>
      <c r="F1235" s="91">
        <v>7302</v>
      </c>
      <c r="G1235" s="92" t="s">
        <v>167</v>
      </c>
      <c r="H1235" s="92" t="s">
        <v>1815</v>
      </c>
      <c r="I1235" s="91" t="s">
        <v>181</v>
      </c>
      <c r="J1235" s="93" t="s">
        <v>181</v>
      </c>
    </row>
    <row r="1236" spans="4:10" ht="39.6" x14ac:dyDescent="0.25">
      <c r="D1236" s="89" t="s">
        <v>1816</v>
      </c>
      <c r="E1236" s="90"/>
      <c r="F1236" s="91">
        <v>5202</v>
      </c>
      <c r="G1236" s="92" t="s">
        <v>234</v>
      </c>
      <c r="H1236" s="92" t="s">
        <v>168</v>
      </c>
      <c r="I1236" s="91" t="s">
        <v>1817</v>
      </c>
      <c r="J1236" s="93">
        <v>2096</v>
      </c>
    </row>
    <row r="1237" spans="4:10" ht="39.6" x14ac:dyDescent="0.25">
      <c r="D1237" s="89" t="s">
        <v>1818</v>
      </c>
      <c r="E1237" s="90"/>
      <c r="F1237" s="91">
        <v>7301</v>
      </c>
      <c r="G1237" s="92" t="s">
        <v>167</v>
      </c>
      <c r="H1237" s="92" t="s">
        <v>188</v>
      </c>
      <c r="I1237" s="91">
        <v>503</v>
      </c>
      <c r="J1237" s="93">
        <v>322</v>
      </c>
    </row>
    <row r="1238" spans="4:10" ht="39.6" x14ac:dyDescent="0.25">
      <c r="D1238" s="89" t="s">
        <v>1819</v>
      </c>
      <c r="E1238" s="90"/>
      <c r="F1238" s="91">
        <v>7801</v>
      </c>
      <c r="G1238" s="92" t="s">
        <v>234</v>
      </c>
      <c r="H1238" s="92" t="s">
        <v>221</v>
      </c>
      <c r="I1238" s="91">
        <v>317</v>
      </c>
      <c r="J1238" s="93">
        <v>317</v>
      </c>
    </row>
    <row r="1239" spans="4:10" ht="39.6" x14ac:dyDescent="0.25">
      <c r="D1239" s="89" t="s">
        <v>1820</v>
      </c>
      <c r="E1239" s="90"/>
      <c r="F1239" s="91">
        <v>2301</v>
      </c>
      <c r="G1239" s="92" t="s">
        <v>234</v>
      </c>
      <c r="H1239" s="92" t="s">
        <v>168</v>
      </c>
      <c r="I1239" s="91" t="s">
        <v>1821</v>
      </c>
      <c r="J1239" s="93">
        <v>2164</v>
      </c>
    </row>
    <row r="1240" spans="4:10" ht="26.4" x14ac:dyDescent="0.25">
      <c r="D1240" s="89" t="s">
        <v>1822</v>
      </c>
      <c r="E1240" s="90"/>
      <c r="F1240" s="91">
        <v>7102</v>
      </c>
      <c r="G1240" s="92" t="s">
        <v>167</v>
      </c>
      <c r="H1240" s="92" t="s">
        <v>168</v>
      </c>
      <c r="I1240" s="91">
        <v>510</v>
      </c>
      <c r="J1240" s="93">
        <v>2825</v>
      </c>
    </row>
    <row r="1241" spans="4:10" ht="26.4" x14ac:dyDescent="0.25">
      <c r="D1241" s="89" t="s">
        <v>1823</v>
      </c>
      <c r="E1241" s="90"/>
      <c r="F1241" s="91">
        <v>8202</v>
      </c>
      <c r="G1241" s="92" t="s">
        <v>167</v>
      </c>
      <c r="H1241" s="92" t="s">
        <v>224</v>
      </c>
      <c r="I1241" s="91">
        <v>216</v>
      </c>
      <c r="J1241" s="93">
        <v>132</v>
      </c>
    </row>
    <row r="1242" spans="4:10" ht="39.6" x14ac:dyDescent="0.25">
      <c r="D1242" s="89" t="s">
        <v>1824</v>
      </c>
      <c r="E1242" s="90"/>
      <c r="F1242" s="91">
        <v>7901</v>
      </c>
      <c r="G1242" s="92" t="s">
        <v>167</v>
      </c>
      <c r="H1242" s="92" t="s">
        <v>178</v>
      </c>
      <c r="I1242" s="91">
        <v>119</v>
      </c>
      <c r="J1242" s="93">
        <v>33</v>
      </c>
    </row>
    <row r="1243" spans="4:10" ht="52.8" x14ac:dyDescent="0.25">
      <c r="D1243" s="89" t="s">
        <v>1825</v>
      </c>
      <c r="E1243" s="90"/>
      <c r="F1243" s="91">
        <v>8205</v>
      </c>
      <c r="G1243" s="92" t="s">
        <v>167</v>
      </c>
      <c r="H1243" s="92" t="s">
        <v>224</v>
      </c>
      <c r="I1243" s="91">
        <v>315</v>
      </c>
      <c r="J1243" s="93">
        <v>165</v>
      </c>
    </row>
    <row r="1244" spans="4:10" ht="39.6" x14ac:dyDescent="0.25">
      <c r="D1244" s="89" t="s">
        <v>1826</v>
      </c>
      <c r="E1244" s="90"/>
      <c r="F1244" s="91">
        <v>8502</v>
      </c>
      <c r="G1244" s="92" t="s">
        <v>167</v>
      </c>
      <c r="H1244" s="92" t="s">
        <v>643</v>
      </c>
      <c r="I1244" s="91" t="s">
        <v>1827</v>
      </c>
      <c r="J1244" s="93" t="s">
        <v>181</v>
      </c>
    </row>
    <row r="1245" spans="4:10" ht="26.4" x14ac:dyDescent="0.25">
      <c r="D1245" s="89" t="s">
        <v>1828</v>
      </c>
      <c r="E1245" s="90"/>
      <c r="F1245" s="91">
        <v>7702</v>
      </c>
      <c r="G1245" s="92" t="s">
        <v>167</v>
      </c>
      <c r="H1245" s="92" t="s">
        <v>240</v>
      </c>
      <c r="I1245" s="91">
        <v>612</v>
      </c>
      <c r="J1245" s="93">
        <v>812</v>
      </c>
    </row>
    <row r="1246" spans="4:10" ht="39.6" x14ac:dyDescent="0.25">
      <c r="D1246" s="89" t="s">
        <v>1829</v>
      </c>
      <c r="E1246" s="90"/>
      <c r="F1246" s="91">
        <v>1402</v>
      </c>
      <c r="G1246" s="92" t="s">
        <v>234</v>
      </c>
      <c r="H1246" s="92" t="s">
        <v>168</v>
      </c>
      <c r="I1246" s="91" t="s">
        <v>1830</v>
      </c>
      <c r="J1246" s="93">
        <v>4275</v>
      </c>
    </row>
    <row r="1247" spans="4:10" ht="26.4" x14ac:dyDescent="0.25">
      <c r="D1247" s="89" t="s">
        <v>1831</v>
      </c>
      <c r="E1247" s="90"/>
      <c r="F1247" s="91">
        <v>6102</v>
      </c>
      <c r="G1247" s="92" t="s">
        <v>167</v>
      </c>
      <c r="H1247" s="92" t="s">
        <v>168</v>
      </c>
      <c r="I1247" s="91">
        <v>615</v>
      </c>
      <c r="J1247" s="93">
        <v>4048</v>
      </c>
    </row>
    <row r="1248" spans="4:10" ht="39.6" x14ac:dyDescent="0.25">
      <c r="D1248" s="89" t="s">
        <v>1832</v>
      </c>
      <c r="E1248" s="90"/>
      <c r="F1248" s="91">
        <v>74</v>
      </c>
      <c r="G1248" s="92" t="s">
        <v>167</v>
      </c>
      <c r="H1248" s="92" t="s">
        <v>1019</v>
      </c>
      <c r="I1248" s="91">
        <v>400</v>
      </c>
      <c r="J1248" s="93">
        <v>141</v>
      </c>
    </row>
    <row r="1249" spans="4:10" ht="52.8" x14ac:dyDescent="0.25">
      <c r="D1249" s="89" t="s">
        <v>1833</v>
      </c>
      <c r="E1249" s="90"/>
      <c r="F1249" s="91">
        <v>2501</v>
      </c>
      <c r="G1249" s="92" t="s">
        <v>167</v>
      </c>
      <c r="H1249" s="92" t="s">
        <v>168</v>
      </c>
      <c r="I1249" s="91" t="s">
        <v>1834</v>
      </c>
      <c r="J1249" s="93">
        <v>2662</v>
      </c>
    </row>
    <row r="1250" spans="4:10" ht="26.4" x14ac:dyDescent="0.25">
      <c r="D1250" s="89" t="s">
        <v>1835</v>
      </c>
      <c r="E1250" s="90"/>
      <c r="F1250" s="91">
        <v>81</v>
      </c>
      <c r="G1250" s="92" t="s">
        <v>167</v>
      </c>
      <c r="H1250" s="92" t="s">
        <v>447</v>
      </c>
      <c r="I1250" s="91">
        <v>216</v>
      </c>
      <c r="J1250" s="93">
        <v>60</v>
      </c>
    </row>
    <row r="1251" spans="4:10" ht="52.8" x14ac:dyDescent="0.25">
      <c r="D1251" s="89" t="s">
        <v>1836</v>
      </c>
      <c r="E1251" s="90"/>
      <c r="F1251" s="91">
        <v>7202</v>
      </c>
      <c r="G1251" s="92" t="s">
        <v>167</v>
      </c>
      <c r="H1251" s="92" t="s">
        <v>312</v>
      </c>
      <c r="I1251" s="91" t="s">
        <v>181</v>
      </c>
      <c r="J1251" s="93" t="s">
        <v>181</v>
      </c>
    </row>
    <row r="1252" spans="4:10" ht="39.6" x14ac:dyDescent="0.25">
      <c r="D1252" s="89" t="s">
        <v>1837</v>
      </c>
      <c r="E1252" s="90"/>
      <c r="F1252" s="91">
        <v>83</v>
      </c>
      <c r="G1252" s="92" t="s">
        <v>259</v>
      </c>
      <c r="H1252" s="92" t="s">
        <v>245</v>
      </c>
      <c r="I1252" s="91">
        <v>738</v>
      </c>
      <c r="J1252" s="93">
        <v>502</v>
      </c>
    </row>
    <row r="1253" spans="4:10" ht="52.8" x14ac:dyDescent="0.25">
      <c r="D1253" s="89" t="s">
        <v>1838</v>
      </c>
      <c r="E1253" s="90"/>
      <c r="F1253" s="91">
        <v>3102</v>
      </c>
      <c r="G1253" s="92" t="s">
        <v>167</v>
      </c>
      <c r="H1253" s="92" t="s">
        <v>168</v>
      </c>
      <c r="I1253" s="91" t="s">
        <v>184</v>
      </c>
      <c r="J1253" s="93">
        <v>2503</v>
      </c>
    </row>
    <row r="1254" spans="4:10" ht="39.6" x14ac:dyDescent="0.25">
      <c r="D1254" s="89" t="s">
        <v>1839</v>
      </c>
      <c r="E1254" s="90"/>
      <c r="F1254" s="91">
        <v>5402</v>
      </c>
      <c r="G1254" s="92" t="s">
        <v>234</v>
      </c>
      <c r="H1254" s="92" t="s">
        <v>671</v>
      </c>
      <c r="I1254" s="91">
        <v>309</v>
      </c>
      <c r="J1254" s="93">
        <v>157</v>
      </c>
    </row>
    <row r="1255" spans="4:10" ht="26.4" x14ac:dyDescent="0.25">
      <c r="D1255" s="89" t="s">
        <v>1840</v>
      </c>
      <c r="E1255" s="90"/>
      <c r="F1255" s="91">
        <v>3101</v>
      </c>
      <c r="G1255" s="92" t="s">
        <v>167</v>
      </c>
      <c r="H1255" s="92" t="s">
        <v>168</v>
      </c>
      <c r="I1255" s="91" t="s">
        <v>374</v>
      </c>
      <c r="J1255" s="93">
        <v>2077</v>
      </c>
    </row>
    <row r="1256" spans="4:10" ht="39.6" x14ac:dyDescent="0.25">
      <c r="D1256" s="89" t="s">
        <v>1841</v>
      </c>
      <c r="E1256" s="90"/>
      <c r="F1256" s="91">
        <v>3001</v>
      </c>
      <c r="G1256" s="92" t="s">
        <v>167</v>
      </c>
      <c r="H1256" s="92" t="s">
        <v>168</v>
      </c>
      <c r="I1256" s="91" t="s">
        <v>1842</v>
      </c>
      <c r="J1256" s="93">
        <v>2901</v>
      </c>
    </row>
    <row r="1257" spans="4:10" ht="26.4" x14ac:dyDescent="0.25">
      <c r="D1257" s="89" t="s">
        <v>1843</v>
      </c>
      <c r="E1257" s="90"/>
      <c r="F1257" s="91">
        <v>7105</v>
      </c>
      <c r="G1257" s="92" t="s">
        <v>167</v>
      </c>
      <c r="H1257" s="92" t="s">
        <v>168</v>
      </c>
      <c r="I1257" s="91" t="s">
        <v>564</v>
      </c>
      <c r="J1257" s="93">
        <v>2301</v>
      </c>
    </row>
    <row r="1258" spans="4:10" ht="26.4" x14ac:dyDescent="0.25">
      <c r="D1258" s="89" t="s">
        <v>1844</v>
      </c>
      <c r="E1258" s="90"/>
      <c r="F1258" s="91">
        <v>7402</v>
      </c>
      <c r="G1258" s="92" t="s">
        <v>167</v>
      </c>
      <c r="H1258" s="92" t="s">
        <v>320</v>
      </c>
      <c r="I1258" s="91">
        <v>507</v>
      </c>
      <c r="J1258" s="93">
        <v>200</v>
      </c>
    </row>
    <row r="1259" spans="4:10" ht="39.6" x14ac:dyDescent="0.25">
      <c r="D1259" s="89" t="s">
        <v>1845</v>
      </c>
      <c r="E1259" s="90"/>
      <c r="F1259" s="91">
        <v>7102</v>
      </c>
      <c r="G1259" s="92" t="s">
        <v>167</v>
      </c>
      <c r="H1259" s="92" t="s">
        <v>168</v>
      </c>
      <c r="I1259" s="91" t="s">
        <v>211</v>
      </c>
      <c r="J1259" s="93">
        <v>2209</v>
      </c>
    </row>
    <row r="1260" spans="4:10" ht="39.6" x14ac:dyDescent="0.25">
      <c r="D1260" s="89" t="s">
        <v>1846</v>
      </c>
      <c r="E1260" s="90"/>
      <c r="F1260" s="91">
        <v>5203</v>
      </c>
      <c r="G1260" s="92" t="s">
        <v>167</v>
      </c>
      <c r="H1260" s="92" t="s">
        <v>168</v>
      </c>
      <c r="I1260" s="91">
        <v>732</v>
      </c>
      <c r="J1260" s="93">
        <v>4281</v>
      </c>
    </row>
    <row r="1261" spans="4:10" ht="39.6" x14ac:dyDescent="0.25">
      <c r="D1261" s="89" t="s">
        <v>1847</v>
      </c>
      <c r="E1261" s="90"/>
      <c r="F1261" s="91">
        <v>4202</v>
      </c>
      <c r="G1261" s="92" t="s">
        <v>167</v>
      </c>
      <c r="H1261" s="92" t="s">
        <v>168</v>
      </c>
      <c r="I1261" s="91" t="s">
        <v>1026</v>
      </c>
      <c r="J1261" s="93">
        <v>4363</v>
      </c>
    </row>
    <row r="1262" spans="4:10" ht="26.4" x14ac:dyDescent="0.25">
      <c r="D1262" s="89" t="s">
        <v>1848</v>
      </c>
      <c r="E1262" s="90"/>
      <c r="F1262" s="91">
        <v>8202</v>
      </c>
      <c r="G1262" s="92" t="s">
        <v>167</v>
      </c>
      <c r="H1262" s="92" t="s">
        <v>224</v>
      </c>
      <c r="I1262" s="91">
        <v>207</v>
      </c>
      <c r="J1262" s="93">
        <v>216</v>
      </c>
    </row>
    <row r="1263" spans="4:10" ht="39.6" x14ac:dyDescent="0.25">
      <c r="D1263" s="89" t="s">
        <v>1849</v>
      </c>
      <c r="E1263" s="90"/>
      <c r="F1263" s="91">
        <v>8102</v>
      </c>
      <c r="G1263" s="92" t="s">
        <v>167</v>
      </c>
      <c r="H1263" s="92" t="s">
        <v>516</v>
      </c>
      <c r="I1263" s="91">
        <v>301</v>
      </c>
      <c r="J1263" s="93" t="s">
        <v>181</v>
      </c>
    </row>
    <row r="1264" spans="4:10" ht="39.6" x14ac:dyDescent="0.25">
      <c r="D1264" s="89" t="s">
        <v>1850</v>
      </c>
      <c r="E1264" s="90"/>
      <c r="F1264" s="91">
        <v>8302</v>
      </c>
      <c r="G1264" s="92" t="s">
        <v>167</v>
      </c>
      <c r="H1264" s="92" t="s">
        <v>1042</v>
      </c>
      <c r="I1264" s="91">
        <v>1</v>
      </c>
      <c r="J1264" s="93" t="s">
        <v>181</v>
      </c>
    </row>
    <row r="1265" spans="4:10" ht="26.4" x14ac:dyDescent="0.25">
      <c r="D1265" s="89" t="s">
        <v>1851</v>
      </c>
      <c r="E1265" s="90"/>
      <c r="F1265" s="91">
        <v>7702</v>
      </c>
      <c r="G1265" s="92" t="s">
        <v>167</v>
      </c>
      <c r="H1265" s="92" t="s">
        <v>240</v>
      </c>
      <c r="I1265" s="91">
        <v>623</v>
      </c>
      <c r="J1265" s="93">
        <v>815</v>
      </c>
    </row>
    <row r="1266" spans="4:10" ht="39.6" x14ac:dyDescent="0.25">
      <c r="D1266" s="89" t="s">
        <v>1852</v>
      </c>
      <c r="E1266" s="90"/>
      <c r="F1266" s="91">
        <v>73</v>
      </c>
      <c r="G1266" s="92" t="s">
        <v>167</v>
      </c>
      <c r="H1266" s="92" t="s">
        <v>188</v>
      </c>
      <c r="I1266" s="91">
        <v>707</v>
      </c>
      <c r="J1266" s="93">
        <v>680</v>
      </c>
    </row>
    <row r="1267" spans="4:10" ht="26.4" x14ac:dyDescent="0.25">
      <c r="D1267" s="89" t="s">
        <v>1853</v>
      </c>
      <c r="E1267" s="90"/>
      <c r="F1267" s="91">
        <v>1302</v>
      </c>
      <c r="G1267" s="92" t="s">
        <v>167</v>
      </c>
      <c r="H1267" s="92" t="s">
        <v>168</v>
      </c>
      <c r="I1267" s="91" t="s">
        <v>572</v>
      </c>
      <c r="J1267" s="93">
        <v>4093</v>
      </c>
    </row>
    <row r="1268" spans="4:10" ht="26.4" x14ac:dyDescent="0.25">
      <c r="D1268" s="89" t="s">
        <v>1854</v>
      </c>
      <c r="E1268" s="90"/>
      <c r="F1268" s="91">
        <v>8206</v>
      </c>
      <c r="G1268" s="92" t="s">
        <v>167</v>
      </c>
      <c r="H1268" s="92" t="s">
        <v>224</v>
      </c>
      <c r="I1268" s="91">
        <v>204</v>
      </c>
      <c r="J1268" s="93">
        <v>190</v>
      </c>
    </row>
    <row r="1269" spans="4:10" ht="26.4" x14ac:dyDescent="0.25">
      <c r="D1269" s="89" t="s">
        <v>1855</v>
      </c>
      <c r="E1269" s="90"/>
      <c r="F1269" s="91">
        <v>8205</v>
      </c>
      <c r="G1269" s="92" t="s">
        <v>167</v>
      </c>
      <c r="H1269" s="92" t="s">
        <v>224</v>
      </c>
      <c r="I1269" s="91">
        <v>318</v>
      </c>
      <c r="J1269" s="93">
        <v>138</v>
      </c>
    </row>
    <row r="1270" spans="4:10" ht="26.4" x14ac:dyDescent="0.25">
      <c r="D1270" s="89" t="s">
        <v>1856</v>
      </c>
      <c r="E1270" s="90"/>
      <c r="F1270" s="91">
        <v>2502</v>
      </c>
      <c r="G1270" s="92" t="s">
        <v>167</v>
      </c>
      <c r="H1270" s="92" t="s">
        <v>168</v>
      </c>
      <c r="I1270" s="91" t="s">
        <v>1857</v>
      </c>
      <c r="J1270" s="93">
        <v>2934</v>
      </c>
    </row>
    <row r="1271" spans="4:10" ht="39.6" x14ac:dyDescent="0.25">
      <c r="D1271" s="89" t="s">
        <v>1858</v>
      </c>
      <c r="E1271" s="90"/>
      <c r="F1271" s="91">
        <v>7902</v>
      </c>
      <c r="G1271" s="92" t="s">
        <v>167</v>
      </c>
      <c r="H1271" s="92" t="s">
        <v>178</v>
      </c>
      <c r="I1271" s="91">
        <v>116</v>
      </c>
      <c r="J1271" s="93">
        <v>20</v>
      </c>
    </row>
    <row r="1272" spans="4:10" ht="26.4" x14ac:dyDescent="0.25">
      <c r="D1272" s="89" t="s">
        <v>1859</v>
      </c>
      <c r="E1272" s="90"/>
      <c r="F1272" s="91">
        <v>7702</v>
      </c>
      <c r="G1272" s="92" t="s">
        <v>167</v>
      </c>
      <c r="H1272" s="92" t="s">
        <v>240</v>
      </c>
      <c r="I1272" s="91">
        <v>625</v>
      </c>
      <c r="J1272" s="93">
        <v>816</v>
      </c>
    </row>
    <row r="1273" spans="4:10" ht="39.6" x14ac:dyDescent="0.25">
      <c r="D1273" s="89" t="s">
        <v>1860</v>
      </c>
      <c r="E1273" s="90"/>
      <c r="F1273" s="91">
        <v>5401</v>
      </c>
      <c r="G1273" s="92" t="s">
        <v>234</v>
      </c>
      <c r="H1273" s="92" t="s">
        <v>168</v>
      </c>
      <c r="I1273" s="91" t="s">
        <v>1861</v>
      </c>
      <c r="J1273" s="93">
        <v>4292</v>
      </c>
    </row>
    <row r="1274" spans="4:10" ht="39.6" x14ac:dyDescent="0.25">
      <c r="D1274" s="89" t="s">
        <v>1862</v>
      </c>
      <c r="E1274" s="90"/>
      <c r="F1274" s="91">
        <v>4302</v>
      </c>
      <c r="G1274" s="92" t="s">
        <v>167</v>
      </c>
      <c r="H1274" s="92" t="s">
        <v>168</v>
      </c>
      <c r="I1274" s="91">
        <v>206</v>
      </c>
      <c r="J1274" s="93">
        <v>2429</v>
      </c>
    </row>
    <row r="1275" spans="4:10" ht="39.6" x14ac:dyDescent="0.25">
      <c r="D1275" s="89" t="s">
        <v>1863</v>
      </c>
      <c r="E1275" s="90"/>
      <c r="F1275" s="91">
        <v>7104</v>
      </c>
      <c r="G1275" s="92" t="s">
        <v>167</v>
      </c>
      <c r="H1275" s="92" t="s">
        <v>168</v>
      </c>
      <c r="I1275" s="91" t="s">
        <v>1864</v>
      </c>
      <c r="J1275" s="93">
        <v>2266</v>
      </c>
    </row>
    <row r="1276" spans="4:10" ht="26.4" x14ac:dyDescent="0.25">
      <c r="D1276" s="89" t="s">
        <v>1865</v>
      </c>
      <c r="E1276" s="90"/>
      <c r="F1276" s="91">
        <v>1302</v>
      </c>
      <c r="G1276" s="92" t="s">
        <v>167</v>
      </c>
      <c r="H1276" s="92" t="s">
        <v>175</v>
      </c>
      <c r="I1276" s="91">
        <v>204</v>
      </c>
      <c r="J1276" s="93">
        <v>237</v>
      </c>
    </row>
    <row r="1277" spans="4:10" ht="39.6" x14ac:dyDescent="0.25">
      <c r="D1277" s="89" t="s">
        <v>1866</v>
      </c>
      <c r="E1277" s="90"/>
      <c r="F1277" s="91">
        <v>7305</v>
      </c>
      <c r="G1277" s="92" t="s">
        <v>234</v>
      </c>
      <c r="H1277" s="92" t="s">
        <v>188</v>
      </c>
      <c r="I1277" s="91">
        <v>810</v>
      </c>
      <c r="J1277" s="93">
        <v>622</v>
      </c>
    </row>
    <row r="1278" spans="4:10" ht="52.8" x14ac:dyDescent="0.25">
      <c r="D1278" s="89" t="s">
        <v>1867</v>
      </c>
      <c r="E1278" s="90"/>
      <c r="F1278" s="91">
        <v>4302</v>
      </c>
      <c r="G1278" s="92" t="s">
        <v>167</v>
      </c>
      <c r="H1278" s="92" t="s">
        <v>168</v>
      </c>
      <c r="I1278" s="91" t="s">
        <v>249</v>
      </c>
      <c r="J1278" s="93">
        <v>2052</v>
      </c>
    </row>
    <row r="1279" spans="4:10" ht="26.4" x14ac:dyDescent="0.25">
      <c r="D1279" s="89" t="s">
        <v>1868</v>
      </c>
      <c r="E1279" s="90"/>
      <c r="F1279" s="91">
        <v>25</v>
      </c>
      <c r="G1279" s="92" t="s">
        <v>276</v>
      </c>
      <c r="H1279" s="92" t="s">
        <v>168</v>
      </c>
      <c r="I1279" s="91" t="s">
        <v>1869</v>
      </c>
      <c r="J1279" s="93">
        <v>2066</v>
      </c>
    </row>
    <row r="1280" spans="4:10" ht="52.8" x14ac:dyDescent="0.25">
      <c r="D1280" s="89" t="s">
        <v>1870</v>
      </c>
      <c r="E1280" s="90"/>
      <c r="F1280" s="91">
        <v>4102</v>
      </c>
      <c r="G1280" s="92" t="s">
        <v>167</v>
      </c>
      <c r="H1280" s="92" t="s">
        <v>168</v>
      </c>
      <c r="I1280" s="91" t="s">
        <v>1871</v>
      </c>
      <c r="J1280" s="93">
        <v>2092</v>
      </c>
    </row>
    <row r="1281" spans="4:10" ht="52.8" x14ac:dyDescent="0.25">
      <c r="D1281" s="89" t="s">
        <v>1872</v>
      </c>
      <c r="E1281" s="90"/>
      <c r="F1281" s="91">
        <v>7102</v>
      </c>
      <c r="G1281" s="92" t="s">
        <v>167</v>
      </c>
      <c r="H1281" s="92" t="s">
        <v>168</v>
      </c>
      <c r="I1281" s="91" t="s">
        <v>1090</v>
      </c>
      <c r="J1281" s="93">
        <v>2439</v>
      </c>
    </row>
    <row r="1282" spans="4:10" ht="39.6" x14ac:dyDescent="0.25">
      <c r="D1282" s="89" t="s">
        <v>1873</v>
      </c>
      <c r="E1282" s="90"/>
      <c r="F1282" s="91">
        <v>6201</v>
      </c>
      <c r="G1282" s="92" t="s">
        <v>234</v>
      </c>
      <c r="H1282" s="92" t="s">
        <v>168</v>
      </c>
      <c r="I1282" s="91" t="s">
        <v>1874</v>
      </c>
      <c r="J1282" s="93">
        <v>2678</v>
      </c>
    </row>
    <row r="1283" spans="4:10" ht="39.6" x14ac:dyDescent="0.25">
      <c r="D1283" s="89" t="s">
        <v>1875</v>
      </c>
      <c r="E1283" s="90"/>
      <c r="F1283" s="91">
        <v>7305</v>
      </c>
      <c r="G1283" s="92" t="s">
        <v>167</v>
      </c>
      <c r="H1283" s="92" t="s">
        <v>188</v>
      </c>
      <c r="I1283" s="91">
        <v>607</v>
      </c>
      <c r="J1283" s="93">
        <v>695</v>
      </c>
    </row>
    <row r="1284" spans="4:10" ht="26.4" x14ac:dyDescent="0.25">
      <c r="D1284" s="89" t="s">
        <v>1876</v>
      </c>
      <c r="E1284" s="90"/>
      <c r="F1284" s="91">
        <v>21</v>
      </c>
      <c r="G1284" s="92" t="s">
        <v>276</v>
      </c>
      <c r="H1284" s="92" t="s">
        <v>168</v>
      </c>
      <c r="I1284" s="91">
        <v>1013</v>
      </c>
      <c r="J1284" s="93">
        <v>2242</v>
      </c>
    </row>
    <row r="1285" spans="4:10" ht="26.4" x14ac:dyDescent="0.25">
      <c r="D1285" s="89" t="s">
        <v>1877</v>
      </c>
      <c r="E1285" s="90"/>
      <c r="F1285" s="91">
        <v>4401</v>
      </c>
      <c r="G1285" s="92" t="s">
        <v>167</v>
      </c>
      <c r="H1285" s="92" t="s">
        <v>168</v>
      </c>
      <c r="I1285" s="91">
        <v>232</v>
      </c>
      <c r="J1285" s="93">
        <v>4056</v>
      </c>
    </row>
    <row r="1286" spans="4:10" ht="39.6" x14ac:dyDescent="0.25">
      <c r="D1286" s="89" t="s">
        <v>1878</v>
      </c>
      <c r="E1286" s="90"/>
      <c r="F1286" s="91">
        <v>4101</v>
      </c>
      <c r="G1286" s="92" t="s">
        <v>167</v>
      </c>
      <c r="H1286" s="92" t="s">
        <v>168</v>
      </c>
      <c r="I1286" s="91" t="s">
        <v>1290</v>
      </c>
      <c r="J1286" s="93">
        <v>4195</v>
      </c>
    </row>
    <row r="1287" spans="4:10" ht="39.6" x14ac:dyDescent="0.25">
      <c r="D1287" s="89" t="s">
        <v>1879</v>
      </c>
      <c r="E1287" s="90"/>
      <c r="F1287" s="91">
        <v>7301</v>
      </c>
      <c r="G1287" s="92" t="s">
        <v>234</v>
      </c>
      <c r="H1287" s="92" t="s">
        <v>188</v>
      </c>
      <c r="I1287" s="91">
        <v>506</v>
      </c>
      <c r="J1287" s="93">
        <v>450</v>
      </c>
    </row>
    <row r="1288" spans="4:10" ht="39.6" x14ac:dyDescent="0.25">
      <c r="D1288" s="89" t="s">
        <v>1880</v>
      </c>
      <c r="E1288" s="90"/>
      <c r="F1288" s="91">
        <v>3301</v>
      </c>
      <c r="G1288" s="92" t="s">
        <v>234</v>
      </c>
      <c r="H1288" s="92" t="s">
        <v>168</v>
      </c>
      <c r="I1288" s="91" t="s">
        <v>1881</v>
      </c>
      <c r="J1288" s="93">
        <v>4179</v>
      </c>
    </row>
    <row r="1289" spans="4:10" ht="39.6" x14ac:dyDescent="0.25">
      <c r="D1289" s="89" t="s">
        <v>1882</v>
      </c>
      <c r="E1289" s="90"/>
      <c r="F1289" s="91">
        <v>7402</v>
      </c>
      <c r="G1289" s="92" t="s">
        <v>167</v>
      </c>
      <c r="H1289" s="92" t="s">
        <v>871</v>
      </c>
      <c r="I1289" s="91">
        <v>507</v>
      </c>
      <c r="J1289" s="93">
        <v>277</v>
      </c>
    </row>
    <row r="1290" spans="4:10" ht="26.4" x14ac:dyDescent="0.25">
      <c r="D1290" s="89" t="s">
        <v>1883</v>
      </c>
      <c r="E1290" s="90"/>
      <c r="F1290" s="91">
        <v>7102</v>
      </c>
      <c r="G1290" s="92" t="s">
        <v>167</v>
      </c>
      <c r="H1290" s="92" t="s">
        <v>168</v>
      </c>
      <c r="I1290" s="91">
        <v>514</v>
      </c>
      <c r="J1290" s="93">
        <v>2132</v>
      </c>
    </row>
    <row r="1291" spans="4:10" ht="26.4" x14ac:dyDescent="0.25">
      <c r="D1291" s="89" t="s">
        <v>1884</v>
      </c>
      <c r="E1291" s="90"/>
      <c r="F1291" s="91">
        <v>7404</v>
      </c>
      <c r="G1291" s="92" t="s">
        <v>167</v>
      </c>
      <c r="H1291" s="92" t="s">
        <v>392</v>
      </c>
      <c r="I1291" s="91">
        <v>411</v>
      </c>
      <c r="J1291" s="93">
        <v>240</v>
      </c>
    </row>
    <row r="1292" spans="4:10" ht="39.6" x14ac:dyDescent="0.25">
      <c r="D1292" s="89" t="s">
        <v>1885</v>
      </c>
      <c r="E1292" s="90"/>
      <c r="F1292" s="91">
        <v>2301</v>
      </c>
      <c r="G1292" s="92" t="s">
        <v>167</v>
      </c>
      <c r="H1292" s="92" t="s">
        <v>168</v>
      </c>
      <c r="I1292" s="91" t="s">
        <v>1365</v>
      </c>
      <c r="J1292" s="93">
        <v>2592</v>
      </c>
    </row>
    <row r="1293" spans="4:10" ht="39.6" x14ac:dyDescent="0.25">
      <c r="D1293" s="89" t="s">
        <v>1886</v>
      </c>
      <c r="E1293" s="90"/>
      <c r="F1293" s="91">
        <v>8202</v>
      </c>
      <c r="G1293" s="92" t="s">
        <v>167</v>
      </c>
      <c r="H1293" s="92" t="s">
        <v>224</v>
      </c>
      <c r="I1293" s="91">
        <v>207</v>
      </c>
      <c r="J1293" s="93">
        <v>216</v>
      </c>
    </row>
    <row r="1294" spans="4:10" ht="52.8" x14ac:dyDescent="0.25">
      <c r="D1294" s="89" t="s">
        <v>1887</v>
      </c>
      <c r="E1294" s="90"/>
      <c r="F1294" s="91">
        <v>6202</v>
      </c>
      <c r="G1294" s="92" t="s">
        <v>167</v>
      </c>
      <c r="H1294" s="92" t="s">
        <v>168</v>
      </c>
      <c r="I1294" s="91">
        <v>815</v>
      </c>
      <c r="J1294" s="93">
        <v>2141</v>
      </c>
    </row>
    <row r="1295" spans="4:10" ht="39.6" x14ac:dyDescent="0.25">
      <c r="D1295" s="89" t="s">
        <v>1888</v>
      </c>
      <c r="E1295" s="90"/>
      <c r="F1295" s="91">
        <v>7406</v>
      </c>
      <c r="G1295" s="92" t="s">
        <v>167</v>
      </c>
      <c r="H1295" s="92" t="s">
        <v>217</v>
      </c>
      <c r="I1295" s="91">
        <v>312</v>
      </c>
      <c r="J1295" s="93">
        <v>166</v>
      </c>
    </row>
    <row r="1296" spans="4:10" ht="26.4" x14ac:dyDescent="0.25">
      <c r="D1296" s="89" t="s">
        <v>1889</v>
      </c>
      <c r="E1296" s="90"/>
      <c r="F1296" s="91">
        <v>7702</v>
      </c>
      <c r="G1296" s="92" t="s">
        <v>167</v>
      </c>
      <c r="H1296" s="92" t="s">
        <v>405</v>
      </c>
      <c r="I1296" s="91" t="s">
        <v>181</v>
      </c>
      <c r="J1296" s="93" t="s">
        <v>181</v>
      </c>
    </row>
    <row r="1297" spans="4:10" ht="52.8" x14ac:dyDescent="0.25">
      <c r="D1297" s="89" t="s">
        <v>1890</v>
      </c>
      <c r="E1297" s="90"/>
      <c r="F1297" s="91">
        <v>3</v>
      </c>
      <c r="G1297" s="92" t="s">
        <v>167</v>
      </c>
      <c r="H1297" s="92" t="s">
        <v>168</v>
      </c>
      <c r="I1297" s="91" t="s">
        <v>1891</v>
      </c>
      <c r="J1297" s="93">
        <v>4228</v>
      </c>
    </row>
    <row r="1298" spans="4:10" ht="39.6" x14ac:dyDescent="0.25">
      <c r="D1298" s="89" t="s">
        <v>1892</v>
      </c>
      <c r="E1298" s="90"/>
      <c r="F1298" s="91">
        <v>83</v>
      </c>
      <c r="G1298" s="92" t="s">
        <v>167</v>
      </c>
      <c r="H1298" s="92" t="s">
        <v>265</v>
      </c>
      <c r="I1298" s="91">
        <v>726</v>
      </c>
      <c r="J1298" s="93">
        <v>513</v>
      </c>
    </row>
    <row r="1299" spans="4:10" ht="26.4" x14ac:dyDescent="0.25">
      <c r="D1299" s="89" t="s">
        <v>1893</v>
      </c>
      <c r="E1299" s="90"/>
      <c r="F1299" s="91">
        <v>7802</v>
      </c>
      <c r="G1299" s="92" t="s">
        <v>167</v>
      </c>
      <c r="H1299" s="92" t="s">
        <v>221</v>
      </c>
      <c r="I1299" s="91">
        <v>221</v>
      </c>
      <c r="J1299" s="93" t="s">
        <v>181</v>
      </c>
    </row>
    <row r="1300" spans="4:10" ht="26.4" x14ac:dyDescent="0.25">
      <c r="D1300" s="89" t="s">
        <v>1894</v>
      </c>
      <c r="E1300" s="90"/>
      <c r="F1300" s="91">
        <v>7102</v>
      </c>
      <c r="G1300" s="92" t="s">
        <v>167</v>
      </c>
      <c r="H1300" s="92" t="s">
        <v>168</v>
      </c>
      <c r="I1300" s="91">
        <v>510</v>
      </c>
      <c r="J1300" s="93">
        <v>2823</v>
      </c>
    </row>
    <row r="1301" spans="4:10" ht="26.4" x14ac:dyDescent="0.25">
      <c r="D1301" s="89" t="s">
        <v>1895</v>
      </c>
      <c r="E1301" s="90"/>
      <c r="F1301" s="91">
        <v>7405</v>
      </c>
      <c r="G1301" s="92" t="s">
        <v>167</v>
      </c>
      <c r="H1301" s="92" t="s">
        <v>217</v>
      </c>
      <c r="I1301" s="91">
        <v>203</v>
      </c>
      <c r="J1301" s="93">
        <v>127</v>
      </c>
    </row>
    <row r="1302" spans="4:10" ht="39.6" x14ac:dyDescent="0.25">
      <c r="D1302" s="89" t="s">
        <v>1896</v>
      </c>
      <c r="E1302" s="90"/>
      <c r="F1302" s="91">
        <v>6302</v>
      </c>
      <c r="G1302" s="92" t="s">
        <v>167</v>
      </c>
      <c r="H1302" s="92" t="s">
        <v>168</v>
      </c>
      <c r="I1302" s="91" t="s">
        <v>337</v>
      </c>
      <c r="J1302" s="93">
        <v>4160</v>
      </c>
    </row>
    <row r="1303" spans="4:10" ht="39.6" x14ac:dyDescent="0.25">
      <c r="D1303" s="89" t="s">
        <v>1897</v>
      </c>
      <c r="E1303" s="90"/>
      <c r="F1303" s="91">
        <v>6202</v>
      </c>
      <c r="G1303" s="92" t="s">
        <v>234</v>
      </c>
      <c r="H1303" s="92" t="s">
        <v>1898</v>
      </c>
      <c r="I1303" s="91" t="s">
        <v>1899</v>
      </c>
      <c r="J1303" s="93" t="s">
        <v>1900</v>
      </c>
    </row>
    <row r="1304" spans="4:10" ht="26.4" x14ac:dyDescent="0.25">
      <c r="D1304" s="89" t="s">
        <v>1901</v>
      </c>
      <c r="E1304" s="90"/>
      <c r="F1304" s="91">
        <v>7105</v>
      </c>
      <c r="G1304" s="92" t="s">
        <v>234</v>
      </c>
      <c r="H1304" s="92" t="s">
        <v>168</v>
      </c>
      <c r="I1304" s="91" t="s">
        <v>1902</v>
      </c>
      <c r="J1304" s="93">
        <v>4118</v>
      </c>
    </row>
    <row r="1305" spans="4:10" ht="39.6" x14ac:dyDescent="0.25">
      <c r="D1305" s="89" t="s">
        <v>1903</v>
      </c>
      <c r="E1305" s="90"/>
      <c r="F1305" s="91">
        <v>8101</v>
      </c>
      <c r="G1305" s="92" t="s">
        <v>167</v>
      </c>
      <c r="H1305" s="92" t="s">
        <v>447</v>
      </c>
      <c r="I1305" s="91">
        <v>109</v>
      </c>
      <c r="J1305" s="93">
        <v>81</v>
      </c>
    </row>
    <row r="1306" spans="4:10" ht="39.6" x14ac:dyDescent="0.25">
      <c r="D1306" s="89" t="s">
        <v>1904</v>
      </c>
      <c r="E1306" s="90"/>
      <c r="F1306" s="91">
        <v>1501</v>
      </c>
      <c r="G1306" s="92" t="s">
        <v>167</v>
      </c>
      <c r="H1306" s="92" t="s">
        <v>700</v>
      </c>
      <c r="I1306" s="91" t="s">
        <v>1905</v>
      </c>
      <c r="J1306" s="93" t="s">
        <v>1906</v>
      </c>
    </row>
    <row r="1307" spans="4:10" ht="26.4" x14ac:dyDescent="0.25">
      <c r="D1307" s="89" t="s">
        <v>1907</v>
      </c>
      <c r="E1307" s="90"/>
      <c r="F1307" s="91">
        <v>7405</v>
      </c>
      <c r="G1307" s="92" t="s">
        <v>167</v>
      </c>
      <c r="H1307" s="92" t="s">
        <v>217</v>
      </c>
      <c r="I1307" s="91">
        <v>308</v>
      </c>
      <c r="J1307" s="93">
        <v>191</v>
      </c>
    </row>
    <row r="1308" spans="4:10" ht="26.4" x14ac:dyDescent="0.25">
      <c r="D1308" s="89" t="s">
        <v>1908</v>
      </c>
      <c r="E1308" s="90"/>
      <c r="F1308" s="91">
        <v>8205</v>
      </c>
      <c r="G1308" s="92" t="s">
        <v>167</v>
      </c>
      <c r="H1308" s="92" t="s">
        <v>224</v>
      </c>
      <c r="I1308" s="91">
        <v>314</v>
      </c>
      <c r="J1308" s="93">
        <v>168</v>
      </c>
    </row>
    <row r="1309" spans="4:10" ht="39.6" x14ac:dyDescent="0.25">
      <c r="D1309" s="89" t="s">
        <v>1909</v>
      </c>
      <c r="E1309" s="90"/>
      <c r="F1309" s="91">
        <v>3101</v>
      </c>
      <c r="G1309" s="92" t="s">
        <v>167</v>
      </c>
      <c r="H1309" s="92" t="s">
        <v>168</v>
      </c>
      <c r="I1309" s="91">
        <v>821</v>
      </c>
      <c r="J1309" s="93">
        <v>2187</v>
      </c>
    </row>
    <row r="1310" spans="4:10" ht="39.6" x14ac:dyDescent="0.25">
      <c r="D1310" s="89" t="s">
        <v>1910</v>
      </c>
      <c r="E1310" s="90"/>
      <c r="F1310" s="91">
        <v>3</v>
      </c>
      <c r="G1310" s="92" t="s">
        <v>167</v>
      </c>
      <c r="H1310" s="92" t="s">
        <v>168</v>
      </c>
      <c r="I1310" s="91" t="s">
        <v>1769</v>
      </c>
      <c r="J1310" s="93">
        <v>4377</v>
      </c>
    </row>
    <row r="1311" spans="4:10" ht="26.4" x14ac:dyDescent="0.25">
      <c r="D1311" s="89" t="s">
        <v>1911</v>
      </c>
      <c r="E1311" s="90"/>
      <c r="F1311" s="91">
        <v>7105</v>
      </c>
      <c r="G1311" s="92" t="s">
        <v>167</v>
      </c>
      <c r="H1311" s="92" t="s">
        <v>168</v>
      </c>
      <c r="I1311" s="91" t="s">
        <v>204</v>
      </c>
      <c r="J1311" s="93">
        <v>2267</v>
      </c>
    </row>
    <row r="1312" spans="4:10" ht="39.6" x14ac:dyDescent="0.25">
      <c r="D1312" s="89" t="s">
        <v>1912</v>
      </c>
      <c r="E1312" s="90"/>
      <c r="F1312" s="91">
        <v>2101</v>
      </c>
      <c r="G1312" s="92" t="s">
        <v>167</v>
      </c>
      <c r="H1312" s="92" t="s">
        <v>168</v>
      </c>
      <c r="I1312" s="91" t="s">
        <v>522</v>
      </c>
      <c r="J1312" s="93">
        <v>2061</v>
      </c>
    </row>
    <row r="1313" spans="4:10" ht="39.6" x14ac:dyDescent="0.25">
      <c r="D1313" s="89" t="s">
        <v>1913</v>
      </c>
      <c r="E1313" s="90"/>
      <c r="F1313" s="91">
        <v>51</v>
      </c>
      <c r="G1313" s="92" t="s">
        <v>167</v>
      </c>
      <c r="H1313" s="92" t="s">
        <v>168</v>
      </c>
      <c r="I1313" s="91" t="s">
        <v>690</v>
      </c>
      <c r="J1313" s="93">
        <v>2995</v>
      </c>
    </row>
    <row r="1314" spans="4:10" ht="26.4" x14ac:dyDescent="0.25">
      <c r="D1314" s="89" t="s">
        <v>1914</v>
      </c>
      <c r="E1314" s="90"/>
      <c r="F1314" s="91">
        <v>8205</v>
      </c>
      <c r="G1314" s="92" t="s">
        <v>167</v>
      </c>
      <c r="H1314" s="92" t="s">
        <v>224</v>
      </c>
      <c r="I1314" s="91">
        <v>308</v>
      </c>
      <c r="J1314" s="93">
        <v>196</v>
      </c>
    </row>
    <row r="1315" spans="4:10" ht="39.6" x14ac:dyDescent="0.25">
      <c r="D1315" s="89" t="s">
        <v>1915</v>
      </c>
      <c r="E1315" s="90"/>
      <c r="F1315" s="91">
        <v>7303</v>
      </c>
      <c r="G1315" s="92" t="s">
        <v>167</v>
      </c>
      <c r="H1315" s="92" t="s">
        <v>188</v>
      </c>
      <c r="I1315" s="91">
        <v>803</v>
      </c>
      <c r="J1315" s="93">
        <v>620</v>
      </c>
    </row>
    <row r="1316" spans="4:10" ht="26.4" x14ac:dyDescent="0.25">
      <c r="D1316" s="89" t="s">
        <v>1916</v>
      </c>
      <c r="E1316" s="90"/>
      <c r="F1316" s="91">
        <v>2102</v>
      </c>
      <c r="G1316" s="92" t="s">
        <v>167</v>
      </c>
      <c r="H1316" s="92" t="s">
        <v>168</v>
      </c>
      <c r="I1316" s="91" t="s">
        <v>1751</v>
      </c>
      <c r="J1316" s="93">
        <v>4210</v>
      </c>
    </row>
    <row r="1317" spans="4:10" ht="26.4" x14ac:dyDescent="0.25">
      <c r="D1317" s="89" t="s">
        <v>1917</v>
      </c>
      <c r="E1317" s="90"/>
      <c r="F1317" s="91">
        <v>8202</v>
      </c>
      <c r="G1317" s="92" t="s">
        <v>167</v>
      </c>
      <c r="H1317" s="92" t="s">
        <v>841</v>
      </c>
      <c r="I1317" s="91" t="s">
        <v>181</v>
      </c>
      <c r="J1317" s="93" t="s">
        <v>181</v>
      </c>
    </row>
    <row r="1318" spans="4:10" ht="39.6" x14ac:dyDescent="0.25">
      <c r="D1318" s="89" t="s">
        <v>1918</v>
      </c>
      <c r="E1318" s="90"/>
      <c r="F1318" s="91">
        <v>1202</v>
      </c>
      <c r="G1318" s="92" t="s">
        <v>167</v>
      </c>
      <c r="H1318" s="92" t="s">
        <v>188</v>
      </c>
      <c r="I1318" s="91" t="s">
        <v>1919</v>
      </c>
      <c r="J1318" s="93">
        <v>340</v>
      </c>
    </row>
    <row r="1319" spans="4:10" ht="52.8" x14ac:dyDescent="0.25">
      <c r="D1319" s="89" t="s">
        <v>1920</v>
      </c>
      <c r="E1319" s="90"/>
      <c r="F1319" s="91">
        <v>4302</v>
      </c>
      <c r="G1319" s="92" t="s">
        <v>167</v>
      </c>
      <c r="H1319" s="92" t="s">
        <v>168</v>
      </c>
      <c r="I1319" s="91" t="s">
        <v>249</v>
      </c>
      <c r="J1319" s="93">
        <v>4302</v>
      </c>
    </row>
    <row r="1320" spans="4:10" ht="26.4" x14ac:dyDescent="0.25">
      <c r="D1320" s="89" t="s">
        <v>1921</v>
      </c>
      <c r="E1320" s="90"/>
      <c r="F1320" s="91">
        <v>8202</v>
      </c>
      <c r="G1320" s="92" t="s">
        <v>167</v>
      </c>
      <c r="H1320" s="92" t="s">
        <v>224</v>
      </c>
      <c r="I1320" s="91">
        <v>207</v>
      </c>
      <c r="J1320" s="93">
        <v>133</v>
      </c>
    </row>
    <row r="1321" spans="4:10" ht="52.8" x14ac:dyDescent="0.25">
      <c r="D1321" s="89" t="s">
        <v>1922</v>
      </c>
      <c r="E1321" s="90"/>
      <c r="F1321" s="91">
        <v>4101</v>
      </c>
      <c r="G1321" s="92" t="s">
        <v>234</v>
      </c>
      <c r="H1321" s="92" t="s">
        <v>168</v>
      </c>
      <c r="I1321" s="91" t="s">
        <v>1923</v>
      </c>
      <c r="J1321" s="93">
        <v>4246</v>
      </c>
    </row>
    <row r="1322" spans="4:10" ht="39.6" x14ac:dyDescent="0.25">
      <c r="D1322" s="89" t="s">
        <v>1924</v>
      </c>
      <c r="E1322" s="90"/>
      <c r="F1322" s="91">
        <v>7804</v>
      </c>
      <c r="G1322" s="92" t="s">
        <v>234</v>
      </c>
      <c r="H1322" s="92" t="s">
        <v>221</v>
      </c>
      <c r="I1322" s="91">
        <v>412</v>
      </c>
      <c r="J1322" s="93">
        <v>272</v>
      </c>
    </row>
    <row r="1323" spans="4:10" ht="39.6" x14ac:dyDescent="0.25">
      <c r="D1323" s="89" t="s">
        <v>1925</v>
      </c>
      <c r="E1323" s="90"/>
      <c r="F1323" s="91">
        <v>2502</v>
      </c>
      <c r="G1323" s="92" t="s">
        <v>234</v>
      </c>
      <c r="H1323" s="92" t="s">
        <v>980</v>
      </c>
      <c r="I1323" s="91" t="s">
        <v>181</v>
      </c>
      <c r="J1323" s="93">
        <v>183</v>
      </c>
    </row>
    <row r="1324" spans="4:10" ht="39.6" x14ac:dyDescent="0.25">
      <c r="D1324" s="89" t="s">
        <v>1926</v>
      </c>
      <c r="E1324" s="90"/>
      <c r="F1324" s="91">
        <v>3101</v>
      </c>
      <c r="G1324" s="92" t="s">
        <v>167</v>
      </c>
      <c r="H1324" s="92" t="s">
        <v>168</v>
      </c>
      <c r="I1324" s="91">
        <v>821</v>
      </c>
      <c r="J1324" s="93">
        <v>2594</v>
      </c>
    </row>
    <row r="1325" spans="4:10" ht="39.6" x14ac:dyDescent="0.25">
      <c r="D1325" s="89" t="s">
        <v>1927</v>
      </c>
      <c r="E1325" s="90"/>
      <c r="F1325" s="91">
        <v>3301</v>
      </c>
      <c r="G1325" s="92" t="s">
        <v>167</v>
      </c>
      <c r="H1325" s="92" t="s">
        <v>168</v>
      </c>
      <c r="I1325" s="91" t="s">
        <v>1928</v>
      </c>
      <c r="J1325" s="93">
        <v>2069</v>
      </c>
    </row>
    <row r="1326" spans="4:10" ht="26.4" x14ac:dyDescent="0.25">
      <c r="D1326" s="89" t="s">
        <v>1929</v>
      </c>
      <c r="E1326" s="90"/>
      <c r="F1326" s="91">
        <v>7401</v>
      </c>
      <c r="G1326" s="92" t="s">
        <v>167</v>
      </c>
      <c r="H1326" s="92" t="s">
        <v>217</v>
      </c>
      <c r="I1326" s="91">
        <v>209</v>
      </c>
      <c r="J1326" s="93">
        <v>152</v>
      </c>
    </row>
    <row r="1327" spans="4:10" ht="52.8" x14ac:dyDescent="0.25">
      <c r="D1327" s="89" t="s">
        <v>1930</v>
      </c>
      <c r="E1327" s="90"/>
      <c r="F1327" s="91">
        <v>1601</v>
      </c>
      <c r="G1327" s="92" t="s">
        <v>234</v>
      </c>
      <c r="H1327" s="92" t="s">
        <v>168</v>
      </c>
      <c r="I1327" s="91">
        <v>117</v>
      </c>
      <c r="J1327" s="93">
        <v>2430</v>
      </c>
    </row>
    <row r="1328" spans="4:10" ht="52.8" x14ac:dyDescent="0.25">
      <c r="D1328" s="89" t="s">
        <v>1931</v>
      </c>
      <c r="E1328" s="90"/>
      <c r="F1328" s="91">
        <v>6</v>
      </c>
      <c r="G1328" s="92" t="s">
        <v>328</v>
      </c>
      <c r="H1328" s="92" t="s">
        <v>168</v>
      </c>
      <c r="I1328" s="91">
        <v>601</v>
      </c>
      <c r="J1328" s="93">
        <v>2460</v>
      </c>
    </row>
    <row r="1329" spans="4:10" ht="26.4" x14ac:dyDescent="0.25">
      <c r="D1329" s="89" t="s">
        <v>1932</v>
      </c>
      <c r="E1329" s="90"/>
      <c r="F1329" s="91">
        <v>5302</v>
      </c>
      <c r="G1329" s="92" t="s">
        <v>167</v>
      </c>
      <c r="H1329" s="92" t="s">
        <v>168</v>
      </c>
      <c r="I1329" s="91" t="s">
        <v>412</v>
      </c>
      <c r="J1329" s="93">
        <v>2039</v>
      </c>
    </row>
    <row r="1330" spans="4:10" ht="26.4" x14ac:dyDescent="0.25">
      <c r="D1330" s="89" t="s">
        <v>1933</v>
      </c>
      <c r="E1330" s="90"/>
      <c r="F1330" s="91">
        <v>7105</v>
      </c>
      <c r="G1330" s="92" t="s">
        <v>167</v>
      </c>
      <c r="H1330" s="92" t="s">
        <v>168</v>
      </c>
      <c r="I1330" s="91">
        <v>610</v>
      </c>
      <c r="J1330" s="93">
        <v>2217</v>
      </c>
    </row>
    <row r="1331" spans="4:10" ht="26.4" x14ac:dyDescent="0.25">
      <c r="D1331" s="89" t="s">
        <v>1934</v>
      </c>
      <c r="E1331" s="90"/>
      <c r="F1331" s="91">
        <v>1403</v>
      </c>
      <c r="G1331" s="92" t="s">
        <v>167</v>
      </c>
      <c r="H1331" s="92" t="s">
        <v>168</v>
      </c>
      <c r="I1331" s="91" t="s">
        <v>727</v>
      </c>
      <c r="J1331" s="93">
        <v>4379</v>
      </c>
    </row>
    <row r="1332" spans="4:10" ht="39.6" x14ac:dyDescent="0.25">
      <c r="D1332" s="89" t="s">
        <v>1935</v>
      </c>
      <c r="E1332" s="90"/>
      <c r="F1332" s="91">
        <v>7302</v>
      </c>
      <c r="G1332" s="92" t="s">
        <v>234</v>
      </c>
      <c r="H1332" s="92" t="s">
        <v>188</v>
      </c>
      <c r="I1332" s="91">
        <v>619</v>
      </c>
      <c r="J1332" s="93">
        <v>561</v>
      </c>
    </row>
    <row r="1333" spans="4:10" ht="66" x14ac:dyDescent="0.25">
      <c r="D1333" s="89" t="s">
        <v>1936</v>
      </c>
      <c r="E1333" s="90"/>
      <c r="F1333" s="91">
        <v>7303</v>
      </c>
      <c r="G1333" s="92" t="s">
        <v>167</v>
      </c>
      <c r="H1333" s="92" t="s">
        <v>898</v>
      </c>
      <c r="I1333" s="91">
        <v>813</v>
      </c>
      <c r="J1333" s="93">
        <v>723</v>
      </c>
    </row>
    <row r="1334" spans="4:10" ht="26.4" x14ac:dyDescent="0.25">
      <c r="D1334" s="89" t="s">
        <v>1937</v>
      </c>
      <c r="E1334" s="90"/>
      <c r="F1334" s="91">
        <v>2102</v>
      </c>
      <c r="G1334" s="92" t="s">
        <v>167</v>
      </c>
      <c r="H1334" s="92" t="s">
        <v>168</v>
      </c>
      <c r="I1334" s="91" t="s">
        <v>186</v>
      </c>
      <c r="J1334" s="93">
        <v>4115</v>
      </c>
    </row>
    <row r="1335" spans="4:10" ht="26.4" x14ac:dyDescent="0.25">
      <c r="D1335" s="89" t="s">
        <v>1938</v>
      </c>
      <c r="E1335" s="90"/>
      <c r="F1335" s="91">
        <v>8202</v>
      </c>
      <c r="G1335" s="92" t="s">
        <v>167</v>
      </c>
      <c r="H1335" s="92" t="s">
        <v>224</v>
      </c>
      <c r="I1335" s="91">
        <v>213</v>
      </c>
      <c r="J1335" s="93">
        <v>129</v>
      </c>
    </row>
    <row r="1336" spans="4:10" ht="52.8" x14ac:dyDescent="0.25">
      <c r="D1336" s="89" t="s">
        <v>1939</v>
      </c>
      <c r="E1336" s="90"/>
      <c r="F1336" s="91">
        <v>2403</v>
      </c>
      <c r="G1336" s="92" t="s">
        <v>167</v>
      </c>
      <c r="H1336" s="92" t="s">
        <v>175</v>
      </c>
      <c r="I1336" s="91">
        <v>304</v>
      </c>
      <c r="J1336" s="93">
        <v>225</v>
      </c>
    </row>
    <row r="1337" spans="4:10" ht="39.6" x14ac:dyDescent="0.25">
      <c r="D1337" s="89" t="s">
        <v>1940</v>
      </c>
      <c r="E1337" s="90"/>
      <c r="F1337" s="91">
        <v>7104</v>
      </c>
      <c r="G1337" s="92" t="s">
        <v>167</v>
      </c>
      <c r="H1337" s="92" t="s">
        <v>168</v>
      </c>
      <c r="I1337" s="91">
        <v>612</v>
      </c>
      <c r="J1337" s="93">
        <v>2374</v>
      </c>
    </row>
    <row r="1338" spans="4:10" ht="26.4" x14ac:dyDescent="0.25">
      <c r="D1338" s="89" t="s">
        <v>1941</v>
      </c>
      <c r="E1338" s="90"/>
      <c r="F1338" s="91">
        <v>8203</v>
      </c>
      <c r="G1338" s="92" t="s">
        <v>167</v>
      </c>
      <c r="H1338" s="92" t="s">
        <v>224</v>
      </c>
      <c r="I1338" s="91">
        <v>212</v>
      </c>
      <c r="J1338" s="93">
        <v>187</v>
      </c>
    </row>
    <row r="1339" spans="4:10" ht="39.6" x14ac:dyDescent="0.25">
      <c r="D1339" s="89" t="s">
        <v>1942</v>
      </c>
      <c r="E1339" s="90"/>
      <c r="F1339" s="91">
        <v>7401</v>
      </c>
      <c r="G1339" s="92" t="s">
        <v>167</v>
      </c>
      <c r="H1339" s="92" t="s">
        <v>1019</v>
      </c>
      <c r="I1339" s="91" t="s">
        <v>1217</v>
      </c>
      <c r="J1339" s="93">
        <v>377612145</v>
      </c>
    </row>
    <row r="1340" spans="4:10" ht="26.4" x14ac:dyDescent="0.25">
      <c r="D1340" s="89" t="s">
        <v>1943</v>
      </c>
      <c r="E1340" s="90"/>
      <c r="F1340" s="91">
        <v>3303</v>
      </c>
      <c r="G1340" s="92" t="s">
        <v>167</v>
      </c>
      <c r="H1340" s="92" t="s">
        <v>1350</v>
      </c>
      <c r="I1340" s="91" t="s">
        <v>1746</v>
      </c>
      <c r="J1340" s="93">
        <v>134</v>
      </c>
    </row>
    <row r="1341" spans="4:10" ht="39.6" x14ac:dyDescent="0.25">
      <c r="D1341" s="89" t="s">
        <v>1944</v>
      </c>
      <c r="E1341" s="90"/>
      <c r="F1341" s="91">
        <v>2403</v>
      </c>
      <c r="G1341" s="92" t="s">
        <v>167</v>
      </c>
      <c r="H1341" s="92" t="s">
        <v>980</v>
      </c>
      <c r="I1341" s="91">
        <v>116</v>
      </c>
      <c r="J1341" s="93">
        <v>245</v>
      </c>
    </row>
    <row r="1342" spans="4:10" ht="39.6" x14ac:dyDescent="0.25">
      <c r="D1342" s="89" t="s">
        <v>1945</v>
      </c>
      <c r="E1342" s="90"/>
      <c r="F1342" s="91">
        <v>4402</v>
      </c>
      <c r="G1342" s="92" t="s">
        <v>167</v>
      </c>
      <c r="H1342" s="92" t="s">
        <v>168</v>
      </c>
      <c r="I1342" s="91" t="s">
        <v>1384</v>
      </c>
      <c r="J1342" s="93">
        <v>2167</v>
      </c>
    </row>
    <row r="1343" spans="4:10" ht="39.6" x14ac:dyDescent="0.25">
      <c r="D1343" s="89" t="s">
        <v>1946</v>
      </c>
      <c r="E1343" s="90"/>
      <c r="F1343" s="91">
        <v>8302</v>
      </c>
      <c r="G1343" s="92" t="s">
        <v>167</v>
      </c>
      <c r="H1343" s="92" t="s">
        <v>1193</v>
      </c>
      <c r="I1343" s="91">
        <v>1</v>
      </c>
      <c r="J1343" s="93" t="s">
        <v>181</v>
      </c>
    </row>
    <row r="1344" spans="4:10" ht="39.6" x14ac:dyDescent="0.25">
      <c r="D1344" s="89" t="s">
        <v>1947</v>
      </c>
      <c r="E1344" s="90"/>
      <c r="F1344" s="91">
        <v>2403</v>
      </c>
      <c r="G1344" s="92" t="s">
        <v>167</v>
      </c>
      <c r="H1344" s="92" t="s">
        <v>227</v>
      </c>
      <c r="I1344" s="91">
        <v>303</v>
      </c>
      <c r="J1344" s="93">
        <v>153</v>
      </c>
    </row>
    <row r="1345" spans="4:10" ht="52.8" x14ac:dyDescent="0.25">
      <c r="D1345" s="89" t="s">
        <v>1948</v>
      </c>
      <c r="E1345" s="90"/>
      <c r="F1345" s="91">
        <v>8402</v>
      </c>
      <c r="G1345" s="92" t="s">
        <v>167</v>
      </c>
      <c r="H1345" s="92" t="s">
        <v>278</v>
      </c>
      <c r="I1345" s="91">
        <v>312</v>
      </c>
      <c r="J1345" s="93">
        <v>936</v>
      </c>
    </row>
    <row r="1346" spans="4:10" ht="39.6" x14ac:dyDescent="0.25">
      <c r="D1346" s="89" t="s">
        <v>1949</v>
      </c>
      <c r="E1346" s="90"/>
      <c r="F1346" s="91">
        <v>5101</v>
      </c>
      <c r="G1346" s="92" t="s">
        <v>167</v>
      </c>
      <c r="H1346" s="92" t="s">
        <v>168</v>
      </c>
      <c r="I1346" s="91" t="s">
        <v>1336</v>
      </c>
      <c r="J1346" s="93">
        <v>2642</v>
      </c>
    </row>
    <row r="1347" spans="4:10" ht="39.6" x14ac:dyDescent="0.25">
      <c r="D1347" s="89" t="s">
        <v>1950</v>
      </c>
      <c r="E1347" s="90"/>
      <c r="F1347" s="91">
        <v>8402</v>
      </c>
      <c r="G1347" s="92" t="s">
        <v>234</v>
      </c>
      <c r="H1347" s="92" t="s">
        <v>714</v>
      </c>
      <c r="I1347" s="91">
        <v>312</v>
      </c>
      <c r="J1347" s="93">
        <v>956</v>
      </c>
    </row>
    <row r="1348" spans="4:10" ht="26.4" x14ac:dyDescent="0.25">
      <c r="D1348" s="89" t="s">
        <v>1951</v>
      </c>
      <c r="E1348" s="90"/>
      <c r="F1348" s="91">
        <v>7202</v>
      </c>
      <c r="G1348" s="92" t="s">
        <v>167</v>
      </c>
      <c r="H1348" s="92" t="s">
        <v>1271</v>
      </c>
      <c r="I1348" s="91" t="s">
        <v>181</v>
      </c>
      <c r="J1348" s="93" t="s">
        <v>181</v>
      </c>
    </row>
    <row r="1349" spans="4:10" ht="39.6" x14ac:dyDescent="0.25">
      <c r="D1349" s="89" t="s">
        <v>1952</v>
      </c>
      <c r="E1349" s="90"/>
      <c r="F1349" s="91">
        <v>7602</v>
      </c>
      <c r="G1349" s="92" t="s">
        <v>167</v>
      </c>
      <c r="H1349" s="92" t="s">
        <v>863</v>
      </c>
      <c r="I1349" s="91">
        <v>1</v>
      </c>
      <c r="J1349" s="93" t="s">
        <v>181</v>
      </c>
    </row>
    <row r="1350" spans="4:10" ht="39.6" x14ac:dyDescent="0.25">
      <c r="D1350" s="89" t="s">
        <v>1953</v>
      </c>
      <c r="E1350" s="90"/>
      <c r="F1350" s="91">
        <v>7304</v>
      </c>
      <c r="G1350" s="92" t="s">
        <v>167</v>
      </c>
      <c r="H1350" s="92" t="s">
        <v>188</v>
      </c>
      <c r="I1350" s="91">
        <v>719</v>
      </c>
      <c r="J1350" s="93">
        <v>691</v>
      </c>
    </row>
  </sheetData>
  <hyperlinks>
    <hyperlink ref="D16" r:id="rId1" display="javascript:podrobnosti('7968');"/>
    <hyperlink ref="D17" r:id="rId2" display="javascript:podrobnosti('8262');"/>
    <hyperlink ref="D18" r:id="rId3" display="javascript:podrobnosti('7226');"/>
    <hyperlink ref="D19" r:id="rId4" display="javascript:podrobnosti('5167');"/>
    <hyperlink ref="D20" r:id="rId5" display="javascript:podrobnosti('5181');"/>
    <hyperlink ref="D21" r:id="rId6" display="javascript:podrobnosti('5862');"/>
    <hyperlink ref="D22" r:id="rId7" display="javascript:podrobnosti('8185');"/>
    <hyperlink ref="D23" r:id="rId8" display="javascript:podrobnosti('6650');"/>
    <hyperlink ref="D24" r:id="rId9" display="javascript:podrobnosti('7475');"/>
    <hyperlink ref="D25" r:id="rId10" display="javascript:podrobnosti('5322');"/>
    <hyperlink ref="D26" r:id="rId11" display="javascript:podrobnosti('7276');"/>
    <hyperlink ref="D27" r:id="rId12" display="javascript:podrobnosti('7329');"/>
    <hyperlink ref="D28" r:id="rId13" display="javascript:podrobnosti('8414');"/>
    <hyperlink ref="D29" r:id="rId14" display="javascript:podrobnosti('7791');"/>
    <hyperlink ref="D30" r:id="rId15" display="javascript:podrobnosti('6532');"/>
    <hyperlink ref="D31" r:id="rId16" display="javascript:podrobnosti('8333');"/>
    <hyperlink ref="D32" r:id="rId17" display="javascript:podrobnosti('6992');"/>
    <hyperlink ref="D33" r:id="rId18" display="javascript:podrobnosti('7446');"/>
    <hyperlink ref="D34" r:id="rId19" display="javascript:podrobnosti('698');"/>
    <hyperlink ref="D35" r:id="rId20" display="javascript:podrobnosti('8192');"/>
    <hyperlink ref="D36" r:id="rId21" display="javascript:podrobnosti('5795');"/>
    <hyperlink ref="D37" r:id="rId22" display="javascript:podrobnosti('5804');"/>
    <hyperlink ref="D38" r:id="rId23" display="javascript:podrobnosti('6511');"/>
    <hyperlink ref="D39" r:id="rId24" display="javascript:podrobnosti('8370');"/>
    <hyperlink ref="D40" r:id="rId25" display="javascript:podrobnosti('7088');"/>
    <hyperlink ref="D41" r:id="rId26" display="javascript:podrobnosti('6355');"/>
    <hyperlink ref="D42" r:id="rId27" display="javascript:podrobnosti('7423');"/>
    <hyperlink ref="D43" r:id="rId28" display="javascript:podrobnosti('5627');"/>
    <hyperlink ref="D44" r:id="rId29" display="javascript:podrobnosti('5345');"/>
    <hyperlink ref="D45" r:id="rId30" display="javascript:podrobnosti('6848');"/>
    <hyperlink ref="D46" r:id="rId31" display="javascript:podrobnosti('8070');"/>
    <hyperlink ref="D47" r:id="rId32" display="javascript:podrobnosti('6804');"/>
    <hyperlink ref="D48" r:id="rId33" display="javascript:podrobnosti('5536');"/>
    <hyperlink ref="D49" r:id="rId34" display="javascript:podrobnosti('5174');"/>
    <hyperlink ref="D50" r:id="rId35" display="javascript:podrobnosti('971');"/>
    <hyperlink ref="D51" r:id="rId36" display="javascript:podrobnosti('5603');"/>
    <hyperlink ref="D52" r:id="rId37" display="javascript:podrobnosti('1280');"/>
    <hyperlink ref="D53" r:id="rId38" display="javascript:podrobnosti('5323');"/>
    <hyperlink ref="D54" r:id="rId39" display="javascript:podrobnosti('6715');"/>
    <hyperlink ref="D55" r:id="rId40" display="javascript:podrobnosti('6728');"/>
    <hyperlink ref="D56" r:id="rId41" display="javascript:podrobnosti('5998');"/>
    <hyperlink ref="D57" r:id="rId42" display="javascript:podrobnosti('5669');"/>
    <hyperlink ref="D58" r:id="rId43" display="javascript:podrobnosti('724');"/>
    <hyperlink ref="D59" r:id="rId44" display="javascript:podrobnosti('5425');"/>
    <hyperlink ref="D60" r:id="rId45" display="javascript:podrobnosti('8420');"/>
    <hyperlink ref="D61" r:id="rId46" display="javascript:podrobnosti('873');"/>
    <hyperlink ref="D62" r:id="rId47" display="javascript:podrobnosti('304');"/>
    <hyperlink ref="D63" r:id="rId48" display="javascript:podrobnosti('5517');"/>
    <hyperlink ref="D64" r:id="rId49" display="javascript:podrobnosti('8113');"/>
    <hyperlink ref="D65" r:id="rId50" display="javascript:podrobnosti('8253');"/>
    <hyperlink ref="D66" r:id="rId51" display="javascript:podrobnosti('5325');"/>
    <hyperlink ref="D67" r:id="rId52" display="javascript:podrobnosti('7151');"/>
    <hyperlink ref="D68" r:id="rId53" display="javascript:podrobnosti('7316');"/>
    <hyperlink ref="D69" r:id="rId54" display="javascript:podrobnosti('5762');"/>
    <hyperlink ref="D70" r:id="rId55" display="javascript:podrobnosti('7665');"/>
    <hyperlink ref="D71" r:id="rId56" display="javascript:podrobnosti('7168');"/>
    <hyperlink ref="D72" r:id="rId57" display="javascript:podrobnosti('5183');"/>
    <hyperlink ref="D73" r:id="rId58" display="javascript:podrobnosti('318');"/>
    <hyperlink ref="D74" r:id="rId59" display="javascript:podrobnosti('6841');"/>
    <hyperlink ref="D75" r:id="rId60" display="javascript:podrobnosti('1062');"/>
    <hyperlink ref="D76" r:id="rId61" display="javascript:podrobnosti('8299');"/>
    <hyperlink ref="D77" r:id="rId62" display="javascript:podrobnosti('699');"/>
    <hyperlink ref="D78" r:id="rId63" display="javascript:podrobnosti('5656');"/>
    <hyperlink ref="D79" r:id="rId64" display="javascript:podrobnosti('5951');"/>
    <hyperlink ref="D80" r:id="rId65" display="javascript:podrobnosti('8051');"/>
    <hyperlink ref="D81" r:id="rId66" display="javascript:podrobnosti('7070');"/>
    <hyperlink ref="D82" r:id="rId67" display="javascript:podrobnosti('6555');"/>
    <hyperlink ref="D83" r:id="rId68" display="javascript:podrobnosti('1250');"/>
    <hyperlink ref="D84" r:id="rId69" display="javascript:podrobnosti('1260');"/>
    <hyperlink ref="D85" r:id="rId70" display="javascript:podrobnosti('7262');"/>
    <hyperlink ref="D86" r:id="rId71" display="javascript:podrobnosti('7315');"/>
    <hyperlink ref="D87" r:id="rId72" display="javascript:podrobnosti('7746');"/>
    <hyperlink ref="D88" r:id="rId73" display="javascript:podrobnosti('7269');"/>
    <hyperlink ref="D89" r:id="rId74" display="javascript:podrobnosti('8427');"/>
    <hyperlink ref="D90" r:id="rId75" display="javascript:podrobnosti('1010');"/>
    <hyperlink ref="D91" r:id="rId76" display="javascript:podrobnosti('8072');"/>
    <hyperlink ref="D92" r:id="rId77" display="javascript:podrobnosti('5409');"/>
    <hyperlink ref="D93" r:id="rId78" display="javascript:podrobnosti('182');"/>
    <hyperlink ref="D94" r:id="rId79" display="javascript:podrobnosti('67');"/>
    <hyperlink ref="D95" r:id="rId80" display="javascript:podrobnosti('5326');"/>
    <hyperlink ref="D96" r:id="rId81" display="javascript:podrobnosti('5979');"/>
    <hyperlink ref="D97" r:id="rId82" display="javascript:podrobnosti('1161');"/>
    <hyperlink ref="D98" r:id="rId83" display="javascript:podrobnosti('8247');"/>
    <hyperlink ref="D99" r:id="rId84" display="javascript:podrobnosti('5354');"/>
    <hyperlink ref="D100" r:id="rId85" display="javascript:podrobnosti('865');"/>
    <hyperlink ref="D101" r:id="rId86" display="javascript:podrobnosti('6918');"/>
    <hyperlink ref="D102" r:id="rId87" display="javascript:podrobnosti('837');"/>
    <hyperlink ref="D103" r:id="rId88" display="javascript:podrobnosti('661');"/>
    <hyperlink ref="D104" r:id="rId89" display="javascript:podrobnosti('7101');"/>
    <hyperlink ref="D105" r:id="rId90" display="javascript:podrobnosti('6203');"/>
    <hyperlink ref="D106" r:id="rId91" display="javascript:podrobnosti('8018');"/>
    <hyperlink ref="D107" r:id="rId92" display="javascript:podrobnosti('7214');"/>
    <hyperlink ref="D108" r:id="rId93" display="javascript:podrobnosti('7453');"/>
    <hyperlink ref="D109" r:id="rId94" display="javascript:podrobnosti('8251');"/>
    <hyperlink ref="D110" r:id="rId95" display="javascript:podrobnosti('5882');"/>
    <hyperlink ref="D111" r:id="rId96" display="javascript:podrobnosti('6153');"/>
    <hyperlink ref="D112" r:id="rId97" display="javascript:podrobnosti('6865');"/>
    <hyperlink ref="D113" r:id="rId98" display="javascript:podrobnosti('8250');"/>
    <hyperlink ref="D114" r:id="rId99" display="javascript:podrobnosti('5515');"/>
    <hyperlink ref="D115" r:id="rId100" display="javascript:podrobnosti('7609');"/>
    <hyperlink ref="D116" r:id="rId101" display="javascript:podrobnosti('8046');"/>
    <hyperlink ref="D117" r:id="rId102" display="javascript:podrobnosti('7911');"/>
    <hyperlink ref="D118" r:id="rId103" display="javascript:podrobnosti('7520');"/>
    <hyperlink ref="D119" r:id="rId104" display="javascript:podrobnosti('8244');"/>
    <hyperlink ref="D120" r:id="rId105" display="javascript:podrobnosti('778');"/>
    <hyperlink ref="D121" r:id="rId106" display="javascript:podrobnosti('8283');"/>
    <hyperlink ref="D122" r:id="rId107" display="javascript:podrobnosti('6078');"/>
    <hyperlink ref="D123" r:id="rId108" display="javascript:podrobnosti('652');"/>
    <hyperlink ref="D124" r:id="rId109" display="javascript:podrobnosti('7263');"/>
    <hyperlink ref="D2" r:id="rId110" display="javascript:podrobnosti('7473');"/>
    <hyperlink ref="D3" r:id="rId111" display="javascript:podrobnosti('570');"/>
    <hyperlink ref="D4" r:id="rId112" display="javascript:podrobnosti('5847');"/>
    <hyperlink ref="D5" r:id="rId113" display="javascript:podrobnosti('5352');"/>
    <hyperlink ref="D6" r:id="rId114" display="javascript:podrobnosti('7421');"/>
    <hyperlink ref="D7" r:id="rId115" display="javascript:podrobnosti('8092');"/>
    <hyperlink ref="D8" r:id="rId116" display="javascript:podrobnosti('7358');"/>
    <hyperlink ref="D9" r:id="rId117" display="javascript:podrobnosti('781');"/>
    <hyperlink ref="D10" r:id="rId118" display="javascript:podrobnosti('5324');"/>
    <hyperlink ref="D11" r:id="rId119" display="javascript:podrobnosti('623');"/>
    <hyperlink ref="D12" r:id="rId120" display="javascript:podrobnosti('6491');"/>
    <hyperlink ref="D13" r:id="rId121" display="javascript:podrobnosti('8184');"/>
    <hyperlink ref="D14" r:id="rId122" display="javascript:podrobnosti('8386');"/>
    <hyperlink ref="D15" r:id="rId123" display="javascript:podrobnosti('8142');"/>
    <hyperlink ref="D125" r:id="rId124" display="javascript:podrobnosti('8196');"/>
    <hyperlink ref="D126" r:id="rId125" display="javascript:podrobnosti('5368');"/>
    <hyperlink ref="D127" r:id="rId126" display="javascript:podrobnosti('5814');"/>
    <hyperlink ref="D128" r:id="rId127" display="javascript:podrobnosti('8255');"/>
    <hyperlink ref="D129" r:id="rId128" display="javascript:podrobnosti('764');"/>
    <hyperlink ref="D130" r:id="rId129" display="javascript:podrobnosti('6359');"/>
    <hyperlink ref="D131" r:id="rId130" display="javascript:podrobnosti('6860');"/>
    <hyperlink ref="D132" r:id="rId131" display="javascript:podrobnosti('6706');"/>
    <hyperlink ref="D133" r:id="rId132" display="javascript:podrobnosti('5249');"/>
    <hyperlink ref="D134" r:id="rId133" display="javascript:podrobnosti('1043');"/>
    <hyperlink ref="D135" r:id="rId134" display="javascript:podrobnosti('6817');"/>
    <hyperlink ref="D136" r:id="rId135" display="javascript:podrobnosti('6403');"/>
    <hyperlink ref="D137" r:id="rId136" display="javascript:podrobnosti('988');"/>
    <hyperlink ref="D138" r:id="rId137" display="javascript:podrobnosti('6850');"/>
    <hyperlink ref="D139" r:id="rId138" display="javascript:podrobnosti('7336');"/>
    <hyperlink ref="D140" r:id="rId139" display="javascript:podrobnosti('383');"/>
    <hyperlink ref="D141" r:id="rId140" display="javascript:podrobnosti('5529');"/>
    <hyperlink ref="D142" r:id="rId141" display="javascript:podrobnosti('8390');"/>
    <hyperlink ref="D143" r:id="rId142" display="javascript:podrobnosti('8331');"/>
    <hyperlink ref="D144" r:id="rId143" display="javascript:podrobnosti('8397');"/>
    <hyperlink ref="D145" r:id="rId144" display="javascript:podrobnosti('8179');"/>
    <hyperlink ref="D146" r:id="rId145" display="javascript:podrobnosti('6997');"/>
    <hyperlink ref="D147" r:id="rId146" display="javascript:podrobnosti('7697');"/>
    <hyperlink ref="D148" r:id="rId147" display="javascript:podrobnosti('6518');"/>
    <hyperlink ref="D149" r:id="rId148" display="javascript:podrobnosti('8355');"/>
    <hyperlink ref="D150" r:id="rId149" display="javascript:podrobnosti('5346');"/>
    <hyperlink ref="D151" r:id="rId150" display="javascript:podrobnosti('1044');"/>
    <hyperlink ref="D152" r:id="rId151" display="javascript:podrobnosti('7499');"/>
    <hyperlink ref="D153" r:id="rId152" display="javascript:podrobnosti('7121');"/>
    <hyperlink ref="D154" r:id="rId153" display="javascript:podrobnosti('5184');"/>
    <hyperlink ref="D155" r:id="rId154" display="javascript:podrobnosti('5157');"/>
    <hyperlink ref="D156" r:id="rId155" display="javascript:podrobnosti('7533');"/>
    <hyperlink ref="D157" r:id="rId156" display="javascript:podrobnosti('5407');"/>
    <hyperlink ref="D158" r:id="rId157" display="javascript:podrobnosti('7967');"/>
    <hyperlink ref="D159" r:id="rId158" display="javascript:podrobnosti('7074');"/>
    <hyperlink ref="D160" r:id="rId159" display="javascript:podrobnosti('6766');"/>
    <hyperlink ref="D161" r:id="rId160" display="javascript:podrobnosti('6660');"/>
    <hyperlink ref="D162" r:id="rId161" display="javascript:podrobnosti('6635');"/>
    <hyperlink ref="D163" r:id="rId162" display="javascript:podrobnosti('5928');"/>
    <hyperlink ref="D164" r:id="rId163" display="javascript:podrobnosti('1253');"/>
    <hyperlink ref="D165" r:id="rId164" display="javascript:podrobnosti('8302');"/>
    <hyperlink ref="D166" r:id="rId165" display="javascript:podrobnosti('6442');"/>
    <hyperlink ref="D167" r:id="rId166" display="javascript:podrobnosti('7006');"/>
    <hyperlink ref="D168" r:id="rId167" display="javascript:podrobnosti('7065');"/>
    <hyperlink ref="D169" r:id="rId168" display="javascript:podrobnosti('63');"/>
    <hyperlink ref="D170" r:id="rId169" display="javascript:podrobnosti('857');"/>
    <hyperlink ref="D171" r:id="rId170" display="javascript:podrobnosti('632');"/>
    <hyperlink ref="D172" r:id="rId171" display="javascript:podrobnosti('5355');"/>
    <hyperlink ref="D173" r:id="rId172" display="javascript:podrobnosti('1223');"/>
    <hyperlink ref="D174" r:id="rId173" display="javascript:podrobnosti('5658');"/>
    <hyperlink ref="D175" r:id="rId174" display="javascript:podrobnosti('142');"/>
    <hyperlink ref="D176" r:id="rId175" display="javascript:podrobnosti('6965');"/>
    <hyperlink ref="D177" r:id="rId176" display="javascript:podrobnosti('5194');"/>
    <hyperlink ref="D178" r:id="rId177" display="javascript:podrobnosti('8306');"/>
    <hyperlink ref="D179" r:id="rId178" display="javascript:podrobnosti('6731');"/>
    <hyperlink ref="D180" r:id="rId179" display="javascript:podrobnosti('7433');"/>
    <hyperlink ref="D181" r:id="rId180" display="javascript:podrobnosti('6137');"/>
    <hyperlink ref="D182" r:id="rId181" display="javascript:podrobnosti('5677');"/>
    <hyperlink ref="D183" r:id="rId182" display="javascript:podrobnosti('7217');"/>
    <hyperlink ref="D184" r:id="rId183" display="javascript:podrobnosti('8336');"/>
    <hyperlink ref="D185" r:id="rId184" display="javascript:podrobnosti('8235');"/>
    <hyperlink ref="D186" r:id="rId185" display="javascript:podrobnosti('8404');"/>
    <hyperlink ref="D187" r:id="rId186" display="javascript:podrobnosti('6556');"/>
    <hyperlink ref="D188" r:id="rId187" display="javascript:podrobnosti('5138');"/>
    <hyperlink ref="D189" r:id="rId188" display="javascript:podrobnosti('5297');"/>
    <hyperlink ref="D190" r:id="rId189" display="javascript:podrobnosti('5423');"/>
    <hyperlink ref="D191" r:id="rId190" display="javascript:podrobnosti('7041');"/>
    <hyperlink ref="D192" r:id="rId191" display="javascript:podrobnosti('5547');"/>
    <hyperlink ref="D193" r:id="rId192" display="javascript:podrobnosti('7467');"/>
    <hyperlink ref="D194" r:id="rId193" display="javascript:podrobnosti('8257');"/>
    <hyperlink ref="D195" r:id="rId194" display="javascript:podrobnosti('8432');"/>
    <hyperlink ref="D196" r:id="rId195" display="javascript:podrobnosti('6692');"/>
    <hyperlink ref="D197" r:id="rId196" display="javascript:podrobnosti('5313');"/>
    <hyperlink ref="D198" r:id="rId197" display="javascript:podrobnosti('8290');"/>
    <hyperlink ref="D199" r:id="rId198" display="javascript:podrobnosti('8364');"/>
    <hyperlink ref="D200" r:id="rId199" display="javascript:podrobnosti('5452');"/>
    <hyperlink ref="D201" r:id="rId200" display="javascript:podrobnosti('7129');"/>
    <hyperlink ref="D202" r:id="rId201" display="javascript:podrobnosti('5398');"/>
    <hyperlink ref="D203" r:id="rId202" display="javascript:podrobnosti('5413');"/>
    <hyperlink ref="D204" r:id="rId203" display="javascript:podrobnosti('8170');"/>
    <hyperlink ref="D205" r:id="rId204" display="javascript:podrobnosti('6572');"/>
    <hyperlink ref="D206" r:id="rId205" display="javascript:podrobnosti('8311');"/>
    <hyperlink ref="D207" r:id="rId206" display="javascript:podrobnosti('6889');"/>
    <hyperlink ref="D208" r:id="rId207" display="javascript:podrobnosti('879');"/>
    <hyperlink ref="D209" r:id="rId208" display="javascript:podrobnosti('5415');"/>
    <hyperlink ref="D210" r:id="rId209" display="javascript:podrobnosti('8109');"/>
    <hyperlink ref="D211" r:id="rId210" display="javascript:podrobnosti('7491');"/>
    <hyperlink ref="D212" r:id="rId211" display="javascript:podrobnosti('1124');"/>
    <hyperlink ref="D213" r:id="rId212" display="javascript:podrobnosti('7449');"/>
    <hyperlink ref="D214" r:id="rId213" display="javascript:podrobnosti('8182');"/>
    <hyperlink ref="D215" r:id="rId214" display="javascript:podrobnosti('8289');"/>
    <hyperlink ref="D216" r:id="rId215" display="javascript:podrobnosti('6883');"/>
    <hyperlink ref="D217" r:id="rId216" display="javascript:podrobnosti('622');"/>
    <hyperlink ref="D218" r:id="rId217" display="javascript:podrobnosti('5356');"/>
    <hyperlink ref="D219" r:id="rId218" display="javascript:podrobnosti('124');"/>
    <hyperlink ref="D220" r:id="rId219" display="javascript:podrobnosti('7290');"/>
    <hyperlink ref="D221" r:id="rId220" display="javascript:podrobnosti('7559');"/>
    <hyperlink ref="D222" r:id="rId221" display="javascript:podrobnosti('727');"/>
    <hyperlink ref="D223" r:id="rId222" display="javascript:podrobnosti('6576');"/>
    <hyperlink ref="D224" r:id="rId223" display="javascript:podrobnosti('5417');"/>
    <hyperlink ref="D225" r:id="rId224" display="javascript:podrobnosti('728');"/>
    <hyperlink ref="D226" r:id="rId225" display="javascript:podrobnosti('8425');"/>
    <hyperlink ref="D227" r:id="rId226" display="javascript:podrobnosti('6364');"/>
    <hyperlink ref="D228" r:id="rId227" display="javascript:podrobnosti('5796');"/>
    <hyperlink ref="D229" r:id="rId228" display="javascript:podrobnosti('8332');"/>
    <hyperlink ref="D230" r:id="rId229" display="javascript:podrobnosti('1015');"/>
    <hyperlink ref="D231" r:id="rId230" display="javascript:podrobnosti('6686');"/>
    <hyperlink ref="D232" r:id="rId231" display="javascript:podrobnosti('5015');"/>
    <hyperlink ref="D233" r:id="rId232" display="javascript:podrobnosti('8267');"/>
    <hyperlink ref="D234" r:id="rId233" display="javascript:podrobnosti('8245');"/>
    <hyperlink ref="D235" r:id="rId234" display="javascript:podrobnosti('729');"/>
    <hyperlink ref="D236" r:id="rId235" display="javascript:podrobnosti('7167');"/>
    <hyperlink ref="D237" r:id="rId236" display="javascript:podrobnosti('5824');"/>
    <hyperlink ref="D238" r:id="rId237" display="javascript:podrobnosti('8216');"/>
    <hyperlink ref="D239" r:id="rId238" display="javascript:podrobnosti('8180');"/>
    <hyperlink ref="D240" r:id="rId239" display="javascript:podrobnosti('844');"/>
    <hyperlink ref="D241" r:id="rId240" display="javascript:podrobnosti('7477');"/>
    <hyperlink ref="D242" r:id="rId241" display="javascript:podrobnosti('741');"/>
    <hyperlink ref="D243" r:id="rId242" display="javascript:podrobnosti('6724');"/>
    <hyperlink ref="D244" r:id="rId243" display="javascript:podrobnosti('8310');"/>
    <hyperlink ref="D245" r:id="rId244" display="javascript:podrobnosti('8417');"/>
    <hyperlink ref="D246" r:id="rId245" display="javascript:podrobnosti('7386');"/>
    <hyperlink ref="D247" r:id="rId246" display="javascript:podrobnosti('1231');"/>
    <hyperlink ref="D248" r:id="rId247" display="javascript:podrobnosti('5200');"/>
    <hyperlink ref="D249" r:id="rId248" display="javascript:podrobnosti('7393');"/>
    <hyperlink ref="D250" r:id="rId249" display="javascript:podrobnosti('5243');"/>
    <hyperlink ref="D251" r:id="rId250" display="javascript:podrobnosti('6091');"/>
    <hyperlink ref="D252" r:id="rId251" display="javascript:podrobnosti('5851');"/>
    <hyperlink ref="D253" r:id="rId252" display="javascript:podrobnosti('6278');"/>
    <hyperlink ref="D254" r:id="rId253" display="javascript:podrobnosti('5360');"/>
    <hyperlink ref="D255" r:id="rId254" display="javascript:podrobnosti('7571');"/>
    <hyperlink ref="D256" r:id="rId255" display="javascript:podrobnosti('8277');"/>
    <hyperlink ref="D257" r:id="rId256" display="javascript:podrobnosti('6516');"/>
    <hyperlink ref="D258" r:id="rId257" display="javascript:podrobnosti('986');"/>
    <hyperlink ref="D259" r:id="rId258" display="javascript:podrobnosti('8243');"/>
    <hyperlink ref="D260" r:id="rId259" display="javascript:podrobnosti('5866');"/>
    <hyperlink ref="D261" r:id="rId260" display="javascript:podrobnosti('7503');"/>
    <hyperlink ref="D262" r:id="rId261" display="javascript:podrobnosti('5987');"/>
    <hyperlink ref="D263" r:id="rId262" display="javascript:podrobnosti('5791');"/>
    <hyperlink ref="D264" r:id="rId263" display="javascript:podrobnosti('7549');"/>
    <hyperlink ref="D265" r:id="rId264" display="javascript:podrobnosti('8368');"/>
    <hyperlink ref="D266" r:id="rId265" display="javascript:podrobnosti('6547');"/>
    <hyperlink ref="D267" r:id="rId266" display="javascript:podrobnosti('5953');"/>
    <hyperlink ref="D268" r:id="rId267" display="javascript:podrobnosti('5915');"/>
    <hyperlink ref="D269" r:id="rId268" display="javascript:podrobnosti('8285');"/>
    <hyperlink ref="D270" r:id="rId269" display="javascript:podrobnosti('6246');"/>
    <hyperlink ref="D271" r:id="rId270" display="javascript:podrobnosti('7551');"/>
    <hyperlink ref="D272" r:id="rId271" display="javascript:podrobnosti('701');"/>
    <hyperlink ref="D273" r:id="rId272" display="javascript:podrobnosti('5273');"/>
    <hyperlink ref="D274" r:id="rId273" display="javascript:podrobnosti('7972');"/>
    <hyperlink ref="D275" r:id="rId274" display="javascript:podrobnosti('5545');"/>
    <hyperlink ref="D276" r:id="rId275" display="javascript:podrobnosti('219');"/>
    <hyperlink ref="D277" r:id="rId276" display="javascript:podrobnosti('5506');"/>
    <hyperlink ref="D278" r:id="rId277" display="javascript:podrobnosti('5275');"/>
    <hyperlink ref="D279" r:id="rId278" display="javascript:podrobnosti('5298');"/>
    <hyperlink ref="D280" r:id="rId279" display="javascript:podrobnosti('198');"/>
    <hyperlink ref="D281" r:id="rId280" display="javascript:podrobnosti('8082');"/>
    <hyperlink ref="D282" r:id="rId281" display="javascript:podrobnosti('1232');"/>
    <hyperlink ref="D283" r:id="rId282" display="javascript:podrobnosti('153');"/>
    <hyperlink ref="D284" r:id="rId283" display="javascript:podrobnosti('7702');"/>
    <hyperlink ref="D285" r:id="rId284" display="javascript:podrobnosti('5277');"/>
    <hyperlink ref="D286" r:id="rId285" display="javascript:podrobnosti('8230');"/>
    <hyperlink ref="D287" r:id="rId286" display="javascript:podrobnosti('612');"/>
    <hyperlink ref="D288" r:id="rId287" display="javascript:podrobnosti('7320');"/>
    <hyperlink ref="D289" r:id="rId288" display="javascript:podrobnosti('7235');"/>
    <hyperlink ref="D290" r:id="rId289" display="javascript:podrobnosti('799');"/>
    <hyperlink ref="D291" r:id="rId290" display="javascript:podrobnosti('8200');"/>
    <hyperlink ref="D292" r:id="rId291" display="javascript:podrobnosti('7513');"/>
    <hyperlink ref="D293" r:id="rId292" display="javascript:podrobnosti('574');"/>
    <hyperlink ref="D294" r:id="rId293" display="javascript:podrobnosti('5784');"/>
    <hyperlink ref="D295" r:id="rId294" display="javascript:podrobnosti('6132');"/>
    <hyperlink ref="D296" r:id="rId295" display="javascript:podrobnosti('624');"/>
    <hyperlink ref="D297" r:id="rId296" display="javascript:podrobnosti('653');"/>
    <hyperlink ref="D298" r:id="rId297" display="javascript:podrobnosti('7296');"/>
    <hyperlink ref="D299" r:id="rId298" display="javascript:podrobnosti('5226');"/>
    <hyperlink ref="D300" r:id="rId299" display="javascript:podrobnosti('8422');"/>
    <hyperlink ref="D301" r:id="rId300" display="javascript:podrobnosti('8276');"/>
    <hyperlink ref="D302" r:id="rId301" display="javascript:podrobnosti('8278');"/>
    <hyperlink ref="D303" r:id="rId302" display="javascript:podrobnosti('5681');"/>
    <hyperlink ref="D304" r:id="rId303" display="javascript:podrobnosti('112');"/>
    <hyperlink ref="D305" r:id="rId304" display="javascript:podrobnosti('327');"/>
    <hyperlink ref="D306" r:id="rId305" display="javascript:podrobnosti('8032');"/>
    <hyperlink ref="D307" r:id="rId306" display="javascript:podrobnosti('8076');"/>
    <hyperlink ref="D308" r:id="rId307" display="javascript:podrobnosti('5259');"/>
    <hyperlink ref="D309" r:id="rId308" display="javascript:podrobnosti('226');"/>
    <hyperlink ref="D310" r:id="rId309" display="javascript:podrobnosti('7407');"/>
    <hyperlink ref="D311" r:id="rId310" display="javascript:podrobnosti('393');"/>
    <hyperlink ref="D312" r:id="rId311" display="javascript:podrobnosti('1213');"/>
    <hyperlink ref="D313" r:id="rId312" display="javascript:podrobnosti('7662');"/>
    <hyperlink ref="D314" r:id="rId313" display="javascript:podrobnosti('5481');"/>
    <hyperlink ref="D315" r:id="rId314" display="javascript:podrobnosti('5420');"/>
    <hyperlink ref="D316" r:id="rId315" display="javascript:podrobnosti('7901');"/>
    <hyperlink ref="D317" r:id="rId316" display="javascript:podrobnosti('5548');"/>
    <hyperlink ref="D318" r:id="rId317" display="javascript:podrobnosti('6678');"/>
    <hyperlink ref="D319" r:id="rId318" display="javascript:podrobnosti('5359');"/>
    <hyperlink ref="D320" r:id="rId319" display="javascript:podrobnosti('791');"/>
    <hyperlink ref="D321" r:id="rId320" display="javascript:podrobnosti('6217');"/>
    <hyperlink ref="D322" r:id="rId321" display="javascript:podrobnosti('7225');"/>
    <hyperlink ref="D323" r:id="rId322" display="javascript:podrobnosti('5511');"/>
    <hyperlink ref="D324" r:id="rId323" display="javascript:podrobnosti('7288');"/>
    <hyperlink ref="D325" r:id="rId324" display="javascript:podrobnosti('8120');"/>
    <hyperlink ref="D326" r:id="rId325" display="javascript:podrobnosti('1006');"/>
    <hyperlink ref="D327" r:id="rId326" display="javascript:podrobnosti('7398');"/>
    <hyperlink ref="D328" r:id="rId327" display="javascript:podrobnosti('5412');"/>
    <hyperlink ref="D329" r:id="rId328" display="javascript:podrobnosti('5885');"/>
    <hyperlink ref="D330" r:id="rId329" display="javascript:podrobnosti('6528');"/>
    <hyperlink ref="D331" r:id="rId330" display="javascript:podrobnosti('286');"/>
    <hyperlink ref="D332" r:id="rId331" display="javascript:podrobnosti('6237');"/>
    <hyperlink ref="D333" r:id="rId332" display="javascript:podrobnosti('5825');"/>
    <hyperlink ref="D334" r:id="rId333" display="javascript:podrobnosti('5386');"/>
    <hyperlink ref="D335" r:id="rId334" display="javascript:podrobnosti('6405');"/>
    <hyperlink ref="D336" r:id="rId335" display="javascript:podrobnosti('1257');"/>
    <hyperlink ref="D337" r:id="rId336" display="javascript:podrobnosti('155');"/>
    <hyperlink ref="D338" r:id="rId337" display="javascript:podrobnosti('1236');"/>
    <hyperlink ref="D339" r:id="rId338" display="javascript:podrobnosti('8357');"/>
    <hyperlink ref="D340" r:id="rId339" display="javascript:podrobnosti('8166');"/>
    <hyperlink ref="D341" r:id="rId340" display="javascript:podrobnosti('8416');"/>
    <hyperlink ref="D342" r:id="rId341" display="javascript:podrobnosti('1282');"/>
    <hyperlink ref="D343" r:id="rId342" display="javascript:podrobnosti('8038');"/>
    <hyperlink ref="D344" r:id="rId343" display="javascript:podrobnosti('7462');"/>
    <hyperlink ref="D345" r:id="rId344" display="javascript:podrobnosti('702');"/>
    <hyperlink ref="D346" r:id="rId345" display="javascript:podrobnosti('143');"/>
    <hyperlink ref="D347" r:id="rId346" display="javascript:podrobnosti('376');"/>
    <hyperlink ref="D348" r:id="rId347" display="javascript:podrobnosti('1204');"/>
    <hyperlink ref="D349" r:id="rId348" display="javascript:podrobnosti('8228');"/>
    <hyperlink ref="D350" r:id="rId349" display="javascript:podrobnosti('5209');"/>
    <hyperlink ref="D351" r:id="rId350" display="javascript:podrobnosti('6361');"/>
    <hyperlink ref="D352" r:id="rId351" display="javascript:podrobnosti('150');"/>
    <hyperlink ref="D353" r:id="rId352" display="javascript:podrobnosti('8143');"/>
    <hyperlink ref="D354" r:id="rId353" display="javascript:podrobnosti('7824');"/>
    <hyperlink ref="D355" r:id="rId354" display="javascript:podrobnosti('987');"/>
    <hyperlink ref="D356" r:id="rId355" display="javascript:podrobnosti('7327');"/>
    <hyperlink ref="D357" r:id="rId356" display="javascript:podrobnosti('7313');"/>
    <hyperlink ref="D358" r:id="rId357" display="javascript:podrobnosti('5362');"/>
    <hyperlink ref="D359" r:id="rId358" display="javascript:podrobnosti('6774');"/>
    <hyperlink ref="D360" r:id="rId359" display="javascript:podrobnosti('1028');"/>
    <hyperlink ref="D361" r:id="rId360" display="javascript:podrobnosti('5660');"/>
    <hyperlink ref="D362" r:id="rId361" display="javascript:podrobnosti('5363');"/>
    <hyperlink ref="D363" r:id="rId362" display="javascript:podrobnosti('6426');"/>
    <hyperlink ref="D364" r:id="rId363" display="javascript:podrobnosti('5655');"/>
    <hyperlink ref="D365" r:id="rId364" display="javascript:podrobnosti('6338');"/>
    <hyperlink ref="D366" r:id="rId365" display="javascript:podrobnosti('8366');"/>
    <hyperlink ref="D367" r:id="rId366" display="javascript:podrobnosti('5629');"/>
    <hyperlink ref="D368" r:id="rId367" display="javascript:podrobnosti('7506');"/>
    <hyperlink ref="D369" r:id="rId368" display="javascript:podrobnosti('5684');"/>
    <hyperlink ref="D370" r:id="rId369" display="javascript:podrobnosti('587');"/>
    <hyperlink ref="D371" r:id="rId370" display="javascript:podrobnosti('8078');"/>
    <hyperlink ref="D372" r:id="rId371" display="javascript:podrobnosti('6123');"/>
    <hyperlink ref="D373" r:id="rId372" display="javascript:podrobnosti('7872');"/>
    <hyperlink ref="D374" r:id="rId373" display="javascript:podrobnosti('670');"/>
    <hyperlink ref="D375" r:id="rId374" display="javascript:podrobnosti('8116');"/>
    <hyperlink ref="D376" r:id="rId375" display="javascript:podrobnosti('7322');"/>
    <hyperlink ref="D377" r:id="rId376" display="javascript:podrobnosti('8256');"/>
    <hyperlink ref="D378" r:id="rId377" display="javascript:podrobnosti('6805');"/>
    <hyperlink ref="D379" r:id="rId378" display="javascript:podrobnosti('7563');"/>
    <hyperlink ref="D380" r:id="rId379" display="javascript:podrobnosti('7120');"/>
    <hyperlink ref="D381" r:id="rId380" display="javascript:podrobnosti('5328');"/>
    <hyperlink ref="D382" r:id="rId381" display="javascript:podrobnosti('5700');"/>
    <hyperlink ref="D383" r:id="rId382" display="javascript:podrobnosti('5632');"/>
    <hyperlink ref="D384" r:id="rId383" display="javascript:podrobnosti('6839');"/>
    <hyperlink ref="D385" r:id="rId384" display="javascript:podrobnosti('8094');"/>
    <hyperlink ref="D386" r:id="rId385" display="javascript:podrobnosti('7131');"/>
    <hyperlink ref="D387" r:id="rId386" display="javascript:podrobnosti('8248');"/>
    <hyperlink ref="D388" r:id="rId387" display="javascript:podrobnosti('7759');"/>
    <hyperlink ref="D389" r:id="rId388" display="javascript:podrobnosti('6104');"/>
    <hyperlink ref="D390" r:id="rId389" display="javascript:podrobnosti('6558');"/>
    <hyperlink ref="D391" r:id="rId390" display="javascript:podrobnosti('8090');"/>
    <hyperlink ref="D392" r:id="rId391" display="javascript:podrobnosti('8158');"/>
    <hyperlink ref="D393" r:id="rId392" display="javascript:podrobnosti('7726');"/>
    <hyperlink ref="D394" r:id="rId393" display="javascript:podrobnosti('6710');"/>
    <hyperlink ref="D395" r:id="rId394" display="javascript:podrobnosti('5210');"/>
    <hyperlink ref="D396" r:id="rId395" display="javascript:podrobnosti('101');"/>
    <hyperlink ref="D397" r:id="rId396" display="javascript:podrobnosti('7192');"/>
    <hyperlink ref="D398" r:id="rId397" display="javascript:podrobnosti('6864');"/>
    <hyperlink ref="D399" r:id="rId398" display="javascript:podrobnosti('8161');"/>
    <hyperlink ref="D400" r:id="rId399" display="javascript:podrobnosti('6828');"/>
    <hyperlink ref="D401" r:id="rId400" display="javascript:podrobnosti('718');"/>
    <hyperlink ref="D402" r:id="rId401" display="javascript:podrobnosti('442');"/>
    <hyperlink ref="D403" r:id="rId402" display="javascript:podrobnosti('637');"/>
    <hyperlink ref="D404" r:id="rId403" display="javascript:podrobnosti('7319');"/>
    <hyperlink ref="D405" r:id="rId404" display="javascript:podrobnosti('7747');"/>
    <hyperlink ref="D406" r:id="rId405" display="javascript:podrobnosti('8034');"/>
    <hyperlink ref="D407" r:id="rId406" display="javascript:podrobnosti('215');"/>
    <hyperlink ref="D408" r:id="rId407" display="javascript:podrobnosti('7321');"/>
    <hyperlink ref="D409" r:id="rId408" display="javascript:podrobnosti('8342');"/>
    <hyperlink ref="D410" r:id="rId409" display="javascript:podrobnosti('7204');"/>
    <hyperlink ref="D411" r:id="rId410" display="javascript:podrobnosti('7390');"/>
    <hyperlink ref="D412" r:id="rId411" display="javascript:podrobnosti('7100');"/>
    <hyperlink ref="D413" r:id="rId412" display="javascript:podrobnosti('6184');"/>
    <hyperlink ref="D414" r:id="rId413" display="javascript:podrobnosti('8104');"/>
    <hyperlink ref="D415" r:id="rId414" display="javascript:podrobnosti('1240');"/>
    <hyperlink ref="D416" r:id="rId415" display="javascript:podrobnosti('7289');"/>
    <hyperlink ref="D417" r:id="rId416" display="javascript:podrobnosti('5558');"/>
    <hyperlink ref="D418" r:id="rId417" display="javascript:podrobnosti('6134');"/>
    <hyperlink ref="D419" r:id="rId418" display="javascript:podrobnosti('8379');"/>
    <hyperlink ref="D420" r:id="rId419" display="javascript:podrobnosti('8105');"/>
    <hyperlink ref="D421" r:id="rId420" display="javascript:podrobnosti('7416');"/>
    <hyperlink ref="D422" r:id="rId421" display="javascript:podrobnosti('7387');"/>
    <hyperlink ref="D423" r:id="rId422" display="javascript:podrobnosti('5447');"/>
    <hyperlink ref="D424" r:id="rId423" display="javascript:podrobnosti('5397');"/>
    <hyperlink ref="D425" r:id="rId424" display="javascript:podrobnosti('6593');"/>
    <hyperlink ref="D426" r:id="rId425" display="javascript:podrobnosti('8150');"/>
    <hyperlink ref="D427" r:id="rId426" display="javascript:podrobnosti('5375');"/>
    <hyperlink ref="D428" r:id="rId427" display="javascript:podrobnosti('8031');"/>
    <hyperlink ref="D429" r:id="rId428" display="javascript:podrobnosti('8392');"/>
    <hyperlink ref="D430" r:id="rId429" display="javascript:podrobnosti('7494');"/>
    <hyperlink ref="D431" r:id="rId430" display="javascript:podrobnosti('5976');"/>
    <hyperlink ref="D432" r:id="rId431" display="javascript:podrobnosti('39');"/>
    <hyperlink ref="D433" r:id="rId432" display="javascript:podrobnosti('7355');"/>
    <hyperlink ref="D434" r:id="rId433" display="javascript:podrobnosti('5329');"/>
    <hyperlink ref="D435" r:id="rId434" display="javascript:podrobnosti('6540');"/>
    <hyperlink ref="D436" r:id="rId435" display="javascript:podrobnosti('6938');"/>
    <hyperlink ref="D437" r:id="rId436" display="javascript:podrobnosti('5113');"/>
    <hyperlink ref="D438" r:id="rId437" display="javascript:podrobnosti('6480');"/>
    <hyperlink ref="D439" r:id="rId438" display="javascript:podrobnosti('6262');"/>
    <hyperlink ref="D440" r:id="rId439" display="javascript:podrobnosti('720');"/>
    <hyperlink ref="D441" r:id="rId440" display="javascript:podrobnosti('8334');"/>
    <hyperlink ref="D442" r:id="rId441" display="javascript:podrobnosti('6300');"/>
    <hyperlink ref="D443" r:id="rId442" display="javascript:podrobnosti('253');"/>
    <hyperlink ref="D444" r:id="rId443" display="javascript:podrobnosti('7347');"/>
    <hyperlink ref="D445" r:id="rId444" display="javascript:podrobnosti('104');"/>
    <hyperlink ref="D446" r:id="rId445" display="javascript:podrobnosti('974');"/>
    <hyperlink ref="D447" r:id="rId446" display="javascript:podrobnosti('5171');"/>
    <hyperlink ref="D448" r:id="rId447" display="javascript:podrobnosti('254');"/>
    <hyperlink ref="D449" r:id="rId448" display="javascript:podrobnosti('6297');"/>
    <hyperlink ref="D450" r:id="rId449" display="javascript:podrobnosti('8097');"/>
    <hyperlink ref="D451" r:id="rId450" display="javascript:podrobnosti('8384');"/>
    <hyperlink ref="D452" r:id="rId451" display="javascript:podrobnosti('5486');"/>
    <hyperlink ref="D453" r:id="rId452" display="javascript:podrobnosti('1118');"/>
    <hyperlink ref="D454" r:id="rId453" display="javascript:podrobnosti('5685');"/>
    <hyperlink ref="D455" r:id="rId454" display="javascript:podrobnosti('6239');"/>
    <hyperlink ref="D456" r:id="rId455" display="javascript:podrobnosti('5902');"/>
    <hyperlink ref="D457" r:id="rId456" display="javascript:podrobnosti('5635');"/>
    <hyperlink ref="D458" r:id="rId457" display="javascript:podrobnosti('5175');"/>
    <hyperlink ref="D459" r:id="rId458" display="javascript:podrobnosti('5286');"/>
    <hyperlink ref="D460" r:id="rId459" display="javascript:podrobnosti('6490');"/>
    <hyperlink ref="D461" r:id="rId460" display="javascript:podrobnosti('8234');"/>
    <hyperlink ref="D462" r:id="rId461" display="javascript:podrobnosti('795');"/>
    <hyperlink ref="D463" r:id="rId462" display="javascript:podrobnosti('7271');"/>
    <hyperlink ref="D464" r:id="rId463" display="javascript:podrobnosti('990');"/>
    <hyperlink ref="D465" r:id="rId464" display="javascript:podrobnosti('8339');"/>
    <hyperlink ref="D466" r:id="rId465" display="javascript:podrobnosti('6949');"/>
    <hyperlink ref="D467" r:id="rId466" display="javascript:podrobnosti('5775');"/>
    <hyperlink ref="D468" r:id="rId467" display="javascript:podrobnosti('6415');"/>
    <hyperlink ref="D469" r:id="rId468" display="javascript:podrobnosti('5040');"/>
    <hyperlink ref="D470" r:id="rId469" display="javascript:podrobnosti('6070');"/>
    <hyperlink ref="D471" r:id="rId470" display="javascript:podrobnosti('8242');"/>
    <hyperlink ref="D472" r:id="rId471" display="javascript:podrobnosti('6542');"/>
    <hyperlink ref="D473" r:id="rId472" display="javascript:podrobnosti('261');"/>
    <hyperlink ref="D474" r:id="rId473" display="javascript:podrobnosti('8346');"/>
    <hyperlink ref="D475" r:id="rId474" display="javascript:podrobnosti('7771');"/>
    <hyperlink ref="D476" r:id="rId475" display="javascript:podrobnosti('6738');"/>
    <hyperlink ref="D477" r:id="rId476" display="javascript:podrobnosti('8202');"/>
    <hyperlink ref="D478" r:id="rId477" display="javascript:podrobnosti('5703');"/>
    <hyperlink ref="D479" r:id="rId478" display="javascript:podrobnosti('7444');"/>
    <hyperlink ref="D480" r:id="rId479" display="javascript:podrobnosti('7126');"/>
    <hyperlink ref="D481" r:id="rId480" display="javascript:podrobnosti('6268');"/>
    <hyperlink ref="D482" r:id="rId481" display="javascript:podrobnosti('6242');"/>
    <hyperlink ref="D483" r:id="rId482" display="javascript:podrobnosti('6521');"/>
    <hyperlink ref="D484" r:id="rId483" display="javascript:podrobnosti('1000');"/>
    <hyperlink ref="D485" r:id="rId484" display="javascript:podrobnosti('7837');"/>
    <hyperlink ref="D486" r:id="rId485" display="javascript:podrobnosti('6776');"/>
    <hyperlink ref="D487" r:id="rId486" display="javascript:podrobnosti('8382');"/>
    <hyperlink ref="D488" r:id="rId487" display="javascript:podrobnosti('7557');"/>
    <hyperlink ref="D489" r:id="rId488" display="javascript:podrobnosti('537');"/>
    <hyperlink ref="D490" r:id="rId489" display="javascript:podrobnosti('5101');"/>
    <hyperlink ref="D491" r:id="rId490" display="javascript:podrobnosti('633');"/>
    <hyperlink ref="D492" r:id="rId491" display="javascript:podrobnosti('8284');"/>
    <hyperlink ref="D493" r:id="rId492" display="javascript:podrobnosti('5592');"/>
    <hyperlink ref="D494" r:id="rId493" display="javascript:podrobnosti('7825');"/>
    <hyperlink ref="D495" r:id="rId494" display="javascript:podrobnosti('5083');"/>
    <hyperlink ref="D496" r:id="rId495" display="javascript:podrobnosti('7867');"/>
    <hyperlink ref="D497" r:id="rId496" display="javascript:podrobnosti('8067');"/>
    <hyperlink ref="D498" r:id="rId497" display="javascript:podrobnosti('7833');"/>
    <hyperlink ref="D499" r:id="rId498" display="javascript:podrobnosti('60');"/>
    <hyperlink ref="D500" r:id="rId499" display="javascript:podrobnosti('7696');"/>
    <hyperlink ref="D501" r:id="rId500" display="javascript:podrobnosti('6708');"/>
    <hyperlink ref="D502" r:id="rId501" display="javascript:podrobnosti('5559');"/>
    <hyperlink ref="D503" r:id="rId502" display="javascript:podrobnosti('7538');"/>
    <hyperlink ref="D504" r:id="rId503" display="javascript:podrobnosti('751');"/>
    <hyperlink ref="D505" r:id="rId504" display="javascript:podrobnosti('6742');"/>
    <hyperlink ref="D506" r:id="rId505" display="javascript:podrobnosti('7031');"/>
    <hyperlink ref="D507" r:id="rId506" display="javascript:podrobnosti('5914');"/>
    <hyperlink ref="D508" r:id="rId507" display="javascript:podrobnosti('5347');"/>
    <hyperlink ref="D509" r:id="rId508" display="javascript:podrobnosti('5457');"/>
    <hyperlink ref="D510" r:id="rId509" display="javascript:podrobnosti('144');"/>
    <hyperlink ref="D511" r:id="rId510" display="javascript:podrobnosti('6067');"/>
    <hyperlink ref="D512" r:id="rId511" display="javascript:podrobnosti('6815');"/>
    <hyperlink ref="D513" r:id="rId512" display="javascript:podrobnosti('8360');"/>
    <hyperlink ref="D514" r:id="rId513" display="javascript:podrobnosti('5636');"/>
    <hyperlink ref="D515" r:id="rId514" display="javascript:podrobnosti('8288');"/>
    <hyperlink ref="D516" r:id="rId515" display="javascript:podrobnosti('8341');"/>
    <hyperlink ref="D517" r:id="rId516" display="javascript:podrobnosti('7607');"/>
    <hyperlink ref="D518" r:id="rId517" display="javascript:podrobnosti('1012');"/>
    <hyperlink ref="D519" r:id="rId518" display="javascript:podrobnosti('7556');"/>
    <hyperlink ref="D520" r:id="rId519" display="javascript:podrobnosti('7356');"/>
    <hyperlink ref="D521" r:id="rId520" display="javascript:podrobnosti('7079');"/>
    <hyperlink ref="D522" r:id="rId521" display="javascript:podrobnosti('6378');"/>
    <hyperlink ref="D523" r:id="rId522" display="javascript:podrobnosti('7035');"/>
    <hyperlink ref="D524" r:id="rId523" display="javascript:podrobnosti('10');"/>
    <hyperlink ref="D525" r:id="rId524" display="javascript:podrobnosti('5164');"/>
    <hyperlink ref="D526" r:id="rId525" display="javascript:podrobnosti('760');"/>
    <hyperlink ref="D527" r:id="rId526" display="javascript:podrobnosti('761');"/>
    <hyperlink ref="D528" r:id="rId527" display="javascript:podrobnosti('8249');"/>
    <hyperlink ref="D529" r:id="rId528" display="javascript:podrobnosti('5756');"/>
    <hyperlink ref="D530" r:id="rId529" display="javascript:podrobnosti('378');"/>
    <hyperlink ref="D531" r:id="rId530" display="javascript:podrobnosti('5881');"/>
    <hyperlink ref="D532" r:id="rId531" display="javascript:podrobnosti('75');"/>
    <hyperlink ref="D533" r:id="rId532" display="javascript:podrobnosti('6944');"/>
    <hyperlink ref="D534" r:id="rId533" display="javascript:podrobnosti('7076');"/>
    <hyperlink ref="D535" r:id="rId534" display="javascript:podrobnosti('8300');"/>
    <hyperlink ref="D536" r:id="rId535" display="javascript:podrobnosti('6167');"/>
    <hyperlink ref="D537" r:id="rId536" display="javascript:podrobnosti('6669');"/>
    <hyperlink ref="D538" r:id="rId537" display="javascript:podrobnosti('5333');"/>
    <hyperlink ref="D539" r:id="rId538" display="javascript:podrobnosti('7595');"/>
    <hyperlink ref="D540" r:id="rId539" display="javascript:podrobnosti('8112');"/>
    <hyperlink ref="D541" r:id="rId540" display="javascript:podrobnosti('7507');"/>
    <hyperlink ref="D542" r:id="rId541" display="javascript:podrobnosti('8295');"/>
    <hyperlink ref="D543" r:id="rId542" display="javascript:podrobnosti('5741');"/>
    <hyperlink ref="D544" r:id="rId543" display="javascript:podrobnosti('7382');"/>
    <hyperlink ref="D545" r:id="rId544" display="javascript:podrobnosti('6033');"/>
    <hyperlink ref="D546" r:id="rId545" display="javascript:podrobnosti('992');"/>
    <hyperlink ref="D547" r:id="rId546" display="javascript:podrobnosti('319');"/>
    <hyperlink ref="D548" r:id="rId547" display="javascript:podrobnosti('8139');"/>
    <hyperlink ref="D549" r:id="rId548" display="javascript:podrobnosti('5688');"/>
    <hyperlink ref="D550" r:id="rId549" display="javascript:podrobnosti('5290');"/>
    <hyperlink ref="D551" r:id="rId550" display="javascript:podrobnosti('6444');"/>
    <hyperlink ref="D552" r:id="rId551" display="javascript:podrobnosti('6379');"/>
    <hyperlink ref="D553" r:id="rId552" display="javascript:podrobnosti('8129');"/>
    <hyperlink ref="D554" r:id="rId553" display="javascript:podrobnosti('7184');"/>
    <hyperlink ref="D555" r:id="rId554" display="javascript:podrobnosti('7170');"/>
    <hyperlink ref="D556" r:id="rId555" display="javascript:podrobnosti('8240');"/>
    <hyperlink ref="D557" r:id="rId556" display="javascript:podrobnosti('300');"/>
    <hyperlink ref="D558" r:id="rId557" display="javascript:podrobnosti('1222');"/>
    <hyperlink ref="D559" r:id="rId558" display="javascript:podrobnosti('239');"/>
    <hyperlink ref="D560" r:id="rId559" display="javascript:podrobnosti('7459');"/>
    <hyperlink ref="D561" r:id="rId560" display="javascript:podrobnosti('5399');"/>
    <hyperlink ref="D562" r:id="rId561" display="javascript:podrobnosti('5140');"/>
    <hyperlink ref="D563" r:id="rId562" display="javascript:podrobnosti('8036');"/>
    <hyperlink ref="D564" r:id="rId563" display="javascript:podrobnosti('146');"/>
    <hyperlink ref="D565" r:id="rId564" display="javascript:podrobnosti('5693');"/>
    <hyperlink ref="D566" r:id="rId565" display="javascript:podrobnosti('6032');"/>
    <hyperlink ref="D567" r:id="rId566" display="javascript:podrobnosti('6303');"/>
    <hyperlink ref="D568" r:id="rId567" display="javascript:podrobnosti('6128');"/>
    <hyperlink ref="D569" r:id="rId568" display="javascript:podrobnosti('6927');"/>
    <hyperlink ref="D570" r:id="rId569" display="javascript:podrobnosti('8412');"/>
    <hyperlink ref="D571" r:id="rId570" display="javascript:podrobnosti('7011');"/>
    <hyperlink ref="D572" r:id="rId571" display="javascript:podrobnosti('8314');"/>
    <hyperlink ref="D573" r:id="rId572" display="javascript:podrobnosti('8373');"/>
    <hyperlink ref="D574" r:id="rId573" display="javascript:podrobnosti('8165');"/>
    <hyperlink ref="D575" r:id="rId574" display="javascript:podrobnosti('6460');"/>
    <hyperlink ref="D576" r:id="rId575" display="javascript:podrobnosti('5376');"/>
    <hyperlink ref="D577" r:id="rId576" display="javascript:podrobnosti('7283');"/>
    <hyperlink ref="D578" r:id="rId577" display="javascript:podrobnosti('7284');"/>
    <hyperlink ref="D579" r:id="rId578" display="javascript:podrobnosti('6791');"/>
    <hyperlink ref="D580" r:id="rId579" display="javascript:podrobnosti('7302');"/>
    <hyperlink ref="D581" r:id="rId580" display="javascript:podrobnosti('357');"/>
    <hyperlink ref="D582" r:id="rId581" display="javascript:podrobnosti('7862');"/>
    <hyperlink ref="D583" r:id="rId582" display="javascript:podrobnosti('6348');"/>
    <hyperlink ref="D584" r:id="rId583" display="javascript:podrobnosti('8121');"/>
    <hyperlink ref="D585" r:id="rId584" display="javascript:podrobnosti('5809');"/>
    <hyperlink ref="D586" r:id="rId585" display="javascript:podrobnosti('7330');"/>
    <hyperlink ref="D587" r:id="rId586" display="javascript:podrobnosti('8429');"/>
    <hyperlink ref="D588" r:id="rId587" display="javascript:podrobnosti('8147');"/>
    <hyperlink ref="D589" r:id="rId588" display="javascript:podrobnosti('8221');"/>
    <hyperlink ref="D590" r:id="rId589" display="javascript:podrobnosti('8273');"/>
    <hyperlink ref="D591" r:id="rId590" display="javascript:podrobnosti('8430');"/>
    <hyperlink ref="D592" r:id="rId591" display="javascript:podrobnosti('7969');"/>
    <hyperlink ref="D593" r:id="rId592" display="javascript:podrobnosti('200');"/>
    <hyperlink ref="D594" r:id="rId593" display="javascript:podrobnosti('263');"/>
    <hyperlink ref="D595" r:id="rId594" display="javascript:podrobnosti('630');"/>
    <hyperlink ref="D596" r:id="rId595" display="javascript:podrobnosti('8330');"/>
    <hyperlink ref="D597" r:id="rId596" display="javascript:podrobnosti('5334');"/>
    <hyperlink ref="D598" r:id="rId597" display="javascript:podrobnosti('7511');"/>
    <hyperlink ref="D599" r:id="rId598" display="javascript:podrobnosti('7021');"/>
    <hyperlink ref="D600" r:id="rId599" display="javascript:podrobnosti('7376');"/>
    <hyperlink ref="D601" r:id="rId600" display="javascript:podrobnosti('5348');"/>
    <hyperlink ref="D602" r:id="rId601" display="javascript:podrobnosti('8124');"/>
    <hyperlink ref="D603" r:id="rId602" display="javascript:podrobnosti('1049');"/>
    <hyperlink ref="D604" r:id="rId603" display="javascript:podrobnosti('5541');"/>
    <hyperlink ref="D605" r:id="rId604" display="javascript:podrobnosti('7617');"/>
    <hyperlink ref="D606" r:id="rId605" display="javascript:podrobnosti('86');"/>
    <hyperlink ref="D607" r:id="rId606" display="javascript:podrobnosti('1283');"/>
    <hyperlink ref="D608" r:id="rId607" display="javascript:podrobnosti('807');"/>
    <hyperlink ref="D609" r:id="rId608" display="javascript:podrobnosti('8181');"/>
    <hyperlink ref="D610" r:id="rId609" display="javascript:podrobnosti('8085');"/>
    <hyperlink ref="D611" r:id="rId610" display="javascript:podrobnosti('5549');"/>
    <hyperlink ref="D612" r:id="rId611" display="javascript:podrobnosti('5257');"/>
    <hyperlink ref="D613" r:id="rId612" display="javascript:podrobnosti('7378');"/>
    <hyperlink ref="D614" r:id="rId613" display="javascript:podrobnosti('6890');"/>
    <hyperlink ref="D615" r:id="rId614" display="javascript:podrobnosti('5151');"/>
    <hyperlink ref="D616" r:id="rId615" display="javascript:podrobnosti('5271');"/>
    <hyperlink ref="D617" r:id="rId616" display="javascript:podrobnosti('7334');"/>
    <hyperlink ref="D618" r:id="rId617" display="javascript:podrobnosti('7324');"/>
    <hyperlink ref="D619" r:id="rId618" display="javascript:podrobnosti('792');"/>
    <hyperlink ref="D620" r:id="rId619" display="javascript:podrobnosti('975');"/>
    <hyperlink ref="D621" r:id="rId620" display="javascript:podrobnosti('8326');"/>
    <hyperlink ref="D622" r:id="rId621" display="javascript:podrobnosti('7046');"/>
    <hyperlink ref="D623" r:id="rId622" display="javascript:podrobnosti('5637');"/>
    <hyperlink ref="D624" r:id="rId623" display="javascript:podrobnosti('800');"/>
    <hyperlink ref="D625" r:id="rId624" display="javascript:podrobnosti('6736');"/>
    <hyperlink ref="D626" r:id="rId625" display="javascript:podrobnosti('5623');"/>
    <hyperlink ref="D627" r:id="rId626" display="javascript:podrobnosti('8100');"/>
    <hyperlink ref="D628" r:id="rId627" display="javascript:podrobnosti('7786');"/>
    <hyperlink ref="D629" r:id="rId628" display="javascript:podrobnosti('8275');"/>
    <hyperlink ref="D630" r:id="rId629" display="javascript:podrobnosti('6328');"/>
    <hyperlink ref="D631" r:id="rId630" display="javascript:podrobnosti('135');"/>
    <hyperlink ref="D632" r:id="rId631" display="javascript:podrobnosti('8296');"/>
    <hyperlink ref="D633" r:id="rId632" display="javascript:podrobnosti('7150');"/>
    <hyperlink ref="D634" r:id="rId633" display="javascript:podrobnosti('8127');"/>
    <hyperlink ref="D635" r:id="rId634" display="javascript:podrobnosti('6401');"/>
    <hyperlink ref="D636" r:id="rId635" display="javascript:podrobnosti('78');"/>
    <hyperlink ref="D637" r:id="rId636" display="javascript:podrobnosti('5806');"/>
    <hyperlink ref="D638" r:id="rId637" display="javascript:podrobnosti('6350');"/>
    <hyperlink ref="D639" r:id="rId638" display="javascript:podrobnosti('8023');"/>
    <hyperlink ref="D640" r:id="rId639" display="javascript:podrobnosti('5177');"/>
    <hyperlink ref="D641" r:id="rId640" display="javascript:podrobnosti('8148');"/>
    <hyperlink ref="D642" r:id="rId641" display="javascript:podrobnosti('6162');"/>
    <hyperlink ref="D643" r:id="rId642" display="javascript:podrobnosti('7212');"/>
    <hyperlink ref="D644" r:id="rId643" display="javascript:podrobnosti('8317');"/>
    <hyperlink ref="D645" r:id="rId644" display="javascript:podrobnosti('1050');"/>
    <hyperlink ref="D646" r:id="rId645" display="javascript:podrobnosti('70');"/>
    <hyperlink ref="D647" r:id="rId646" display="javascript:podrobnosti('5780');"/>
    <hyperlink ref="D648" r:id="rId647" display="javascript:podrobnosti('8152');"/>
    <hyperlink ref="D649" r:id="rId648" display="javascript:podrobnosti('8318');"/>
    <hyperlink ref="D650" r:id="rId649" display="javascript:podrobnosti('7420');"/>
    <hyperlink ref="D651" r:id="rId650" display="javascript:podrobnosti('8362');"/>
    <hyperlink ref="D652" r:id="rId651" display="javascript:podrobnosti('5533');"/>
    <hyperlink ref="D653" r:id="rId652" display="javascript:podrobnosti('7501');"/>
    <hyperlink ref="D654" r:id="rId653" display="javascript:podrobnosti('8324');"/>
    <hyperlink ref="D655" r:id="rId654" display="javascript:podrobnosti('8118');"/>
    <hyperlink ref="D656" r:id="rId655" display="javascript:podrobnosti('7581');"/>
    <hyperlink ref="D657" r:id="rId656" display="javascript:podrobnosti('7496');"/>
    <hyperlink ref="D658" r:id="rId657" display="javascript:podrobnosti('148');"/>
    <hyperlink ref="D659" r:id="rId658" display="javascript:podrobnosti('6807');"/>
    <hyperlink ref="D660" r:id="rId659" display="javascript:podrobnosti('6189');"/>
    <hyperlink ref="D661" r:id="rId660" display="javascript:podrobnosti('7278');"/>
    <hyperlink ref="D662" r:id="rId661" display="javascript:podrobnosti('5004');"/>
    <hyperlink ref="D663" r:id="rId662" display="javascript:podrobnosti('5504');"/>
    <hyperlink ref="D664" r:id="rId663" display="javascript:podrobnosti('7474');"/>
    <hyperlink ref="D665" r:id="rId664" display="javascript:podrobnosti('5353');"/>
    <hyperlink ref="D666" r:id="rId665" display="javascript:podrobnosti('273');"/>
    <hyperlink ref="D667" r:id="rId666" display="javascript:podrobnosti('8022');"/>
    <hyperlink ref="D668" r:id="rId667" display="javascript:podrobnosti('7430');"/>
    <hyperlink ref="D669" r:id="rId668" display="javascript:podrobnosti('5908');"/>
    <hyperlink ref="D670" r:id="rId669" display="javascript:podrobnosti('8213');"/>
    <hyperlink ref="D671" r:id="rId670" display="javascript:podrobnosti('8396');"/>
    <hyperlink ref="D672" r:id="rId671" display="javascript:podrobnosti('7456');"/>
    <hyperlink ref="D673" r:id="rId672" display="javascript:podrobnosti('7064');"/>
    <hyperlink ref="D674" r:id="rId673" display="javascript:podrobnosti('7282');"/>
    <hyperlink ref="D675" r:id="rId674" display="javascript:podrobnosti('8315');"/>
    <hyperlink ref="D676" r:id="rId675" display="javascript:podrobnosti('348');"/>
    <hyperlink ref="D677" r:id="rId676" display="javascript:podrobnosti('839');"/>
    <hyperlink ref="D678" r:id="rId677" display="javascript:podrobnosti('7143');"/>
    <hyperlink ref="D679" r:id="rId678" display="javascript:podrobnosti('8381');"/>
    <hyperlink ref="D680" r:id="rId679" display="javascript:podrobnosti('6129');"/>
    <hyperlink ref="D681" r:id="rId680" display="javascript:podrobnosti('7245');"/>
    <hyperlink ref="D682" r:id="rId681" display="javascript:podrobnosti('7443');"/>
    <hyperlink ref="D683" r:id="rId682" display="javascript:podrobnosti('5035');"/>
    <hyperlink ref="D684" r:id="rId683" display="javascript:podrobnosti('7773');"/>
    <hyperlink ref="D685" r:id="rId684" display="javascript:podrobnosti('360');"/>
    <hyperlink ref="D686" r:id="rId685" display="javascript:podrobnosti('6668');"/>
    <hyperlink ref="D687" r:id="rId686" display="javascript:podrobnosti('8419');"/>
    <hyperlink ref="D688" r:id="rId687" display="javascript:podrobnosti('7415');"/>
    <hyperlink ref="D689" r:id="rId688" display="javascript:podrobnosti('7439');"/>
    <hyperlink ref="D690" r:id="rId689" display="javascript:podrobnosti('8280');"/>
    <hyperlink ref="D691" r:id="rId690" display="javascript:podrobnosti('12');"/>
    <hyperlink ref="D692" r:id="rId691" display="javascript:podrobnosti('8323');"/>
    <hyperlink ref="D693" r:id="rId692" display="javascript:podrobnosti('7519');"/>
    <hyperlink ref="D694" r:id="rId693" display="javascript:podrobnosti('8173');"/>
    <hyperlink ref="D695" r:id="rId694" display="javascript:podrobnosti('8410');"/>
    <hyperlink ref="D696" r:id="rId695" display="javascript:podrobnosti('5904');"/>
    <hyperlink ref="D697" r:id="rId696" display="javascript:podrobnosti('1083');"/>
    <hyperlink ref="D698" r:id="rId697" display="javascript:podrobnosti('6543');"/>
    <hyperlink ref="D699" r:id="rId698" display="javascript:podrobnosti('116');"/>
    <hyperlink ref="D700" r:id="rId699" display="javascript:podrobnosti('5134');"/>
    <hyperlink ref="D701" r:id="rId700" display="javascript:podrobnosti('7763');"/>
    <hyperlink ref="D702" r:id="rId701" display="javascript:podrobnosti('6235');"/>
    <hyperlink ref="D703" r:id="rId702" display="javascript:podrobnosti('7672');"/>
    <hyperlink ref="D704" r:id="rId703" display="javascript:podrobnosti('5489');"/>
    <hyperlink ref="D705" r:id="rId704" display="javascript:podrobnosti('8172');"/>
    <hyperlink ref="D706" r:id="rId705" display="javascript:podrobnosti('152');"/>
    <hyperlink ref="D707" r:id="rId706" display="javascript:podrobnosti('6168');"/>
    <hyperlink ref="D708" r:id="rId707" display="javascript:podrobnosti('6277');"/>
    <hyperlink ref="D709" r:id="rId708" display="javascript:podrobnosti('7667');"/>
    <hyperlink ref="D710" r:id="rId709" display="javascript:podrobnosti('5546');"/>
    <hyperlink ref="D711" r:id="rId710" display="javascript:podrobnosti('5530');"/>
    <hyperlink ref="D712" r:id="rId711" display="javascript:podrobnosti('6680');"/>
    <hyperlink ref="D713" r:id="rId712" display="javascript:podrobnosti('265');"/>
    <hyperlink ref="D714" r:id="rId713" display="javascript:podrobnosti('5901');"/>
    <hyperlink ref="D715" r:id="rId714" display="javascript:podrobnosti('5876');"/>
    <hyperlink ref="D716" r:id="rId715" display="javascript:podrobnosti('307');"/>
    <hyperlink ref="D717" r:id="rId716" display="javascript:podrobnosti('7508');"/>
    <hyperlink ref="D718" r:id="rId717" display="javascript:podrobnosti('472');"/>
    <hyperlink ref="D719" r:id="rId718" display="javascript:podrobnosti('7601');"/>
    <hyperlink ref="D720" r:id="rId719" display="javascript:podrobnosti('7470');"/>
    <hyperlink ref="D721" r:id="rId720" display="javascript:podrobnosti('5117');"/>
    <hyperlink ref="D722" r:id="rId721" display="javascript:podrobnosti('1023');"/>
    <hyperlink ref="D723" r:id="rId722" display="javascript:podrobnosti('6048');"/>
    <hyperlink ref="D724" r:id="rId723" display="javascript:podrobnosti('194');"/>
    <hyperlink ref="D725" r:id="rId724" display="javascript:podrobnosti('8415');"/>
    <hyperlink ref="D726" r:id="rId725" display="javascript:podrobnosti('5538');"/>
    <hyperlink ref="D727" r:id="rId726" display="javascript:podrobnosti('6329');"/>
    <hyperlink ref="D728" r:id="rId727" display="javascript:podrobnosti('6536');"/>
    <hyperlink ref="D729" r:id="rId728" display="javascript:podrobnosti('8405');"/>
    <hyperlink ref="D730" r:id="rId729" display="javascript:podrobnosti('5235');"/>
    <hyperlink ref="D731" r:id="rId730" display="javascript:podrobnosti('7589');"/>
    <hyperlink ref="D732" r:id="rId731" display="javascript:podrobnosti('5602');"/>
    <hyperlink ref="D733" r:id="rId732" display="javascript:podrobnosti('7300');"/>
    <hyperlink ref="D734" r:id="rId733" display="javascript:podrobnosti('1001');"/>
    <hyperlink ref="D735" r:id="rId734" display="javascript:podrobnosti('7366');"/>
    <hyperlink ref="D736" r:id="rId735" display="javascript:podrobnosti('7518');"/>
    <hyperlink ref="D737" r:id="rId736" display="javascript:podrobnosti('6748');"/>
    <hyperlink ref="D738" r:id="rId737" display="javascript:podrobnosti('6414');"/>
    <hyperlink ref="D739" r:id="rId738" display="javascript:podrobnosti('7349');"/>
    <hyperlink ref="D740" r:id="rId739" display="javascript:podrobnosti('6215');"/>
    <hyperlink ref="D741" r:id="rId740" display="javascript:podrobnosti('7249');"/>
    <hyperlink ref="D742" r:id="rId741" display="javascript:podrobnosti('106');"/>
    <hyperlink ref="D743" r:id="rId742" display="javascript:podrobnosti('1084');"/>
    <hyperlink ref="D744" r:id="rId743" display="javascript:podrobnosti('5699');"/>
    <hyperlink ref="D745" r:id="rId744" display="javascript:podrobnosti('8099');"/>
    <hyperlink ref="D746" r:id="rId745" display="javascript:podrobnosti('7394');"/>
    <hyperlink ref="D747" r:id="rId746" display="javascript:podrobnosti('7464');"/>
    <hyperlink ref="D748" r:id="rId747" display="javascript:podrobnosti('7582');"/>
    <hyperlink ref="D749" r:id="rId748" display="javascript:podrobnosti('5934');"/>
    <hyperlink ref="D750" r:id="rId749" display="javascript:podrobnosti('6114');"/>
    <hyperlink ref="D751" r:id="rId750" display="javascript:podrobnosti('6087');"/>
    <hyperlink ref="D752" r:id="rId751" display="javascript:podrobnosti('664');"/>
    <hyperlink ref="D753" r:id="rId752" display="javascript:podrobnosti('5772');"/>
    <hyperlink ref="D754" r:id="rId753" display="javascript:podrobnosti('8383');"/>
    <hyperlink ref="D755" r:id="rId754" display="javascript:podrobnosti('298');"/>
    <hyperlink ref="D756" r:id="rId755" display="javascript:podrobnosti('6634');"/>
    <hyperlink ref="D757" r:id="rId756" display="javascript:podrobnosti('6383');"/>
    <hyperlink ref="D758" r:id="rId757" display="javascript:podrobnosti('7391');"/>
    <hyperlink ref="D759" r:id="rId758" display="javascript:podrobnosti('996');"/>
    <hyperlink ref="D760" r:id="rId759" display="javascript:podrobnosti('6069');"/>
    <hyperlink ref="D761" r:id="rId760" display="javascript:podrobnosti('6649');"/>
    <hyperlink ref="D762" r:id="rId761" display="javascript:podrobnosti('444');"/>
    <hyperlink ref="D763" r:id="rId762" display="javascript:podrobnosti('7000');"/>
    <hyperlink ref="D764" r:id="rId763" display="javascript:podrobnosti('8287');"/>
    <hyperlink ref="D765" r:id="rId764" display="javascript:podrobnosti('550');"/>
    <hyperlink ref="D766" r:id="rId765" display="javascript:podrobnosti('6424');"/>
    <hyperlink ref="D767" r:id="rId766" display="javascript:podrobnosti('7010');"/>
    <hyperlink ref="D768" r:id="rId767" display="javascript:podrobnosti('7713');"/>
    <hyperlink ref="D769" r:id="rId768" display="javascript:podrobnosti('5880');"/>
    <hyperlink ref="D770" r:id="rId769" display="javascript:podrobnosti('8378');"/>
    <hyperlink ref="D771" r:id="rId770" display="javascript:podrobnosti('8204');"/>
    <hyperlink ref="D772" r:id="rId771" display="javascript:podrobnosti('5661');"/>
    <hyperlink ref="D773" r:id="rId772" display="javascript:podrobnosti('1030');"/>
    <hyperlink ref="D774" r:id="rId773" display="javascript:podrobnosti('165');"/>
    <hyperlink ref="D775" r:id="rId774" display="javascript:podrobnosti('7317');"/>
    <hyperlink ref="D776" r:id="rId775" display="javascript:podrobnosti('6727');"/>
    <hyperlink ref="D777" r:id="rId776" display="javascript:podrobnosti('5856');"/>
    <hyperlink ref="D778" r:id="rId777" display="javascript:podrobnosti('5550');"/>
    <hyperlink ref="D779" r:id="rId778" display="javascript:podrobnosti('8399');"/>
    <hyperlink ref="D780" r:id="rId779" display="javascript:podrobnosti('7877');"/>
    <hyperlink ref="D781" r:id="rId780" display="javascript:podrobnosti('746');"/>
    <hyperlink ref="D782" r:id="rId781" display="javascript:podrobnosti('6722');"/>
    <hyperlink ref="D783" r:id="rId782" display="javascript:podrobnosti('610');"/>
    <hyperlink ref="D784" r:id="rId783" display="javascript:podrobnosti('6108');"/>
    <hyperlink ref="D785" r:id="rId784" display="javascript:podrobnosti('1067');"/>
    <hyperlink ref="D786" r:id="rId785" display="javascript:podrobnosti('5638');"/>
    <hyperlink ref="D787" r:id="rId786" display="javascript:podrobnosti('5988');"/>
    <hyperlink ref="D788" r:id="rId787" display="javascript:podrobnosti('8401');"/>
    <hyperlink ref="D789" r:id="rId788" display="javascript:podrobnosti('8218');"/>
    <hyperlink ref="D790" r:id="rId789" display="javascript:podrobnosti('5744');"/>
    <hyperlink ref="D791" r:id="rId790" display="javascript:podrobnosti('6995');"/>
    <hyperlink ref="D792" r:id="rId791" display="javascript:podrobnosti('1265');"/>
    <hyperlink ref="D793" r:id="rId792" display="javascript:podrobnosti('6275');"/>
    <hyperlink ref="D794" r:id="rId793" display="javascript:podrobnosti('7333');"/>
    <hyperlink ref="D795" r:id="rId794" display="javascript:podrobnosti('648');"/>
    <hyperlink ref="D796" r:id="rId795" display="javascript:podrobnosti('7481');"/>
    <hyperlink ref="D797" r:id="rId796" display="javascript:podrobnosti('7852');"/>
    <hyperlink ref="D798" r:id="rId797" display="javascript:podrobnosti('8338');"/>
    <hyperlink ref="D799" r:id="rId798" display="javascript:podrobnosti('8073');"/>
    <hyperlink ref="D800" r:id="rId799" display="javascript:podrobnosti('7189');"/>
    <hyperlink ref="D801" r:id="rId800" display="javascript:podrobnosti('6902');"/>
    <hyperlink ref="D802" r:id="rId801" display="javascript:podrobnosti('5228');"/>
    <hyperlink ref="D803" r:id="rId802" display="javascript:podrobnosti('895');"/>
    <hyperlink ref="D804" r:id="rId803" display="javascript:podrobnosti('330');"/>
    <hyperlink ref="D805" r:id="rId804" display="javascript:podrobnosti('8418');"/>
    <hyperlink ref="D806" r:id="rId805" display="javascript:podrobnosti('5237');"/>
    <hyperlink ref="D807" r:id="rId806" display="javascript:podrobnosti('7388');"/>
    <hyperlink ref="D808" r:id="rId807" display="javascript:podrobnosti('6942');"/>
    <hyperlink ref="D809" r:id="rId808" display="javascript:podrobnosti('8398');"/>
    <hyperlink ref="D810" r:id="rId809" display="javascript:podrobnosti('8351');"/>
    <hyperlink ref="D811" r:id="rId810" display="javascript:podrobnosti('7656');"/>
    <hyperlink ref="D812" r:id="rId811" display="javascript:podrobnosti('1267');"/>
    <hyperlink ref="D813" r:id="rId812" display="javascript:podrobnosti('366');"/>
    <hyperlink ref="D814" r:id="rId813" display="javascript:podrobnosti('8407');"/>
    <hyperlink ref="D815" r:id="rId814" display="javascript:podrobnosti('6508');"/>
    <hyperlink ref="D816" r:id="rId815" display="javascript:podrobnosti('7014');"/>
    <hyperlink ref="D817" r:id="rId816" display="javascript:podrobnosti('8305');"/>
    <hyperlink ref="D818" r:id="rId817" display="javascript:podrobnosti('6083');"/>
    <hyperlink ref="D819" r:id="rId818" display="javascript:podrobnosti('8063');"/>
    <hyperlink ref="D820" r:id="rId819" display="javascript:podrobnosti('6484');"/>
    <hyperlink ref="D821" r:id="rId820" display="javascript:podrobnosti('5350');"/>
    <hyperlink ref="D822" r:id="rId821" display="javascript:podrobnosti('8431');"/>
    <hyperlink ref="D823" r:id="rId822" display="javascript:podrobnosti('6811');"/>
    <hyperlink ref="D824" r:id="rId823" display="javascript:podrobnosti('5337');"/>
    <hyperlink ref="D825" r:id="rId824" display="javascript:podrobnosti('7297');"/>
    <hyperlink ref="D826" r:id="rId825" display="javascript:podrobnosti('8197');"/>
    <hyperlink ref="D827" r:id="rId826" display="javascript:podrobnosti('5646');"/>
    <hyperlink ref="D828" r:id="rId827" display="javascript:podrobnosti('6963');"/>
    <hyperlink ref="D829" r:id="rId828" display="javascript:podrobnosti('8320');"/>
    <hyperlink ref="D830" r:id="rId829" display="javascript:podrobnosti('783');"/>
    <hyperlink ref="D831" r:id="rId830" display="javascript:podrobnosti('345');"/>
    <hyperlink ref="D832" r:id="rId831" display="javascript:podrobnosti('6544');"/>
    <hyperlink ref="D833" r:id="rId832" display="javascript:podrobnosti('967');"/>
    <hyperlink ref="D834" r:id="rId833" display="javascript:podrobnosti('5587');"/>
    <hyperlink ref="D835" r:id="rId834" display="javascript:podrobnosti('6456');"/>
    <hyperlink ref="D836" r:id="rId835" display="javascript:podrobnosti('5846');"/>
    <hyperlink ref="D837" r:id="rId836" display="javascript:podrobnosti('5534');"/>
    <hyperlink ref="D838" r:id="rId837" display="javascript:podrobnosti('8361');"/>
    <hyperlink ref="D839" r:id="rId838" display="javascript:podrobnosti('7431');"/>
    <hyperlink ref="D840" r:id="rId839" display="javascript:podrobnosti('5849');"/>
    <hyperlink ref="D841" r:id="rId840" display="javascript:podrobnosti('8233');"/>
    <hyperlink ref="D842" r:id="rId841" display="javascript:podrobnosti('7001');"/>
    <hyperlink ref="D843" r:id="rId842" display="javascript:podrobnosti('8176');"/>
    <hyperlink ref="D844" r:id="rId843" display="javascript:podrobnosti('5199');"/>
    <hyperlink ref="D845" r:id="rId844" display="javascript:podrobnosti('8269');"/>
    <hyperlink ref="D846" r:id="rId845" display="javascript:podrobnosti('7583');"/>
    <hyperlink ref="D847" r:id="rId846" display="javascript:podrobnosti('5182');"/>
    <hyperlink ref="D848" r:id="rId847" display="javascript:podrobnosti('8214');"/>
    <hyperlink ref="D849" r:id="rId848" display="javascript:podrobnosti('5403');"/>
    <hyperlink ref="D850" r:id="rId849" display="javascript:podrobnosti('8132');"/>
    <hyperlink ref="D851" r:id="rId850" display="javascript:podrobnosti('5783');"/>
    <hyperlink ref="D852" r:id="rId851" display="javascript:podrobnosti('7484');"/>
    <hyperlink ref="D853" r:id="rId852" display="javascript:podrobnosti('7517');"/>
    <hyperlink ref="D854" r:id="rId853" display="javascript:podrobnosti('6428');"/>
    <hyperlink ref="D855" r:id="rId854" display="javascript:podrobnosti('8322');"/>
    <hyperlink ref="D856" r:id="rId855" display="javascript:podrobnosti('5150');"/>
    <hyperlink ref="D857" r:id="rId856" display="javascript:podrobnosti('848');"/>
    <hyperlink ref="D858" r:id="rId857" display="javascript:podrobnosti('7045');"/>
    <hyperlink ref="D859" r:id="rId858" display="javascript:podrobnosti('8309');"/>
    <hyperlink ref="D860" r:id="rId859" display="javascript:podrobnosti('321');"/>
    <hyperlink ref="D861" r:id="rId860" display="javascript:podrobnosti('6561');"/>
    <hyperlink ref="D862" r:id="rId861" display="javascript:podrobnosti('5589');"/>
    <hyperlink ref="D863" r:id="rId862" display="javascript:podrobnosti('7332');"/>
    <hyperlink ref="D864" r:id="rId863" display="javascript:podrobnosti('6395');"/>
    <hyperlink ref="D865" r:id="rId864" display="javascript:podrobnosti('616');"/>
    <hyperlink ref="D866" r:id="rId865" display="javascript:podrobnosti('5100');"/>
    <hyperlink ref="D867" r:id="rId866" display="javascript:podrobnosti('7436');"/>
    <hyperlink ref="D868" r:id="rId867" display="javascript:podrobnosti('1227');"/>
    <hyperlink ref="D869" r:id="rId868" display="javascript:podrobnosti('5045');"/>
    <hyperlink ref="D870" r:id="rId869" display="javascript:podrobnosti('8402');"/>
    <hyperlink ref="D871" r:id="rId870" display="javascript:podrobnosti('5097');"/>
    <hyperlink ref="D872" r:id="rId871" display="javascript:podrobnosti('8387');"/>
    <hyperlink ref="D873" r:id="rId872" display="javascript:podrobnosti('16');"/>
    <hyperlink ref="D874" r:id="rId873" display="javascript:podrobnosti('322');"/>
    <hyperlink ref="D875" r:id="rId874" display="javascript:podrobnosti('6772');"/>
    <hyperlink ref="D876" r:id="rId875" display="javascript:podrobnosti('1031');"/>
    <hyperlink ref="D877" r:id="rId876" display="javascript:podrobnosti('6523');"/>
    <hyperlink ref="D878" r:id="rId877" display="javascript:podrobnosti('5799');"/>
    <hyperlink ref="D879" r:id="rId878" display="javascript:podrobnosti('5964');"/>
    <hyperlink ref="D880" r:id="rId879" display="javascript:podrobnosti('5695');"/>
    <hyperlink ref="D881" r:id="rId880" display="javascript:podrobnosti('8095');"/>
    <hyperlink ref="D882" r:id="rId881" display="javascript:podrobnosti('8344');"/>
    <hyperlink ref="D883" r:id="rId882" display="javascript:podrobnosti('712');"/>
    <hyperlink ref="D884" r:id="rId883" display="javascript:podrobnosti('7669');"/>
    <hyperlink ref="D885" r:id="rId884" display="javascript:podrobnosti('5508');"/>
    <hyperlink ref="D886" r:id="rId885" display="javascript:podrobnosti('8400');"/>
    <hyperlink ref="D887" r:id="rId886" display="javascript:podrobnosti('704');"/>
    <hyperlink ref="D888" r:id="rId887" display="javascript:podrobnosti('7230');"/>
    <hyperlink ref="D889" r:id="rId888" display="javascript:podrobnosti('7591');"/>
    <hyperlink ref="D890" r:id="rId889" display="javascript:podrobnosti('6975');"/>
    <hyperlink ref="D891" r:id="rId890" display="javascript:podrobnosti('8421');"/>
    <hyperlink ref="D892" r:id="rId891" display="javascript:podrobnosti('713');"/>
    <hyperlink ref="D893" r:id="rId892" display="javascript:podrobnosti('1287');"/>
    <hyperlink ref="D894" r:id="rId893" display="javascript:podrobnosti('8074');"/>
    <hyperlink ref="D895" r:id="rId894" display="javascript:podrobnosti('7285');"/>
    <hyperlink ref="D896" r:id="rId895" display="javascript:podrobnosti('6142');"/>
    <hyperlink ref="D897" r:id="rId896" display="javascript:podrobnosti('1269');"/>
    <hyperlink ref="D898" r:id="rId897" display="javascript:podrobnosti('1277');"/>
    <hyperlink ref="D899" r:id="rId898" display="javascript:podrobnosti('860');"/>
    <hyperlink ref="D900" r:id="rId899" display="javascript:podrobnosti('8369');"/>
    <hyperlink ref="D901" r:id="rId900" display="javascript:podrobnosti('8153');"/>
    <hyperlink ref="D902" r:id="rId901" display="javascript:podrobnosti('5114');"/>
    <hyperlink ref="D903" r:id="rId902" display="javascript:podrobnosti('8194');"/>
    <hyperlink ref="D904" r:id="rId903" display="javascript:podrobnosti('7340');"/>
    <hyperlink ref="D905" r:id="rId904" display="javascript:podrobnosti('8281');"/>
    <hyperlink ref="D906" r:id="rId905" display="javascript:podrobnosti('7699');"/>
    <hyperlink ref="D907" r:id="rId906" display="javascript:podrobnosti('5710');"/>
    <hyperlink ref="D908" r:id="rId907" display="javascript:podrobnosti('8319');"/>
    <hyperlink ref="D909" r:id="rId908" display="javascript:podrobnosti('8325');"/>
    <hyperlink ref="D910" r:id="rId909" display="javascript:podrobnosti('6319');"/>
    <hyperlink ref="D911" r:id="rId910" display="javascript:podrobnosti('8039');"/>
    <hyperlink ref="D912" r:id="rId911" display="javascript:podrobnosti('6698');"/>
    <hyperlink ref="D913" r:id="rId912" display="javascript:podrobnosti('6475');"/>
    <hyperlink ref="D914" r:id="rId913" display="javascript:podrobnosti('7250');"/>
    <hyperlink ref="D915" r:id="rId914" display="javascript:podrobnosti('8252');"/>
    <hyperlink ref="D916" r:id="rId915" display="javascript:podrobnosti('977');"/>
    <hyperlink ref="D917" r:id="rId916" display="javascript:podrobnosti('979');"/>
    <hyperlink ref="D918" r:id="rId917" display="javascript:podrobnosti('8340');"/>
    <hyperlink ref="D919" r:id="rId918" display="javascript:podrobnosti('6149');"/>
    <hyperlink ref="D920" r:id="rId919" display="javascript:podrobnosti('611');"/>
    <hyperlink ref="D921" r:id="rId920" display="javascript:podrobnosti('5005');"/>
    <hyperlink ref="D922" r:id="rId921" display="javascript:podrobnosti('5366');"/>
    <hyperlink ref="D923" r:id="rId922" display="javascript:podrobnosti('5377');"/>
    <hyperlink ref="D924" r:id="rId923" display="javascript:podrobnosti('7532');"/>
    <hyperlink ref="D925" r:id="rId924" display="javascript:podrobnosti('6140');"/>
    <hyperlink ref="D926" r:id="rId925" display="javascript:podrobnosti('7798');"/>
    <hyperlink ref="D927" r:id="rId926" display="javascript:podrobnosti('7504');"/>
    <hyperlink ref="D928" r:id="rId927" display="javascript:podrobnosti('5112');"/>
    <hyperlink ref="D929" r:id="rId928" display="javascript:podrobnosti('1243');"/>
    <hyperlink ref="D930" r:id="rId929" display="javascript:podrobnosti('6780');"/>
    <hyperlink ref="D931" r:id="rId930" display="javascript:podrobnosti('8411');"/>
    <hyperlink ref="D932" r:id="rId931" display="javascript:podrobnosti('5382');"/>
    <hyperlink ref="D933" r:id="rId932" display="javascript:podrobnosti('8042');"/>
    <hyperlink ref="D934" r:id="rId933" display="javascript:podrobnosti('5647');"/>
    <hyperlink ref="D935" r:id="rId934" display="javascript:podrobnosti('5292');"/>
    <hyperlink ref="D936" r:id="rId935" display="javascript:podrobnosti('8156');"/>
    <hyperlink ref="D937" r:id="rId936" display="javascript:podrobnosti('5801');"/>
    <hyperlink ref="D938" r:id="rId937" display="javascript:podrobnosti('5300');"/>
    <hyperlink ref="D939" r:id="rId938" display="javascript:podrobnosti('6644');"/>
    <hyperlink ref="D940" r:id="rId939" display="javascript:podrobnosti('8053');"/>
    <hyperlink ref="D941" r:id="rId940" display="javascript:podrobnosti('5422');"/>
    <hyperlink ref="D942" r:id="rId941" display="javascript:podrobnosti('8423');"/>
    <hyperlink ref="D943" r:id="rId942" display="javascript:podrobnosti('6537');"/>
    <hyperlink ref="D944" r:id="rId943" display="javascript:podrobnosti('5872');"/>
    <hyperlink ref="D945" r:id="rId944" display="javascript:podrobnosti('5507');"/>
    <hyperlink ref="D946" r:id="rId945" display="javascript:podrobnosti('8274');"/>
    <hyperlink ref="D947" r:id="rId946" display="javascript:podrobnosti('5835');"/>
    <hyperlink ref="D948" r:id="rId947" display="javascript:podrobnosti('5426');"/>
    <hyperlink ref="D949" r:id="rId948" display="javascript:podrobnosti('5162');"/>
    <hyperlink ref="D950" r:id="rId949" display="javascript:podrobnosti('6580');"/>
    <hyperlink ref="D951" r:id="rId950" display="javascript:podrobnosti('8162');"/>
    <hyperlink ref="D952" r:id="rId951" display="javascript:podrobnosti('5729');"/>
    <hyperlink ref="D953" r:id="rId952" display="javascript:podrobnosti('1054');"/>
    <hyperlink ref="D954" r:id="rId953" display="javascript:podrobnosti('7823');"/>
    <hyperlink ref="D955" r:id="rId954" display="javascript:podrobnosti('960');"/>
    <hyperlink ref="D956" r:id="rId955" display="javascript:podrobnosti('5088');"/>
    <hyperlink ref="D957" r:id="rId956" display="javascript:podrobnosti('6064');"/>
    <hyperlink ref="D958" r:id="rId957" display="javascript:podrobnosti('8426');"/>
    <hyperlink ref="D959" r:id="rId958" display="javascript:podrobnosti('8168');"/>
    <hyperlink ref="D960" r:id="rId959" display="javascript:podrobnosti('7025');"/>
    <hyperlink ref="D961" r:id="rId960" display="javascript:podrobnosti('5380');"/>
    <hyperlink ref="D962" r:id="rId961" display="javascript:podrobnosti('5509');"/>
    <hyperlink ref="D963" r:id="rId962" display="javascript:podrobnosti('8308');"/>
    <hyperlink ref="D964" r:id="rId963" display="javascript:podrobnosti('161');"/>
    <hyperlink ref="D965" r:id="rId964" display="javascript:podrobnosti('589');"/>
    <hyperlink ref="D966" r:id="rId965" display="javascript:podrobnosti('7847');"/>
    <hyperlink ref="D967" r:id="rId966" display="javascript:podrobnosti('7471');"/>
    <hyperlink ref="D968" r:id="rId967" display="javascript:podrobnosti('5053');"/>
    <hyperlink ref="D969" r:id="rId968" display="javascript:podrobnosti('6874');"/>
    <hyperlink ref="D970" r:id="rId969" display="javascript:podrobnosti('7574');"/>
    <hyperlink ref="D971" r:id="rId970" display="javascript:podrobnosti('8119');"/>
    <hyperlink ref="D972" r:id="rId971" display="javascript:podrobnosti('6629');"/>
    <hyperlink ref="D973" r:id="rId972" display="javascript:podrobnosti('7400');"/>
    <hyperlink ref="D974" r:id="rId973" display="javascript:podrobnosti('316');"/>
    <hyperlink ref="D975" r:id="rId974" display="javascript:podrobnosti('585');"/>
    <hyperlink ref="D976" r:id="rId975" display="javascript:podrobnosti('118');"/>
    <hyperlink ref="D977" r:id="rId976" display="javascript:podrobnosti('7339');"/>
    <hyperlink ref="D978" r:id="rId977" display="javascript:podrobnosti('5361');"/>
    <hyperlink ref="D979" r:id="rId978" display="javascript:podrobnosti('162');"/>
    <hyperlink ref="D980" r:id="rId979" display="javascript:podrobnosti('8254');"/>
    <hyperlink ref="D981" r:id="rId980" display="javascript:podrobnosti('5421');"/>
    <hyperlink ref="D982" r:id="rId981" display="javascript:podrobnosti('6431');"/>
    <hyperlink ref="D983" r:id="rId982" display="javascript:podrobnosti('1273');"/>
    <hyperlink ref="D984" r:id="rId983" display="javascript:podrobnosti('5131');"/>
    <hyperlink ref="D985" r:id="rId984" display="javascript:podrobnosti('5895');"/>
    <hyperlink ref="D986" r:id="rId985" display="javascript:podrobnosti('6374');"/>
    <hyperlink ref="D987" r:id="rId986" display="javascript:podrobnosti('1244');"/>
    <hyperlink ref="D988" r:id="rId987" display="javascript:podrobnosti('7196');"/>
    <hyperlink ref="D989" r:id="rId988" display="javascript:podrobnosti('7224');"/>
    <hyperlink ref="D990" r:id="rId989" display="javascript:podrobnosti('1055');"/>
    <hyperlink ref="D991" r:id="rId990" display="javascript:podrobnosti('1228');"/>
    <hyperlink ref="D992" r:id="rId991" display="javascript:podrobnosti('8167');"/>
    <hyperlink ref="D993" r:id="rId992" display="javascript:podrobnosti('7694');"/>
    <hyperlink ref="D994" r:id="rId993" display="javascript:podrobnosti('5686');"/>
    <hyperlink ref="D995" r:id="rId994" display="javascript:podrobnosti('8286');"/>
    <hyperlink ref="D996" r:id="rId995" display="javascript:podrobnosti('694');"/>
    <hyperlink ref="D997" r:id="rId996" display="javascript:podrobnosti('7841');"/>
    <hyperlink ref="D998" r:id="rId997" display="javascript:podrobnosti('5453');"/>
    <hyperlink ref="D999" r:id="rId998" display="javascript:podrobnosti('6392');"/>
    <hyperlink ref="D1000" r:id="rId999" display="javascript:podrobnosti('7592');"/>
    <hyperlink ref="D1001" r:id="rId1000" display="javascript:podrobnosti('8111');"/>
    <hyperlink ref="D1002" r:id="rId1001" display="javascript:podrobnosti('6187');"/>
    <hyperlink ref="D1003" r:id="rId1002" display="javascript:podrobnosti('7348');"/>
    <hyperlink ref="D1004" r:id="rId1003" display="javascript:podrobnosti('5716');"/>
    <hyperlink ref="D1005" r:id="rId1004" display="javascript:podrobnosti('5427');"/>
    <hyperlink ref="D1006" r:id="rId1005" display="javascript:podrobnosti('850');"/>
    <hyperlink ref="D1007" r:id="rId1006" display="javascript:podrobnosti('6775');"/>
    <hyperlink ref="D1008" r:id="rId1007" display="javascript:podrobnosti('6921');"/>
    <hyperlink ref="D1009" r:id="rId1008" display="javascript:podrobnosti('1033');"/>
    <hyperlink ref="D1010" r:id="rId1009" display="javascript:podrobnosti('6562');"/>
    <hyperlink ref="D1011" r:id="rId1010" display="javascript:podrobnosti('754');"/>
    <hyperlink ref="D1012" r:id="rId1011" display="javascript:podrobnosti('7554');"/>
    <hyperlink ref="D1013" r:id="rId1012" display="javascript:podrobnosti('8232');"/>
    <hyperlink ref="D1014" r:id="rId1013" display="javascript:podrobnosti('5702');"/>
    <hyperlink ref="D1015" r:id="rId1014" display="javascript:podrobnosti('368');"/>
    <hyperlink ref="D1016" r:id="rId1015" display="javascript:podrobnosti('7620');"/>
    <hyperlink ref="D1017" r:id="rId1016" display="javascript:podrobnosti('119');"/>
    <hyperlink ref="D1018" r:id="rId1017" display="javascript:podrobnosti('6156');"/>
    <hyperlink ref="D1019" r:id="rId1018" display="javascript:podrobnosti('5564');"/>
    <hyperlink ref="D1020" r:id="rId1019" display="javascript:podrobnosti('5526');"/>
    <hyperlink ref="D1021" r:id="rId1020" display="javascript:podrobnosti('5467');"/>
    <hyperlink ref="D1022" r:id="rId1021" display="javascript:podrobnosti('5466');"/>
    <hyperlink ref="D1023" r:id="rId1022" display="javascript:podrobnosti('5718');"/>
    <hyperlink ref="D1024" r:id="rId1023" display="javascript:podrobnosti('5919');"/>
    <hyperlink ref="D1025" r:id="rId1024" display="javascript:podrobnosti('5207');"/>
    <hyperlink ref="D1026" r:id="rId1025" display="javascript:podrobnosti('289');"/>
    <hyperlink ref="D1027" r:id="rId1026" display="javascript:podrobnosti('85');"/>
    <hyperlink ref="D1028" r:id="rId1027" display="javascript:podrobnosti('5591');"/>
    <hyperlink ref="D1029" r:id="rId1028" display="javascript:podrobnosti('138');"/>
    <hyperlink ref="D1030" r:id="rId1029" display="javascript:podrobnosti('5740');"/>
    <hyperlink ref="D1031" r:id="rId1030" display="javascript:podrobnosti('8049');"/>
    <hyperlink ref="D1032" r:id="rId1031" display="javascript:podrobnosti('8157');"/>
    <hyperlink ref="D1033" r:id="rId1032" display="javascript:podrobnosti('7069');"/>
    <hyperlink ref="D1034" r:id="rId1033" display="javascript:podrobnosti('5222');"/>
    <hyperlink ref="D1035" r:id="rId1034" display="javascript:podrobnosti('5186');"/>
    <hyperlink ref="D1036" r:id="rId1035" display="javascript:podrobnosti('5785');"/>
    <hyperlink ref="D1037" r:id="rId1036" display="javascript:podrobnosti('1008');"/>
    <hyperlink ref="D1038" r:id="rId1037" display="javascript:podrobnosti('268');"/>
    <hyperlink ref="D1039" r:id="rId1038" display="javascript:podrobnosti('7495');"/>
    <hyperlink ref="D1040" r:id="rId1039" display="javascript:podrobnosti('8068');"/>
    <hyperlink ref="D1041" r:id="rId1040" display="javascript:podrobnosti('8408');"/>
    <hyperlink ref="D1042" r:id="rId1041" display="javascript:podrobnosti('714');"/>
    <hyperlink ref="D1043" r:id="rId1042" display="javascript:podrobnosti('6472');"/>
    <hyperlink ref="D1044" r:id="rId1043" display="javascript:podrobnosti('6750');"/>
    <hyperlink ref="D1045" r:id="rId1044" display="javascript:podrobnosti('6034');"/>
    <hyperlink ref="D1046" r:id="rId1045" display="javascript:podrobnosti('7061');"/>
    <hyperlink ref="D1047" r:id="rId1046" display="javascript:podrobnosti('5316');"/>
    <hyperlink ref="D1048" r:id="rId1047" display="javascript:podrobnosti('5276');"/>
    <hyperlink ref="D1049" r:id="rId1048" display="javascript:podrobnosti('8135');"/>
    <hyperlink ref="D1050" r:id="rId1049" display="javascript:podrobnosti('8122');"/>
    <hyperlink ref="D1051" r:id="rId1050" display="javascript:podrobnosti('6470');"/>
    <hyperlink ref="D1052" r:id="rId1051" display="javascript:podrobnosti('7751');"/>
    <hyperlink ref="D1053" r:id="rId1052" display="javascript:podrobnosti('6468');"/>
    <hyperlink ref="D1054" r:id="rId1053" display="javascript:podrobnosti('5967');"/>
    <hyperlink ref="D1055" r:id="rId1054" display="javascript:podrobnosti('6252');"/>
    <hyperlink ref="D1056" r:id="rId1055" display="javascript:podrobnosti('5295');"/>
    <hyperlink ref="D1057" r:id="rId1056" display="javascript:podrobnosti('7413');"/>
    <hyperlink ref="D1058" r:id="rId1057" display="javascript:podrobnosti('8261');"/>
    <hyperlink ref="D1059" r:id="rId1058" display="javascript:podrobnosti('8358');"/>
    <hyperlink ref="D1060" r:id="rId1059" display="javascript:podrobnosti('387');"/>
    <hyperlink ref="D1061" r:id="rId1060" display="javascript:podrobnosti('5384');"/>
    <hyperlink ref="D1062" r:id="rId1061" display="javascript:podrobnosti('5561');"/>
    <hyperlink ref="D1063" r:id="rId1062" display="javascript:podrobnosti('5170');"/>
    <hyperlink ref="D1064" r:id="rId1063" display="javascript:podrobnosti('5946');"/>
    <hyperlink ref="D1065" r:id="rId1064" display="javascript:podrobnosti('786');"/>
    <hyperlink ref="D1066" r:id="rId1065" display="javascript:podrobnosti('333');"/>
    <hyperlink ref="D1067" r:id="rId1066" display="javascript:podrobnosti('301');"/>
    <hyperlink ref="D1068" r:id="rId1067" display="javascript:podrobnosti('6322');"/>
    <hyperlink ref="D1069" r:id="rId1068" display="javascript:podrobnosti('5428');"/>
    <hyperlink ref="D1070" r:id="rId1069" display="javascript:podrobnosti('6090');"/>
    <hyperlink ref="D1071" r:id="rId1070" display="javascript:podrobnosti('129');"/>
    <hyperlink ref="D1072" r:id="rId1071" display="javascript:podrobnosti('446');"/>
    <hyperlink ref="D1073" r:id="rId1072" display="javascript:podrobnosti('5712');"/>
    <hyperlink ref="D1074" r:id="rId1073" display="javascript:podrobnosti('6145');"/>
    <hyperlink ref="D1075" r:id="rId1074" display="javascript:podrobnosti('8223');"/>
    <hyperlink ref="D1076" r:id="rId1075" display="javascript:podrobnosti('6835');"/>
    <hyperlink ref="D1077" r:id="rId1076" display="javascript:podrobnosti('8263');"/>
    <hyperlink ref="D1078" r:id="rId1077" display="javascript:podrobnosti('6852');"/>
    <hyperlink ref="D1079" r:id="rId1078" display="javascript:podrobnosti('6979');"/>
    <hyperlink ref="D1080" r:id="rId1079" display="javascript:podrobnosti('805');"/>
    <hyperlink ref="D1081" r:id="rId1080" display="javascript:podrobnosti('8035');"/>
    <hyperlink ref="D1082" r:id="rId1081" display="javascript:podrobnosti('6244');"/>
    <hyperlink ref="D1083" r:id="rId1082" display="javascript:podrobnosti('5687');"/>
    <hyperlink ref="D1084" r:id="rId1083" display="javascript:podrobnosti('8356');"/>
    <hyperlink ref="D1085" r:id="rId1084" display="javascript:podrobnosti('362');"/>
    <hyperlink ref="D1086" r:id="rId1085" display="javascript:podrobnosti('5081');"/>
    <hyperlink ref="D1087" r:id="rId1086" display="javascript:podrobnosti('5689');"/>
    <hyperlink ref="D1088" r:id="rId1087" display="javascript:podrobnosti('7465');"/>
    <hyperlink ref="D1089" r:id="rId1088" display="javascript:podrobnosti('5803');"/>
    <hyperlink ref="D1090" r:id="rId1089" display="javascript:podrobnosti('7561');"/>
    <hyperlink ref="D1091" r:id="rId1090" display="javascript:podrobnosti('1057');"/>
    <hyperlink ref="D1092" r:id="rId1091" display="javascript:podrobnosti('290');"/>
    <hyperlink ref="D1093" r:id="rId1092" display="javascript:podrobnosti('7231');"/>
    <hyperlink ref="D1094" r:id="rId1093" display="javascript:podrobnosti('1009');"/>
    <hyperlink ref="D1095" r:id="rId1094" display="javascript:podrobnosti('130');"/>
    <hyperlink ref="D1096" r:id="rId1095" display="javascript:podrobnosti('7228');"/>
    <hyperlink ref="D1097" r:id="rId1096" display="javascript:podrobnosti('5690');"/>
    <hyperlink ref="D1098" r:id="rId1097" display="javascript:podrobnosti('5396');"/>
    <hyperlink ref="D1099" r:id="rId1098" display="javascript:podrobnosti('8084');"/>
    <hyperlink ref="D1100" r:id="rId1099" display="javascript:podrobnosti('8220');"/>
    <hyperlink ref="D1101" r:id="rId1100" display="javascript:podrobnosti('8207');"/>
    <hyperlink ref="D1102" r:id="rId1101" display="javascript:podrobnosti('696');"/>
    <hyperlink ref="D1103" r:id="rId1102" display="javascript:podrobnosti('7711');"/>
    <hyperlink ref="D1104" r:id="rId1103" display="javascript:podrobnosti('7095');"/>
    <hyperlink ref="D1105" r:id="rId1104" display="javascript:podrobnosti('5692');"/>
    <hyperlink ref="D1106" r:id="rId1105" display="javascript:podrobnosti('6670');"/>
    <hyperlink ref="D1107" r:id="rId1106" display="javascript:podrobnosti('5640');"/>
    <hyperlink ref="D1108" r:id="rId1107" display="javascript:podrobnosti('6823');"/>
    <hyperlink ref="D1109" r:id="rId1108" display="javascript:podrobnosti('7030');"/>
    <hyperlink ref="D1110" r:id="rId1109" display="javascript:podrobnosti('7842');"/>
    <hyperlink ref="D1111" r:id="rId1110" display="javascript:podrobnosti('7593');"/>
    <hyperlink ref="D1112" r:id="rId1111" display="javascript:podrobnosti('240');"/>
    <hyperlink ref="D1113" r:id="rId1112" display="javascript:podrobnosti('8091');"/>
    <hyperlink ref="D1114" r:id="rId1113" display="javascript:podrobnosti('7156');"/>
    <hyperlink ref="D1115" r:id="rId1114" display="javascript:podrobnosti('6084');"/>
    <hyperlink ref="D1116" r:id="rId1115" display="javascript:podrobnosti('7401');"/>
    <hyperlink ref="D1117" r:id="rId1116" display="javascript:podrobnosti('5879');"/>
    <hyperlink ref="D1118" r:id="rId1117" display="javascript:podrobnosti('8246');"/>
    <hyperlink ref="D1119" r:id="rId1118" display="javascript:podrobnosti('6980');"/>
    <hyperlink ref="D1120" r:id="rId1119" display="javascript:podrobnosti('7826');"/>
    <hyperlink ref="D1121" r:id="rId1120" display="javascript:podrobnosti('5765');"/>
    <hyperlink ref="D1122" r:id="rId1121" display="javascript:podrobnosti('5288');"/>
    <hyperlink ref="D1123" r:id="rId1122" display="javascript:podrobnosti('6822');"/>
    <hyperlink ref="D1124" r:id="rId1123" display="javascript:podrobnosti('6022');"/>
    <hyperlink ref="D1125" r:id="rId1124" display="javascript:podrobnosti('5789');"/>
    <hyperlink ref="D1126" r:id="rId1125" display="javascript:podrobnosti('5671');"/>
    <hyperlink ref="D1127" r:id="rId1126" display="javascript:podrobnosti('5391');"/>
    <hyperlink ref="D1128" r:id="rId1127" display="javascript:podrobnosti('6450');"/>
    <hyperlink ref="D1129" r:id="rId1128" display="javascript:podrobnosti('5947');"/>
    <hyperlink ref="D1130" r:id="rId1129" display="javascript:podrobnosti('8385');"/>
    <hyperlink ref="D1131" r:id="rId1130" display="javascript:podrobnosti('5807');"/>
    <hyperlink ref="D1132" r:id="rId1131" display="javascript:podrobnosti('5625');"/>
    <hyperlink ref="D1133" r:id="rId1132" display="javascript:podrobnosti('8081');"/>
    <hyperlink ref="D1134" r:id="rId1133" display="javascript:podrobnosti('7776');"/>
    <hyperlink ref="D1135" r:id="rId1134" display="javascript:podrobnosti('5424');"/>
    <hyperlink ref="D1136" r:id="rId1135" display="javascript:podrobnosti('7441');"/>
    <hyperlink ref="D1137" r:id="rId1136" display="javascript:podrobnosti('8206');"/>
    <hyperlink ref="D1138" r:id="rId1137" display="javascript:podrobnosti('1164');"/>
    <hyperlink ref="D1139" r:id="rId1138" display="javascript:podrobnosti('6333');"/>
    <hyperlink ref="D1140" r:id="rId1139" display="javascript:podrobnosti('8349');"/>
    <hyperlink ref="D1141" r:id="rId1140" display="javascript:podrobnosti('6981');"/>
    <hyperlink ref="D1142" r:id="rId1141" display="javascript:podrobnosti('248');"/>
    <hyperlink ref="D1143" r:id="rId1142" display="javascript:podrobnosti('120');"/>
    <hyperlink ref="D1144" r:id="rId1143" display="javascript:podrobnosti('7547');"/>
    <hyperlink ref="D1145" r:id="rId1144" display="javascript:podrobnosti('7550');"/>
    <hyperlink ref="D1146" r:id="rId1145" display="javascript:podrobnosti('6265');"/>
    <hyperlink ref="D1147" r:id="rId1146" display="javascript:podrobnosti('227');"/>
    <hyperlink ref="D1148" r:id="rId1147" display="javascript:podrobnosti('5704');"/>
    <hyperlink ref="D1149" r:id="rId1148" display="javascript:podrobnosti('302');"/>
    <hyperlink ref="D1150" r:id="rId1149" display="javascript:podrobnosti('8279');"/>
    <hyperlink ref="D1151" r:id="rId1150" display="javascript:podrobnosti('8175');"/>
    <hyperlink ref="D1152" r:id="rId1151" display="javascript:podrobnosti('8045');"/>
    <hyperlink ref="D1153" r:id="rId1152" display="javascript:podrobnosti('389');"/>
    <hyperlink ref="D1154" r:id="rId1153" display="javascript:podrobnosti('6130');"/>
    <hyperlink ref="D1155" r:id="rId1154" display="javascript:podrobnosti('8403');"/>
    <hyperlink ref="D1156" r:id="rId1155" display="javascript:podrobnosti('7839');"/>
    <hyperlink ref="D1157" r:id="rId1156" display="javascript:podrobnosti('5400');"/>
    <hyperlink ref="D1158" r:id="rId1157" display="javascript:podrobnosti('5896');"/>
    <hyperlink ref="D1159" r:id="rId1158" display="javascript:podrobnosti('5706');"/>
    <hyperlink ref="D1160" r:id="rId1159" display="javascript:podrobnosti('5857');"/>
    <hyperlink ref="D1161" r:id="rId1160" display="javascript:podrobnosti('5535');"/>
    <hyperlink ref="D1162" r:id="rId1161" display="javascript:podrobnosti('5258');"/>
    <hyperlink ref="D1163" r:id="rId1162" display="javascript:podrobnosti('5135');"/>
    <hyperlink ref="D1164" r:id="rId1163" display="javascript:podrobnosti('8395');"/>
    <hyperlink ref="D1165" r:id="rId1164" display="javascript:podrobnosti('6966');"/>
    <hyperlink ref="D1166" r:id="rId1165" display="javascript:podrobnosti('5371');"/>
    <hyperlink ref="D1167" r:id="rId1166" display="javascript:podrobnosti('5527');"/>
    <hyperlink ref="D1168" r:id="rId1167" display="javascript:podrobnosti('6411');"/>
    <hyperlink ref="D1169" r:id="rId1168" display="javascript:podrobnosti('8187');"/>
    <hyperlink ref="D1170" r:id="rId1169" display="javascript:podrobnosti('5968');"/>
    <hyperlink ref="D1171" r:id="rId1170" display="javascript:podrobnosti('7160');"/>
    <hyperlink ref="D1172" r:id="rId1171" display="javascript:podrobnosti('810');"/>
    <hyperlink ref="D1173" r:id="rId1172" display="javascript:podrobnosti('5260');"/>
    <hyperlink ref="D1174" r:id="rId1173" display="javascript:podrobnosti('5224');"/>
    <hyperlink ref="D1175" r:id="rId1174" display="javascript:podrobnosti('681');"/>
    <hyperlink ref="D1176" r:id="rId1175" display="javascript:podrobnosti('7515');"/>
    <hyperlink ref="D1177" r:id="rId1176" display="javascript:podrobnosti('5798');"/>
    <hyperlink ref="D1178" r:id="rId1177" display="javascript:podrobnosti('5189');"/>
    <hyperlink ref="D1179" r:id="rId1178" display="javascript:podrobnosti('6930');"/>
    <hyperlink ref="D1180" r:id="rId1179" display="javascript:podrobnosti('8239');"/>
    <hyperlink ref="D1181" r:id="rId1180" display="javascript:podrobnosti('8088');"/>
    <hyperlink ref="D1182" r:id="rId1181" display="javascript:podrobnosti('5754');"/>
    <hyperlink ref="D1183" r:id="rId1182" display="javascript:podrobnosti('7437');"/>
    <hyperlink ref="D1184" r:id="rId1183" display="javascript:podrobnosti('8348');"/>
    <hyperlink ref="D1185" r:id="rId1184" display="javascript:podrobnosti('6786');"/>
    <hyperlink ref="D1186" r:id="rId1185" display="javascript:podrobnosti('6024');"/>
    <hyperlink ref="D1187" r:id="rId1186" display="javascript:podrobnosti('8374');"/>
    <hyperlink ref="D1188" r:id="rId1187" display="javascript:podrobnosti('840');"/>
    <hyperlink ref="D1189" r:id="rId1188" display="javascript:podrobnosti('6366');"/>
    <hyperlink ref="D1190" r:id="rId1189" display="javascript:podrobnosti('5203');"/>
    <hyperlink ref="D1191" r:id="rId1190" display="javascript:podrobnosti('1096');"/>
    <hyperlink ref="D1192" r:id="rId1191" display="javascript:podrobnosti('7487');"/>
    <hyperlink ref="D1193" r:id="rId1192" display="javascript:podrobnosti('6993');"/>
    <hyperlink ref="D1194" r:id="rId1193" display="javascript:podrobnosti('8335');"/>
    <hyperlink ref="D1195" r:id="rId1194" display="javascript:podrobnosti('7624');"/>
    <hyperlink ref="D1196" r:id="rId1195" display="javascript:podrobnosti('636');"/>
    <hyperlink ref="D1197" r:id="rId1196" display="javascript:podrobnosti('8413');"/>
    <hyperlink ref="D1198" r:id="rId1197" display="javascript:podrobnosti('7054');"/>
    <hyperlink ref="D1199" r:id="rId1198" display="javascript:podrobnosti('8352');"/>
    <hyperlink ref="D1200" r:id="rId1199" display="javascript:podrobnosti('8434');"/>
    <hyperlink ref="D1201" r:id="rId1200" display="javascript:podrobnosti('8164');"/>
    <hyperlink ref="D1202" r:id="rId1201" display="javascript:podrobnosti('1087');"/>
    <hyperlink ref="D1203" r:id="rId1202" display="javascript:podrobnosti('7141');"/>
    <hyperlink ref="D1204" r:id="rId1203" display="javascript:podrobnosti('7448');"/>
    <hyperlink ref="D1205" r:id="rId1204" display="javascript:podrobnosti('6191');"/>
    <hyperlink ref="D1206" r:id="rId1205" display="javascript:podrobnosti('269');"/>
    <hyperlink ref="D1207" r:id="rId1206" display="javascript:podrobnosti('8272');"/>
    <hyperlink ref="D1208" r:id="rId1207" display="javascript:podrobnosti('6044');"/>
    <hyperlink ref="D1209" r:id="rId1208" display="javascript:podrobnosti('7003');"/>
    <hyperlink ref="D1210" r:id="rId1209" display="javascript:podrobnosti('5922');"/>
    <hyperlink ref="D1211" r:id="rId1210" display="javascript:podrobnosti('5899');"/>
    <hyperlink ref="D1212" r:id="rId1211" display="javascript:podrobnosti('8345');"/>
    <hyperlink ref="D1213" r:id="rId1212" display="javascript:podrobnosti('7252');"/>
    <hyperlink ref="D1214" r:id="rId1213" display="javascript:podrobnosti('7728');"/>
    <hyperlink ref="D1215" r:id="rId1214" display="javascript:podrobnosti('5675');"/>
    <hyperlink ref="D1216" r:id="rId1215" display="javascript:podrobnosti('5406');"/>
    <hyperlink ref="D1217" r:id="rId1216" display="javascript:podrobnosti('8101');"/>
    <hyperlink ref="D1218" r:id="rId1217" display="javascript:podrobnosti('6158');"/>
    <hyperlink ref="D1219" r:id="rId1218" display="javascript:podrobnosti('6219');"/>
    <hyperlink ref="D1220" r:id="rId1219" display="javascript:podrobnosti('8000');"/>
    <hyperlink ref="D1221" r:id="rId1220" display="javascript:podrobnosti('396');"/>
    <hyperlink ref="D1222" r:id="rId1221" display="javascript:podrobnosti('7952');"/>
    <hyperlink ref="D1223" r:id="rId1222" display="javascript:podrobnosti('6147');"/>
    <hyperlink ref="D1224" r:id="rId1223" display="javascript:podrobnosti('7023');"/>
    <hyperlink ref="D1225" r:id="rId1224" display="javascript:podrobnosti('8377');"/>
    <hyperlink ref="D1226" r:id="rId1225" display="javascript:podrobnosti('188');"/>
    <hyperlink ref="D1227" r:id="rId1226" display="javascript:podrobnosti('8260');"/>
    <hyperlink ref="D1228" r:id="rId1227" display="javascript:podrobnosti('8086');"/>
    <hyperlink ref="D1229" r:id="rId1228" display="javascript:podrobnosti('447');"/>
    <hyperlink ref="D1230" r:id="rId1229" display="javascript:podrobnosti('8080');"/>
    <hyperlink ref="D1231" r:id="rId1230" display="javascript:podrobnosti('6102');"/>
    <hyperlink ref="D1232" r:id="rId1231" display="javascript:podrobnosti('170');"/>
    <hyperlink ref="D1233" r:id="rId1232" display="javascript:podrobnosti('7785');"/>
    <hyperlink ref="D1234" r:id="rId1233" display="javascript:podrobnosti('7782');"/>
    <hyperlink ref="D1235" r:id="rId1234" display="javascript:podrobnosti('6952');"/>
    <hyperlink ref="D1236" r:id="rId1235" display="javascript:podrobnosti('5884');"/>
    <hyperlink ref="D1237" r:id="rId1236" display="javascript:podrobnosti('5442');"/>
    <hyperlink ref="D1238" r:id="rId1237" display="javascript:podrobnosti('5344');"/>
    <hyperlink ref="D1239" r:id="rId1238" display="javascript:podrobnosti('8137');"/>
    <hyperlink ref="D1240" r:id="rId1239" display="javascript:podrobnosti('997');"/>
    <hyperlink ref="D1241" r:id="rId1240" display="javascript:podrobnosti('8292');"/>
    <hyperlink ref="D1242" r:id="rId1241" display="javascript:podrobnosti('6690');"/>
    <hyperlink ref="D1243" r:id="rId1242" display="javascript:podrobnosti('1276');"/>
    <hyperlink ref="D1244" r:id="rId1243" display="javascript:podrobnosti('7858');"/>
    <hyperlink ref="D1245" r:id="rId1244" display="javascript:podrobnosti('5291');"/>
    <hyperlink ref="D1246" r:id="rId1245" display="javascript:podrobnosti('6821');"/>
    <hyperlink ref="D1247" r:id="rId1246" display="javascript:podrobnosti('241');"/>
    <hyperlink ref="D1248" r:id="rId1247" display="javascript:podrobnosti('8128');"/>
    <hyperlink ref="D1249" r:id="rId1248" display="javascript:podrobnosti('775');"/>
    <hyperlink ref="D1250" r:id="rId1249" display="javascript:podrobnosti('5280');"/>
    <hyperlink ref="D1251" r:id="rId1250" display="javascript:podrobnosti('1073');"/>
    <hyperlink ref="D1252" r:id="rId1251" display="javascript:podrobnosti('6387');"/>
    <hyperlink ref="D1253" r:id="rId1252" display="javascript:podrobnosti('8061');"/>
    <hyperlink ref="D1254" r:id="rId1253" display="javascript:podrobnosti('5537');"/>
    <hyperlink ref="D1255" r:id="rId1254" display="javascript:podrobnosti('1212');"/>
    <hyperlink ref="D1256" r:id="rId1255" display="javascript:podrobnosti('1060');"/>
    <hyperlink ref="D1257" r:id="rId1256" display="javascript:podrobnosti('716');"/>
    <hyperlink ref="D1258" r:id="rId1257" display="javascript:podrobnosti('6110');"/>
    <hyperlink ref="D1259" r:id="rId1258" display="javascript:podrobnosti('8030');"/>
    <hyperlink ref="D1260" r:id="rId1259" display="javascript:podrobnosti('8227');"/>
    <hyperlink ref="D1261" r:id="rId1260" display="javascript:podrobnosti('8394');"/>
    <hyperlink ref="D1262" r:id="rId1261" display="javascript:podrobnosti('8353');"/>
    <hyperlink ref="D1263" r:id="rId1262" display="javascript:podrobnosti('8424');"/>
    <hyperlink ref="D1264" r:id="rId1263" display="javascript:podrobnosti('6377');"/>
    <hyperlink ref="D1265" r:id="rId1264" display="javascript:podrobnosti('6430');"/>
    <hyperlink ref="D1266" r:id="rId1265" display="javascript:podrobnosti('5444');"/>
    <hyperlink ref="D1267" r:id="rId1266" display="javascript:podrobnosti('8365');"/>
    <hyperlink ref="D1268" r:id="rId1267" display="javascript:podrobnosti('1289');"/>
    <hyperlink ref="D1269" r:id="rId1268" display="javascript:podrobnosti('1275');"/>
    <hyperlink ref="D1270" r:id="rId1269" display="javascript:podrobnosti('6368');"/>
    <hyperlink ref="D1271" r:id="rId1270" display="javascript:podrobnosti('5264');"/>
    <hyperlink ref="D1272" r:id="rId1271" display="javascript:podrobnosti('5145');"/>
    <hyperlink ref="D1273" r:id="rId1272" display="javascript:podrobnosti('1148');"/>
    <hyperlink ref="D1274" r:id="rId1273" display="javascript:podrobnosti('8144');"/>
    <hyperlink ref="D1275" r:id="rId1274" display="javascript:podrobnosti('7961');"/>
    <hyperlink ref="D1276" r:id="rId1275" display="javascript:podrobnosti('448');"/>
    <hyperlink ref="D1277" r:id="rId1276" display="javascript:podrobnosti('5166');"/>
    <hyperlink ref="D1278" r:id="rId1277" display="javascript:podrobnosti('8075');"/>
    <hyperlink ref="D1279" r:id="rId1278" display="javascript:podrobnosti('769');"/>
    <hyperlink ref="D1280" r:id="rId1279" display="javascript:podrobnosti('367');"/>
    <hyperlink ref="D1281" r:id="rId1280" display="javascript:podrobnosti('867');"/>
    <hyperlink ref="D1282" r:id="rId1281" display="javascript:podrobnosti('365');"/>
    <hyperlink ref="D1283" r:id="rId1282" display="javascript:podrobnosti('6332');"/>
    <hyperlink ref="D1284" r:id="rId1283" display="javascript:podrobnosti('8371');"/>
    <hyperlink ref="D1285" r:id="rId1284" display="javascript:podrobnosti('324');"/>
    <hyperlink ref="D1286" r:id="rId1285" display="javascript:podrobnosti('6323');"/>
    <hyperlink ref="D1287" r:id="rId1286" display="javascript:podrobnosti('5385');"/>
    <hyperlink ref="D1288" r:id="rId1287" display="javascript:podrobnosti('5071');"/>
    <hyperlink ref="D1289" r:id="rId1288" display="javascript:podrobnosti('5822');"/>
    <hyperlink ref="D1290" r:id="rId1289" display="javascript:podrobnosti('982');"/>
    <hyperlink ref="D1291" r:id="rId1290" display="javascript:podrobnosti('7326');"/>
    <hyperlink ref="D1292" r:id="rId1291" display="javascript:podrobnosti('8055');"/>
    <hyperlink ref="D1293" r:id="rId1292" display="javascript:podrobnosti('5910');"/>
    <hyperlink ref="D1294" r:id="rId1293" display="javascript:podrobnosti('8354');"/>
    <hyperlink ref="D1295" r:id="rId1294" display="javascript:podrobnosti('5155');"/>
    <hyperlink ref="D1296" r:id="rId1295" display="javascript:podrobnosti('7397');"/>
    <hyperlink ref="D1297" r:id="rId1296" display="javascript:podrobnosti('7309');"/>
    <hyperlink ref="D1298" r:id="rId1297" display="javascript:podrobnosti('5620');"/>
    <hyperlink ref="D1299" r:id="rId1298" display="javascript:podrobnosti('8428');"/>
    <hyperlink ref="D1300" r:id="rId1299" display="javascript:podrobnosti('354');"/>
    <hyperlink ref="D1301" r:id="rId1300" display="javascript:podrobnosti('5641');"/>
    <hyperlink ref="D1302" r:id="rId1301" display="javascript:podrobnosti('8224');"/>
    <hyperlink ref="D1303" r:id="rId1302" display="javascript:podrobnosti('5191');"/>
    <hyperlink ref="D1304" r:id="rId1303" display="javascript:podrobnosti('7668');"/>
    <hyperlink ref="D1305" r:id="rId1304" display="javascript:podrobnosti('6151');"/>
    <hyperlink ref="D1306" r:id="rId1305" display="javascript:podrobnosti('8102');"/>
    <hyperlink ref="D1307" r:id="rId1306" display="javascript:podrobnosti('5709');"/>
    <hyperlink ref="D1308" r:id="rId1307" display="javascript:podrobnosti('5085');"/>
    <hyperlink ref="D1309" r:id="rId1308" display="javascript:podrobnosti('8145');"/>
    <hyperlink ref="D1310" r:id="rId1309" display="javascript:podrobnosti('7202');"/>
    <hyperlink ref="D1311" r:id="rId1310" display="javascript:podrobnosti('8163');"/>
    <hyperlink ref="D1312" r:id="rId1311" display="javascript:podrobnosti('8372');"/>
    <hyperlink ref="D1313" r:id="rId1312" display="javascript:podrobnosti('149');"/>
    <hyperlink ref="D1314" r:id="rId1313" display="javascript:podrobnosti('1279');"/>
    <hyperlink ref="D1315" r:id="rId1314" display="javascript:podrobnosti('7312');"/>
    <hyperlink ref="D1316" r:id="rId1315" display="javascript:podrobnosti('515');"/>
    <hyperlink ref="D1317" r:id="rId1316" display="javascript:podrobnosti('8388');"/>
    <hyperlink ref="D1318" r:id="rId1317" display="javascript:podrobnosti('7375');"/>
    <hyperlink ref="D1319" r:id="rId1318" display="javascript:podrobnosti('7034');"/>
    <hyperlink ref="D1320" r:id="rId1319" display="javascript:podrobnosti('7438');"/>
    <hyperlink ref="D1321" r:id="rId1320" display="javascript:podrobnosti('7541');"/>
    <hyperlink ref="D1322" r:id="rId1321" display="javascript:podrobnosti('5128');"/>
    <hyperlink ref="D1323" r:id="rId1322" display="javascript:podrobnosti('7570');"/>
    <hyperlink ref="D1324" r:id="rId1323" display="javascript:podrobnosti('8258');"/>
    <hyperlink ref="D1325" r:id="rId1324" display="javascript:podrobnosti('8265');"/>
    <hyperlink ref="D1326" r:id="rId1325" display="javascript:podrobnosti('5645');"/>
    <hyperlink ref="D1327" r:id="rId1326" display="javascript:podrobnosti('6209');"/>
    <hyperlink ref="D1328" r:id="rId1327" display="javascript:podrobnosti('6596');"/>
    <hyperlink ref="D1329" r:id="rId1328" display="javascript:podrobnosti('8186');"/>
    <hyperlink ref="D1330" r:id="rId1329" display="javascript:podrobnosti('1112');"/>
    <hyperlink ref="D1331" r:id="rId1330" display="javascript:podrobnosti('7255');"/>
    <hyperlink ref="D1332" r:id="rId1331" display="javascript:podrobnosti('5750');"/>
    <hyperlink ref="D1333" r:id="rId1332" display="javascript:podrobnosti('8301');"/>
    <hyperlink ref="D1334" r:id="rId1333" display="javascript:podrobnosti('7476');"/>
    <hyperlink ref="D1335" r:id="rId1334" display="javascript:podrobnosti('5719');"/>
    <hyperlink ref="D1336" r:id="rId1335" display="javascript:podrobnosti('7303');"/>
    <hyperlink ref="D1337" r:id="rId1336" display="javascript:podrobnosti('686');"/>
    <hyperlink ref="D1338" r:id="rId1337" display="javascript:podrobnosti('1230');"/>
    <hyperlink ref="D1339" r:id="rId1338" display="javascript:podrobnosti('8270');"/>
    <hyperlink ref="D1340" r:id="rId1339" display="javascript:podrobnosti('5193');"/>
    <hyperlink ref="D1341" r:id="rId1340" display="javascript:podrobnosti('8363');"/>
    <hyperlink ref="D1342" r:id="rId1341" display="javascript:podrobnosti('325');"/>
    <hyperlink ref="D1343" r:id="rId1342" display="javascript:podrobnosti('6388');"/>
    <hyperlink ref="D1344" r:id="rId1343" display="javascript:podrobnosti('5601');"/>
    <hyperlink ref="D1345" r:id="rId1344" display="javascript:podrobnosti('5972');"/>
    <hyperlink ref="D1346" r:id="rId1345" display="javascript:podrobnosti('8229');"/>
    <hyperlink ref="D1347" r:id="rId1346" display="javascript:podrobnosti('5950');"/>
    <hyperlink ref="D1348" r:id="rId1347" display="javascript:podrobnosti('1082');"/>
    <hyperlink ref="D1349" r:id="rId1348" display="javascript:podrobnosti('6545');"/>
    <hyperlink ref="D1350" r:id="rId1349" display="javascript:podrobnosti('5992');"/>
  </hyperlinks>
  <pageMargins left="0.7" right="0.7" top="0.78740157499999996" bottom="0.78740157499999996" header="0.3" footer="0.3"/>
  <drawing r:id="rId135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List1</vt:lpstr>
      <vt:lpstr>List2</vt:lpstr>
      <vt:lpstr>List1!Názvy_tisku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Krejčí Ladislav, Mgr.</dc:creator>
  <cp:lastModifiedBy>Krejčí Ladislav, Ing.</cp:lastModifiedBy>
  <cp:lastPrinted>2017-09-19T11:39:57Z</cp:lastPrinted>
  <dcterms:created xsi:type="dcterms:W3CDTF">2000-11-22T14:34:42Z</dcterms:created>
  <dcterms:modified xsi:type="dcterms:W3CDTF">2017-09-19T12:41:53Z</dcterms:modified>
</cp:coreProperties>
</file>