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kasparova3676\Desktop\fotky\"/>
    </mc:Choice>
  </mc:AlternateContent>
  <bookViews>
    <workbookView xWindow="15075" yWindow="-240" windowWidth="13365" windowHeight="12570"/>
  </bookViews>
  <sheets>
    <sheet name="OBSAH" sheetId="1" r:id="rId1"/>
    <sheet name="ZNAČKY" sheetId="196" r:id="rId2"/>
    <sheet name="3.1.1" sheetId="24" r:id="rId3"/>
    <sheet name="3.1.2" sheetId="87" r:id="rId4"/>
    <sheet name="3.1.3" sheetId="25" r:id="rId5"/>
    <sheet name="3.1.4" sheetId="249" r:id="rId6"/>
    <sheet name="3.1.5" sheetId="91" r:id="rId7"/>
    <sheet name="3.1.6" sheetId="90" r:id="rId8"/>
    <sheet name="3.1.7" sheetId="92" r:id="rId9"/>
    <sheet name="3.1.8" sheetId="140" r:id="rId10"/>
    <sheet name="3.1.9" sheetId="93" r:id="rId11"/>
    <sheet name="3.1.10" sheetId="88" r:id="rId12"/>
    <sheet name="3.1.11" sheetId="89" r:id="rId13"/>
    <sheet name="3.1.12" sheetId="157" r:id="rId14"/>
    <sheet name="3.1.13" sheetId="158" r:id="rId15"/>
    <sheet name="3.1.14" sheetId="155" r:id="rId16"/>
    <sheet name="3.1.15" sheetId="159" r:id="rId17"/>
    <sheet name="3.1.16" sheetId="28" r:id="rId18"/>
    <sheet name="3.1.17" sheetId="100" r:id="rId19"/>
    <sheet name="3.1.18" sheetId="139" r:id="rId20"/>
    <sheet name="3.1.19" sheetId="101" r:id="rId21"/>
    <sheet name="3.1.20" sheetId="102" r:id="rId22"/>
    <sheet name="3.1.21" sheetId="103" r:id="rId23"/>
    <sheet name="3.1.22" sheetId="106" r:id="rId24"/>
    <sheet name="3.1.23" sheetId="105" r:id="rId25"/>
    <sheet name="3.1.24" sheetId="104" r:id="rId26"/>
    <sheet name="3.1.25" sheetId="141" r:id="rId27"/>
    <sheet name="3.1.26" sheetId="26" r:id="rId28"/>
    <sheet name="3.1.27" sheetId="94" r:id="rId29"/>
    <sheet name="3.1.28" sheetId="97" r:id="rId30"/>
    <sheet name="3.1.29" sheetId="98" r:id="rId31"/>
    <sheet name="3.1.30" sheetId="138" r:id="rId32"/>
  </sheets>
  <definedNames>
    <definedName name="_xlnm.Print_Area" localSheetId="13">'3.1.12'!$A$1:$O$24</definedName>
  </definedNames>
  <calcPr calcId="162913"/>
</workbook>
</file>

<file path=xl/calcChain.xml><?xml version="1.0" encoding="utf-8"?>
<calcChain xmlns="http://schemas.openxmlformats.org/spreadsheetml/2006/main">
  <c r="E23" i="24" l="1"/>
  <c r="E22" i="24"/>
  <c r="E21" i="24"/>
  <c r="E20" i="24"/>
  <c r="E19" i="24"/>
  <c r="E18" i="24"/>
  <c r="V23" i="98" l="1"/>
  <c r="U23" i="98"/>
  <c r="T23" i="98"/>
  <c r="S23" i="98"/>
  <c r="R23" i="98"/>
  <c r="Q23" i="98"/>
  <c r="P23" i="98"/>
  <c r="O23" i="98"/>
  <c r="N23" i="98"/>
  <c r="M23" i="98"/>
  <c r="L23" i="98"/>
  <c r="K23" i="98"/>
  <c r="J23" i="98"/>
  <c r="I23" i="98"/>
  <c r="H23" i="98"/>
  <c r="G23" i="98"/>
  <c r="F23" i="98"/>
  <c r="E23" i="98"/>
  <c r="D23" i="98"/>
  <c r="C23" i="98"/>
  <c r="V22" i="98"/>
  <c r="U22" i="98"/>
  <c r="T22" i="98"/>
  <c r="S22" i="98"/>
  <c r="R22" i="98"/>
  <c r="Q22" i="98"/>
  <c r="P22" i="98"/>
  <c r="O22" i="98"/>
  <c r="N22" i="98"/>
  <c r="M22" i="98"/>
  <c r="L22" i="98"/>
  <c r="K22" i="98"/>
  <c r="J22" i="98"/>
  <c r="I22" i="98"/>
  <c r="H22" i="98"/>
  <c r="G22" i="98"/>
  <c r="F22" i="98"/>
  <c r="E22" i="98"/>
  <c r="D22" i="98"/>
  <c r="C22" i="98"/>
  <c r="V21" i="98"/>
  <c r="U21" i="98"/>
  <c r="T21" i="98"/>
  <c r="S21" i="98"/>
  <c r="R21" i="98"/>
  <c r="Q21" i="98"/>
  <c r="P21" i="98"/>
  <c r="O21" i="98"/>
  <c r="N21" i="98"/>
  <c r="M21" i="98"/>
  <c r="L21" i="98"/>
  <c r="K21" i="98"/>
  <c r="J21" i="98"/>
  <c r="I21" i="98"/>
  <c r="H21" i="98"/>
  <c r="G21" i="98"/>
  <c r="F21" i="98"/>
  <c r="E21" i="98"/>
  <c r="D21" i="98"/>
  <c r="C21" i="98"/>
  <c r="V20" i="98"/>
  <c r="U20" i="98"/>
  <c r="T20" i="98"/>
  <c r="S20" i="98"/>
  <c r="R20" i="98"/>
  <c r="Q20" i="98"/>
  <c r="P20" i="98"/>
  <c r="O20" i="98"/>
  <c r="N20" i="98"/>
  <c r="M20" i="98"/>
  <c r="L20" i="98"/>
  <c r="K20" i="98"/>
  <c r="J20" i="98"/>
  <c r="I20" i="98"/>
  <c r="H20" i="98"/>
  <c r="G20" i="98"/>
  <c r="F20" i="98"/>
  <c r="E20" i="98"/>
  <c r="D20" i="98"/>
  <c r="C20" i="98"/>
  <c r="V19" i="98"/>
  <c r="U19" i="98"/>
  <c r="T19" i="98"/>
  <c r="S19" i="98"/>
  <c r="R19" i="98"/>
  <c r="Q19" i="98"/>
  <c r="P19" i="98"/>
  <c r="O19" i="98"/>
  <c r="N19" i="98"/>
  <c r="M19" i="98"/>
  <c r="L19" i="98"/>
  <c r="K19" i="98"/>
  <c r="J19" i="98"/>
  <c r="I19" i="98"/>
  <c r="H19" i="98"/>
  <c r="G19" i="98"/>
  <c r="F19" i="98"/>
  <c r="E19" i="98"/>
  <c r="D19" i="98"/>
  <c r="C19" i="98"/>
  <c r="V18" i="98"/>
  <c r="U18" i="98"/>
  <c r="T18" i="98"/>
  <c r="S18" i="98"/>
  <c r="R18" i="98"/>
  <c r="Q18" i="98"/>
  <c r="P18" i="98"/>
  <c r="O18" i="98"/>
  <c r="N18" i="98"/>
  <c r="M18" i="98"/>
  <c r="L18" i="98"/>
  <c r="K18" i="98"/>
  <c r="J18" i="98"/>
  <c r="I18" i="98"/>
  <c r="H18" i="98"/>
  <c r="G18" i="98"/>
  <c r="F18" i="98"/>
  <c r="E18" i="98"/>
  <c r="D18" i="98"/>
  <c r="C18" i="98"/>
  <c r="T17" i="98"/>
  <c r="O17" i="98"/>
  <c r="J17" i="98"/>
  <c r="E17" i="98"/>
  <c r="T14" i="98"/>
  <c r="O14" i="98"/>
  <c r="J14" i="98"/>
  <c r="T13" i="98"/>
  <c r="O13" i="98"/>
  <c r="J13" i="98"/>
  <c r="T12" i="98"/>
  <c r="O12" i="98"/>
  <c r="J12" i="98"/>
  <c r="T11" i="98"/>
  <c r="O11" i="98"/>
  <c r="J11" i="98"/>
  <c r="T10" i="98"/>
  <c r="O10" i="98"/>
  <c r="J10" i="98"/>
  <c r="T9" i="98"/>
  <c r="O9" i="98"/>
  <c r="J9" i="98"/>
  <c r="T8" i="98"/>
  <c r="O8" i="98"/>
  <c r="J8" i="98"/>
  <c r="T7" i="98"/>
  <c r="O7" i="98"/>
  <c r="J7" i="98"/>
  <c r="V23" i="97"/>
  <c r="U23" i="97"/>
  <c r="T23" i="97"/>
  <c r="S23" i="97"/>
  <c r="R23" i="97"/>
  <c r="Q23" i="97"/>
  <c r="P23" i="97"/>
  <c r="O23" i="97"/>
  <c r="N23" i="97"/>
  <c r="M23" i="97"/>
  <c r="L23" i="97"/>
  <c r="K23" i="97"/>
  <c r="J23" i="97"/>
  <c r="I23" i="97"/>
  <c r="H23" i="97"/>
  <c r="G23" i="97"/>
  <c r="F23" i="97"/>
  <c r="E23" i="97"/>
  <c r="D23" i="97"/>
  <c r="C23" i="97"/>
  <c r="V22" i="97"/>
  <c r="U22" i="97"/>
  <c r="T22" i="97"/>
  <c r="S22" i="97"/>
  <c r="R22" i="97"/>
  <c r="Q22" i="97"/>
  <c r="P22" i="97"/>
  <c r="O22" i="97"/>
  <c r="N22" i="97"/>
  <c r="M22" i="97"/>
  <c r="L22" i="97"/>
  <c r="K22" i="97"/>
  <c r="J22" i="97"/>
  <c r="I22" i="97"/>
  <c r="H22" i="97"/>
  <c r="G22" i="97"/>
  <c r="F22" i="97"/>
  <c r="E22" i="97"/>
  <c r="D22" i="97"/>
  <c r="C22" i="97"/>
  <c r="V21" i="97"/>
  <c r="U21" i="97"/>
  <c r="T21" i="97"/>
  <c r="S21" i="97"/>
  <c r="R21" i="97"/>
  <c r="Q21" i="97"/>
  <c r="P21" i="97"/>
  <c r="O21" i="97"/>
  <c r="N21" i="97"/>
  <c r="M21" i="97"/>
  <c r="L21" i="97"/>
  <c r="K21" i="97"/>
  <c r="J21" i="97"/>
  <c r="I21" i="97"/>
  <c r="H21" i="97"/>
  <c r="G21" i="97"/>
  <c r="F21" i="97"/>
  <c r="E21" i="97"/>
  <c r="D21" i="97"/>
  <c r="C21" i="97"/>
  <c r="V20" i="97"/>
  <c r="U20" i="97"/>
  <c r="T20" i="97"/>
  <c r="S20" i="97"/>
  <c r="R20" i="97"/>
  <c r="Q20" i="97"/>
  <c r="P20" i="97"/>
  <c r="O20" i="97"/>
  <c r="N20" i="97"/>
  <c r="M20" i="97"/>
  <c r="L20" i="97"/>
  <c r="K20" i="97"/>
  <c r="J20" i="97"/>
  <c r="I20" i="97"/>
  <c r="H20" i="97"/>
  <c r="G20" i="97"/>
  <c r="F20" i="97"/>
  <c r="E20" i="97"/>
  <c r="D20" i="97"/>
  <c r="C20" i="97"/>
  <c r="V19" i="97"/>
  <c r="U19" i="97"/>
  <c r="T19" i="97"/>
  <c r="S19" i="97"/>
  <c r="R19" i="97"/>
  <c r="Q19" i="97"/>
  <c r="P19" i="97"/>
  <c r="O19" i="97"/>
  <c r="N19" i="97"/>
  <c r="M19" i="97"/>
  <c r="L19" i="97"/>
  <c r="K19" i="97"/>
  <c r="J19" i="97"/>
  <c r="I19" i="97"/>
  <c r="H19" i="97"/>
  <c r="G19" i="97"/>
  <c r="F19" i="97"/>
  <c r="E19" i="97"/>
  <c r="D19" i="97"/>
  <c r="C19" i="97"/>
  <c r="V18" i="97"/>
  <c r="U18" i="97"/>
  <c r="T18" i="97"/>
  <c r="S18" i="97"/>
  <c r="R18" i="97"/>
  <c r="Q18" i="97"/>
  <c r="P18" i="97"/>
  <c r="O18" i="97"/>
  <c r="N18" i="97"/>
  <c r="M18" i="97"/>
  <c r="L18" i="97"/>
  <c r="K18" i="97"/>
  <c r="J18" i="97"/>
  <c r="I18" i="97"/>
  <c r="H18" i="97"/>
  <c r="G18" i="97"/>
  <c r="F18" i="97"/>
  <c r="E18" i="97"/>
  <c r="D18" i="97"/>
  <c r="C18" i="97"/>
  <c r="T17" i="97"/>
  <c r="O17" i="97"/>
  <c r="J17" i="97"/>
  <c r="G17" i="97"/>
  <c r="E17" i="97"/>
  <c r="V23" i="94"/>
  <c r="U23" i="94"/>
  <c r="T23" i="94"/>
  <c r="S23" i="94"/>
  <c r="R23" i="94"/>
  <c r="Q23" i="94"/>
  <c r="P23" i="94"/>
  <c r="O23" i="94"/>
  <c r="N23" i="94"/>
  <c r="M23" i="94"/>
  <c r="L23" i="94"/>
  <c r="K23" i="94"/>
  <c r="J23" i="94"/>
  <c r="I23" i="94"/>
  <c r="H23" i="94"/>
  <c r="G23" i="94"/>
  <c r="F23" i="94"/>
  <c r="E23" i="94"/>
  <c r="D23" i="94"/>
  <c r="C23" i="94"/>
  <c r="V22" i="94"/>
  <c r="U22" i="94"/>
  <c r="T22" i="94"/>
  <c r="S22" i="94"/>
  <c r="R22" i="94"/>
  <c r="Q22" i="94"/>
  <c r="P22" i="94"/>
  <c r="O22" i="94"/>
  <c r="N22" i="94"/>
  <c r="M22" i="94"/>
  <c r="L22" i="94"/>
  <c r="K22" i="94"/>
  <c r="J22" i="94"/>
  <c r="I22" i="94"/>
  <c r="H22" i="94"/>
  <c r="G22" i="94"/>
  <c r="F22" i="94"/>
  <c r="E22" i="94"/>
  <c r="D22" i="94"/>
  <c r="C22" i="94"/>
  <c r="V21" i="94"/>
  <c r="U21" i="94"/>
  <c r="T21" i="94"/>
  <c r="S21" i="94"/>
  <c r="R21" i="94"/>
  <c r="Q21" i="94"/>
  <c r="P21" i="94"/>
  <c r="O21" i="94"/>
  <c r="N21" i="94"/>
  <c r="M21" i="94"/>
  <c r="L21" i="94"/>
  <c r="K21" i="94"/>
  <c r="J21" i="94"/>
  <c r="I21" i="94"/>
  <c r="H21" i="94"/>
  <c r="G21" i="94"/>
  <c r="F21" i="94"/>
  <c r="E21" i="94"/>
  <c r="D21" i="94"/>
  <c r="C21" i="94"/>
  <c r="V20" i="94"/>
  <c r="U20" i="94"/>
  <c r="T20" i="94"/>
  <c r="S20" i="94"/>
  <c r="R20" i="94"/>
  <c r="Q20" i="94"/>
  <c r="P20" i="94"/>
  <c r="O20" i="94"/>
  <c r="N20" i="94"/>
  <c r="M20" i="94"/>
  <c r="L20" i="94"/>
  <c r="K20" i="94"/>
  <c r="J20" i="94"/>
  <c r="I20" i="94"/>
  <c r="H20" i="94"/>
  <c r="G20" i="94"/>
  <c r="F20" i="94"/>
  <c r="E20" i="94"/>
  <c r="D20" i="94"/>
  <c r="C20" i="94"/>
  <c r="V19" i="94"/>
  <c r="U19" i="94"/>
  <c r="T19" i="94"/>
  <c r="S19" i="94"/>
  <c r="R19" i="94"/>
  <c r="Q19" i="94"/>
  <c r="P19" i="94"/>
  <c r="O19" i="94"/>
  <c r="N19" i="94"/>
  <c r="M19" i="94"/>
  <c r="L19" i="94"/>
  <c r="K19" i="94"/>
  <c r="J19" i="94"/>
  <c r="I19" i="94"/>
  <c r="H19" i="94"/>
  <c r="G19" i="94"/>
  <c r="F19" i="94"/>
  <c r="E19" i="94"/>
  <c r="D19" i="94"/>
  <c r="C19" i="94"/>
  <c r="V18" i="94"/>
  <c r="U18" i="94"/>
  <c r="T18" i="94"/>
  <c r="S18" i="94"/>
  <c r="R18" i="94"/>
  <c r="Q18" i="94"/>
  <c r="P18" i="94"/>
  <c r="O18" i="94"/>
  <c r="N18" i="94"/>
  <c r="M18" i="94"/>
  <c r="L18" i="94"/>
  <c r="K18" i="94"/>
  <c r="J18" i="94"/>
  <c r="I18" i="94"/>
  <c r="H18" i="94"/>
  <c r="G18" i="94"/>
  <c r="F18" i="94"/>
  <c r="E18" i="94"/>
  <c r="D18" i="94"/>
  <c r="C18" i="94"/>
  <c r="T17" i="94"/>
  <c r="Q17" i="94"/>
  <c r="O17" i="94"/>
  <c r="L17" i="94"/>
  <c r="J17" i="94"/>
  <c r="T15" i="94"/>
  <c r="T14" i="94"/>
  <c r="O14" i="94"/>
  <c r="J14" i="94"/>
  <c r="T13" i="94"/>
  <c r="O13" i="94"/>
  <c r="J13" i="94"/>
  <c r="T12" i="94"/>
  <c r="O12" i="94"/>
  <c r="J12" i="94"/>
  <c r="T11" i="94"/>
  <c r="O11" i="94"/>
  <c r="J11" i="94"/>
  <c r="T10" i="94"/>
  <c r="O10" i="94"/>
  <c r="J10" i="94"/>
  <c r="T9" i="94"/>
  <c r="O9" i="94"/>
  <c r="J9" i="94"/>
  <c r="T8" i="94"/>
  <c r="O8" i="94"/>
  <c r="J8" i="94"/>
  <c r="T7" i="94"/>
  <c r="O7" i="94"/>
  <c r="J7" i="94"/>
  <c r="U23" i="26"/>
  <c r="T23" i="26"/>
  <c r="S23" i="26"/>
  <c r="R23" i="26"/>
  <c r="P23" i="26"/>
  <c r="O23" i="26"/>
  <c r="N23" i="26"/>
  <c r="M23" i="26"/>
  <c r="K23" i="26"/>
  <c r="J23" i="26"/>
  <c r="I23" i="26"/>
  <c r="H23" i="26"/>
  <c r="F23" i="26"/>
  <c r="E23" i="26"/>
  <c r="D23" i="26"/>
  <c r="C23" i="26"/>
  <c r="U22" i="26"/>
  <c r="T22" i="26"/>
  <c r="S22" i="26"/>
  <c r="R22" i="26"/>
  <c r="P22" i="26"/>
  <c r="O22" i="26"/>
  <c r="N22" i="26"/>
  <c r="M22" i="26"/>
  <c r="K22" i="26"/>
  <c r="J22" i="26"/>
  <c r="I22" i="26"/>
  <c r="H22" i="26"/>
  <c r="F22" i="26"/>
  <c r="E22" i="26"/>
  <c r="D22" i="26"/>
  <c r="C22" i="26"/>
  <c r="U21" i="26"/>
  <c r="T21" i="26"/>
  <c r="S21" i="26"/>
  <c r="R21" i="26"/>
  <c r="P21" i="26"/>
  <c r="O21" i="26"/>
  <c r="N21" i="26"/>
  <c r="M21" i="26"/>
  <c r="K21" i="26"/>
  <c r="J21" i="26"/>
  <c r="I21" i="26"/>
  <c r="H21" i="26"/>
  <c r="F21" i="26"/>
  <c r="E21" i="26"/>
  <c r="D21" i="26"/>
  <c r="C21" i="26"/>
  <c r="U20" i="26"/>
  <c r="T20" i="26"/>
  <c r="S20" i="26"/>
  <c r="R20" i="26"/>
  <c r="P20" i="26"/>
  <c r="O20" i="26"/>
  <c r="N20" i="26"/>
  <c r="M20" i="26"/>
  <c r="K20" i="26"/>
  <c r="J20" i="26"/>
  <c r="I20" i="26"/>
  <c r="H20" i="26"/>
  <c r="F20" i="26"/>
  <c r="E20" i="26"/>
  <c r="D20" i="26"/>
  <c r="C20" i="26"/>
  <c r="U19" i="26"/>
  <c r="T19" i="26"/>
  <c r="S19" i="26"/>
  <c r="R19" i="26"/>
  <c r="P19" i="26"/>
  <c r="O19" i="26"/>
  <c r="N19" i="26"/>
  <c r="M19" i="26"/>
  <c r="K19" i="26"/>
  <c r="J19" i="26"/>
  <c r="I19" i="26"/>
  <c r="H19" i="26"/>
  <c r="F19" i="26"/>
  <c r="E19" i="26"/>
  <c r="D19" i="26"/>
  <c r="C19" i="26"/>
  <c r="U18" i="26"/>
  <c r="T18" i="26"/>
  <c r="S18" i="26"/>
  <c r="R18" i="26"/>
  <c r="P18" i="26"/>
  <c r="O18" i="26"/>
  <c r="N18" i="26"/>
  <c r="M18" i="26"/>
  <c r="K18" i="26"/>
  <c r="J18" i="26"/>
  <c r="I18" i="26"/>
  <c r="H18" i="26"/>
  <c r="F18" i="26"/>
  <c r="E18" i="26"/>
  <c r="D18" i="26"/>
  <c r="C18" i="26"/>
  <c r="R19" i="141"/>
  <c r="Q19" i="141"/>
  <c r="P19" i="141"/>
  <c r="O19" i="141"/>
  <c r="N19" i="141"/>
  <c r="M19" i="141"/>
  <c r="R18" i="141"/>
  <c r="Q18" i="141"/>
  <c r="P18" i="141"/>
  <c r="O18" i="141"/>
  <c r="N18" i="141"/>
  <c r="M18" i="141"/>
  <c r="R17" i="141"/>
  <c r="Q17" i="141"/>
  <c r="P17" i="141"/>
  <c r="O17" i="141"/>
  <c r="N17" i="141"/>
  <c r="M17" i="141"/>
  <c r="R16" i="141"/>
  <c r="Q16" i="141"/>
  <c r="P16" i="141"/>
  <c r="O16" i="141"/>
  <c r="N16" i="141"/>
  <c r="M16" i="141"/>
  <c r="R15" i="141"/>
  <c r="Q15" i="141"/>
  <c r="P15" i="141"/>
  <c r="O15" i="141"/>
  <c r="N15" i="141"/>
  <c r="M15" i="141"/>
  <c r="R14" i="141"/>
  <c r="Q14" i="141"/>
  <c r="P14" i="141"/>
  <c r="O14" i="141"/>
  <c r="N14" i="141"/>
  <c r="M14" i="141"/>
  <c r="R13" i="141"/>
  <c r="Q13" i="141"/>
  <c r="P13" i="141"/>
  <c r="O13" i="141"/>
  <c r="N13" i="141"/>
  <c r="M13" i="141"/>
  <c r="R12" i="141"/>
  <c r="Q12" i="141"/>
  <c r="P12" i="141"/>
  <c r="O12" i="141"/>
  <c r="N12" i="141"/>
  <c r="M12" i="141"/>
  <c r="R11" i="141"/>
  <c r="Q11" i="141"/>
  <c r="P11" i="141"/>
  <c r="O11" i="141"/>
  <c r="N11" i="141"/>
  <c r="M11" i="141"/>
  <c r="R10" i="141"/>
  <c r="Q10" i="141"/>
  <c r="P10" i="141"/>
  <c r="O10" i="141"/>
  <c r="N10" i="141"/>
  <c r="M10" i="141"/>
  <c r="R9" i="141"/>
  <c r="Q9" i="141"/>
  <c r="P9" i="141"/>
  <c r="O9" i="141"/>
  <c r="N9" i="141"/>
  <c r="M9" i="141"/>
  <c r="R8" i="141"/>
  <c r="Q8" i="141"/>
  <c r="P8" i="141"/>
  <c r="O8" i="141"/>
  <c r="N8" i="141"/>
  <c r="M8" i="141"/>
  <c r="R7" i="141"/>
  <c r="Q7" i="141"/>
  <c r="P7" i="141"/>
  <c r="O7" i="141"/>
  <c r="N7" i="141"/>
  <c r="M7" i="141"/>
  <c r="R6" i="141"/>
  <c r="Q6" i="141"/>
  <c r="P6" i="141"/>
  <c r="O6" i="141"/>
  <c r="N6" i="141"/>
  <c r="M6" i="141"/>
  <c r="R5" i="141"/>
  <c r="Q5" i="141"/>
  <c r="P5" i="141"/>
  <c r="O5" i="141"/>
  <c r="N5" i="141"/>
  <c r="M5" i="141"/>
  <c r="X23" i="105"/>
  <c r="V23" i="105"/>
  <c r="T23" i="105"/>
  <c r="R23" i="105"/>
  <c r="P23" i="105"/>
  <c r="N23" i="105"/>
  <c r="L23" i="105"/>
  <c r="H23" i="105"/>
  <c r="F23" i="105"/>
  <c r="C23" i="105"/>
  <c r="X22" i="105"/>
  <c r="V22" i="105"/>
  <c r="T22" i="105"/>
  <c r="R22" i="105"/>
  <c r="P22" i="105"/>
  <c r="N22" i="105"/>
  <c r="L22" i="105"/>
  <c r="H22" i="105"/>
  <c r="F22" i="105"/>
  <c r="C22" i="105"/>
  <c r="X21" i="105"/>
  <c r="V21" i="105"/>
  <c r="T21" i="105"/>
  <c r="R21" i="105"/>
  <c r="P21" i="105"/>
  <c r="N21" i="105"/>
  <c r="L21" i="105"/>
  <c r="J21" i="105"/>
  <c r="H21" i="105"/>
  <c r="F21" i="105"/>
  <c r="C21" i="105"/>
  <c r="X20" i="105"/>
  <c r="V20" i="105"/>
  <c r="T20" i="105"/>
  <c r="R20" i="105"/>
  <c r="P20" i="105"/>
  <c r="N20" i="105"/>
  <c r="L20" i="105"/>
  <c r="J20" i="105"/>
  <c r="H20" i="105"/>
  <c r="F20" i="105"/>
  <c r="C20" i="105"/>
  <c r="X19" i="105"/>
  <c r="V19" i="105"/>
  <c r="T19" i="105"/>
  <c r="R19" i="105"/>
  <c r="P19" i="105"/>
  <c r="N19" i="105"/>
  <c r="L19" i="105"/>
  <c r="J19" i="105"/>
  <c r="H19" i="105"/>
  <c r="F19" i="105"/>
  <c r="C19" i="105"/>
  <c r="X18" i="105"/>
  <c r="V18" i="105"/>
  <c r="T18" i="105"/>
  <c r="R18" i="105"/>
  <c r="P18" i="105"/>
  <c r="N18" i="105"/>
  <c r="L18" i="105"/>
  <c r="J18" i="105"/>
  <c r="H18" i="105"/>
  <c r="F18" i="105"/>
  <c r="C18" i="105"/>
  <c r="X23" i="106"/>
  <c r="V23" i="106"/>
  <c r="T23" i="106"/>
  <c r="R23" i="106"/>
  <c r="P23" i="106"/>
  <c r="N23" i="106"/>
  <c r="L23" i="106"/>
  <c r="H23" i="106"/>
  <c r="F23" i="106"/>
  <c r="C23" i="106"/>
  <c r="X22" i="106"/>
  <c r="V22" i="106"/>
  <c r="T22" i="106"/>
  <c r="R22" i="106"/>
  <c r="P22" i="106"/>
  <c r="N22" i="106"/>
  <c r="L22" i="106"/>
  <c r="H22" i="106"/>
  <c r="F22" i="106"/>
  <c r="C22" i="106"/>
  <c r="X21" i="106"/>
  <c r="V21" i="106"/>
  <c r="T21" i="106"/>
  <c r="R21" i="106"/>
  <c r="P21" i="106"/>
  <c r="N21" i="106"/>
  <c r="L21" i="106"/>
  <c r="J21" i="106"/>
  <c r="H21" i="106"/>
  <c r="F21" i="106"/>
  <c r="C21" i="106"/>
  <c r="X20" i="106"/>
  <c r="V20" i="106"/>
  <c r="T20" i="106"/>
  <c r="R20" i="106"/>
  <c r="P20" i="106"/>
  <c r="N20" i="106"/>
  <c r="L20" i="106"/>
  <c r="J20" i="106"/>
  <c r="H20" i="106"/>
  <c r="F20" i="106"/>
  <c r="C20" i="106"/>
  <c r="X19" i="106"/>
  <c r="V19" i="106"/>
  <c r="T19" i="106"/>
  <c r="R19" i="106"/>
  <c r="P19" i="106"/>
  <c r="N19" i="106"/>
  <c r="L19" i="106"/>
  <c r="J19" i="106"/>
  <c r="H19" i="106"/>
  <c r="F19" i="106"/>
  <c r="C19" i="106"/>
  <c r="X18" i="106"/>
  <c r="V18" i="106"/>
  <c r="T18" i="106"/>
  <c r="R18" i="106"/>
  <c r="P18" i="106"/>
  <c r="N18" i="106"/>
  <c r="L18" i="106"/>
  <c r="J18" i="106"/>
  <c r="H18" i="106"/>
  <c r="F18" i="106"/>
  <c r="C18" i="106"/>
  <c r="Y17" i="106"/>
  <c r="W17" i="106"/>
  <c r="U17" i="106"/>
  <c r="S17" i="106"/>
  <c r="Q17" i="106"/>
  <c r="O17" i="106"/>
  <c r="M17" i="106"/>
  <c r="K17" i="106"/>
  <c r="I17" i="106"/>
  <c r="G17" i="106"/>
  <c r="W23" i="103"/>
  <c r="U23" i="103"/>
  <c r="S23" i="103"/>
  <c r="Q23" i="103"/>
  <c r="O23" i="103"/>
  <c r="M23" i="103"/>
  <c r="K23" i="103"/>
  <c r="G23" i="103"/>
  <c r="E23" i="103"/>
  <c r="C23" i="103"/>
  <c r="W22" i="103"/>
  <c r="U22" i="103"/>
  <c r="S22" i="103"/>
  <c r="Q22" i="103"/>
  <c r="O22" i="103"/>
  <c r="M22" i="103"/>
  <c r="K22" i="103"/>
  <c r="G22" i="103"/>
  <c r="E22" i="103"/>
  <c r="C22" i="103"/>
  <c r="W21" i="103"/>
  <c r="U21" i="103"/>
  <c r="S21" i="103"/>
  <c r="Q21" i="103"/>
  <c r="O21" i="103"/>
  <c r="M21" i="103"/>
  <c r="K21" i="103"/>
  <c r="I21" i="103"/>
  <c r="G21" i="103"/>
  <c r="E21" i="103"/>
  <c r="C21" i="103"/>
  <c r="W20" i="103"/>
  <c r="U20" i="103"/>
  <c r="S20" i="103"/>
  <c r="Q20" i="103"/>
  <c r="O20" i="103"/>
  <c r="M20" i="103"/>
  <c r="K20" i="103"/>
  <c r="I20" i="103"/>
  <c r="G20" i="103"/>
  <c r="E20" i="103"/>
  <c r="C20" i="103"/>
  <c r="W19" i="103"/>
  <c r="U19" i="103"/>
  <c r="S19" i="103"/>
  <c r="Q19" i="103"/>
  <c r="O19" i="103"/>
  <c r="M19" i="103"/>
  <c r="K19" i="103"/>
  <c r="I19" i="103"/>
  <c r="G19" i="103"/>
  <c r="E19" i="103"/>
  <c r="C19" i="103"/>
  <c r="W18" i="103"/>
  <c r="U18" i="103"/>
  <c r="S18" i="103"/>
  <c r="Q18" i="103"/>
  <c r="O18" i="103"/>
  <c r="M18" i="103"/>
  <c r="K18" i="103"/>
  <c r="I18" i="103"/>
  <c r="G18" i="103"/>
  <c r="E18" i="103"/>
  <c r="C18" i="103"/>
  <c r="P23" i="101"/>
  <c r="N23" i="101"/>
  <c r="M23" i="101"/>
  <c r="L23" i="101"/>
  <c r="J23" i="101"/>
  <c r="I23" i="101"/>
  <c r="H23" i="101"/>
  <c r="G23" i="101"/>
  <c r="E23" i="101"/>
  <c r="D23" i="101"/>
  <c r="C23" i="101"/>
  <c r="P22" i="101"/>
  <c r="N22" i="101"/>
  <c r="M22" i="101"/>
  <c r="L22" i="101"/>
  <c r="J22" i="101"/>
  <c r="I22" i="101"/>
  <c r="H22" i="101"/>
  <c r="G22" i="101"/>
  <c r="E22" i="101"/>
  <c r="D22" i="101"/>
  <c r="C22" i="101"/>
  <c r="P21" i="101"/>
  <c r="N21" i="101"/>
  <c r="M21" i="101"/>
  <c r="L21" i="101"/>
  <c r="J21" i="101"/>
  <c r="I21" i="101"/>
  <c r="H21" i="101"/>
  <c r="G21" i="101"/>
  <c r="E21" i="101"/>
  <c r="D21" i="101"/>
  <c r="C21" i="101"/>
  <c r="P20" i="101"/>
  <c r="N20" i="101"/>
  <c r="M20" i="101"/>
  <c r="L20" i="101"/>
  <c r="J20" i="101"/>
  <c r="I20" i="101"/>
  <c r="H20" i="101"/>
  <c r="G20" i="101"/>
  <c r="E20" i="101"/>
  <c r="D20" i="101"/>
  <c r="C20" i="101"/>
  <c r="P19" i="101"/>
  <c r="N19" i="101"/>
  <c r="M19" i="101"/>
  <c r="L19" i="101"/>
  <c r="J19" i="101"/>
  <c r="I19" i="101"/>
  <c r="H19" i="101"/>
  <c r="G19" i="101"/>
  <c r="E19" i="101"/>
  <c r="D19" i="101"/>
  <c r="C19" i="101"/>
  <c r="P18" i="101"/>
  <c r="N18" i="101"/>
  <c r="M18" i="101"/>
  <c r="L18" i="101"/>
  <c r="J18" i="101"/>
  <c r="I18" i="101"/>
  <c r="H18" i="101"/>
  <c r="G18" i="101"/>
  <c r="E18" i="101"/>
  <c r="D18" i="101"/>
  <c r="C18" i="101"/>
  <c r="R19" i="139"/>
  <c r="Q19" i="139"/>
  <c r="P19" i="139"/>
  <c r="O19" i="139"/>
  <c r="N19" i="139"/>
  <c r="M19" i="139"/>
  <c r="R18" i="139"/>
  <c r="Q18" i="139"/>
  <c r="P18" i="139"/>
  <c r="O18" i="139"/>
  <c r="N18" i="139"/>
  <c r="M18" i="139"/>
  <c r="R17" i="139"/>
  <c r="Q17" i="139"/>
  <c r="P17" i="139"/>
  <c r="O17" i="139"/>
  <c r="N17" i="139"/>
  <c r="M17" i="139"/>
  <c r="R16" i="139"/>
  <c r="Q16" i="139"/>
  <c r="P16" i="139"/>
  <c r="O16" i="139"/>
  <c r="N16" i="139"/>
  <c r="M16" i="139"/>
  <c r="R15" i="139"/>
  <c r="Q15" i="139"/>
  <c r="P15" i="139"/>
  <c r="O15" i="139"/>
  <c r="N15" i="139"/>
  <c r="M15" i="139"/>
  <c r="R14" i="139"/>
  <c r="Q14" i="139"/>
  <c r="P14" i="139"/>
  <c r="O14" i="139"/>
  <c r="N14" i="139"/>
  <c r="M14" i="139"/>
  <c r="R13" i="139"/>
  <c r="Q13" i="139"/>
  <c r="P13" i="139"/>
  <c r="O13" i="139"/>
  <c r="N13" i="139"/>
  <c r="M13" i="139"/>
  <c r="R12" i="139"/>
  <c r="Q12" i="139"/>
  <c r="P12" i="139"/>
  <c r="O12" i="139"/>
  <c r="N12" i="139"/>
  <c r="M12" i="139"/>
  <c r="R11" i="139"/>
  <c r="Q11" i="139"/>
  <c r="P11" i="139"/>
  <c r="O11" i="139"/>
  <c r="N11" i="139"/>
  <c r="M11" i="139"/>
  <c r="R10" i="139"/>
  <c r="Q10" i="139"/>
  <c r="P10" i="139"/>
  <c r="O10" i="139"/>
  <c r="N10" i="139"/>
  <c r="M10" i="139"/>
  <c r="R9" i="139"/>
  <c r="Q9" i="139"/>
  <c r="P9" i="139"/>
  <c r="O9" i="139"/>
  <c r="N9" i="139"/>
  <c r="M9" i="139"/>
  <c r="R8" i="139"/>
  <c r="Q8" i="139"/>
  <c r="P8" i="139"/>
  <c r="O8" i="139"/>
  <c r="N8" i="139"/>
  <c r="M8" i="139"/>
  <c r="R7" i="139"/>
  <c r="Q7" i="139"/>
  <c r="P7" i="139"/>
  <c r="O7" i="139"/>
  <c r="N7" i="139"/>
  <c r="M7" i="139"/>
  <c r="R6" i="139"/>
  <c r="Q6" i="139"/>
  <c r="P6" i="139"/>
  <c r="O6" i="139"/>
  <c r="N6" i="139"/>
  <c r="M6" i="139"/>
  <c r="R5" i="139"/>
  <c r="Q5" i="139"/>
  <c r="P5" i="139"/>
  <c r="O5" i="139"/>
  <c r="N5" i="139"/>
  <c r="M5" i="139"/>
  <c r="Q23" i="28"/>
  <c r="O23" i="28"/>
  <c r="M23" i="28"/>
  <c r="K23" i="28"/>
  <c r="I23" i="28"/>
  <c r="G23" i="28"/>
  <c r="E23" i="28"/>
  <c r="C23" i="28"/>
  <c r="Q22" i="28"/>
  <c r="O22" i="28"/>
  <c r="M22" i="28"/>
  <c r="K22" i="28"/>
  <c r="I22" i="28"/>
  <c r="G22" i="28"/>
  <c r="E22" i="28"/>
  <c r="C22" i="28"/>
  <c r="Q21" i="28"/>
  <c r="O21" i="28"/>
  <c r="M21" i="28"/>
  <c r="K21" i="28"/>
  <c r="I21" i="28"/>
  <c r="G21" i="28"/>
  <c r="E21" i="28"/>
  <c r="C21" i="28"/>
  <c r="Q20" i="28"/>
  <c r="O20" i="28"/>
  <c r="M20" i="28"/>
  <c r="K20" i="28"/>
  <c r="I20" i="28"/>
  <c r="G20" i="28"/>
  <c r="E20" i="28"/>
  <c r="C20" i="28"/>
  <c r="Q19" i="28"/>
  <c r="O19" i="28"/>
  <c r="M19" i="28"/>
  <c r="K19" i="28"/>
  <c r="I19" i="28"/>
  <c r="G19" i="28"/>
  <c r="E19" i="28"/>
  <c r="C19" i="28"/>
  <c r="Q18" i="28"/>
  <c r="O18" i="28"/>
  <c r="M18" i="28"/>
  <c r="K18" i="28"/>
  <c r="I18" i="28"/>
  <c r="G18" i="28"/>
  <c r="E18" i="28"/>
  <c r="C18" i="28"/>
  <c r="N23" i="157"/>
  <c r="L23" i="157"/>
  <c r="J23" i="157"/>
  <c r="H23" i="157"/>
  <c r="F23" i="157"/>
  <c r="D23" i="157"/>
  <c r="C23" i="157"/>
  <c r="N22" i="157"/>
  <c r="L22" i="157"/>
  <c r="J22" i="157"/>
  <c r="H22" i="157"/>
  <c r="F22" i="157"/>
  <c r="D22" i="157"/>
  <c r="C22" i="157"/>
  <c r="N21" i="157"/>
  <c r="L21" i="157"/>
  <c r="J21" i="157"/>
  <c r="H21" i="157"/>
  <c r="F21" i="157"/>
  <c r="D21" i="157"/>
  <c r="C21" i="157"/>
  <c r="N20" i="157"/>
  <c r="L20" i="157"/>
  <c r="J20" i="157"/>
  <c r="H20" i="157"/>
  <c r="F20" i="157"/>
  <c r="D20" i="157"/>
  <c r="C20" i="157"/>
  <c r="N19" i="157"/>
  <c r="L19" i="157"/>
  <c r="J19" i="157"/>
  <c r="H19" i="157"/>
  <c r="F19" i="157"/>
  <c r="D19" i="157"/>
  <c r="C19" i="157"/>
  <c r="N18" i="157"/>
  <c r="L18" i="157"/>
  <c r="J18" i="157"/>
  <c r="H18" i="157"/>
  <c r="F18" i="157"/>
  <c r="D18" i="157"/>
  <c r="C18" i="157"/>
  <c r="N23" i="88"/>
  <c r="L23" i="88"/>
  <c r="J23" i="88"/>
  <c r="H23" i="88"/>
  <c r="F23" i="88"/>
  <c r="D23" i="88"/>
  <c r="C23" i="88"/>
  <c r="N22" i="88"/>
  <c r="L22" i="88"/>
  <c r="J22" i="88"/>
  <c r="H22" i="88"/>
  <c r="F22" i="88"/>
  <c r="D22" i="88"/>
  <c r="C22" i="88"/>
  <c r="N21" i="88"/>
  <c r="L21" i="88"/>
  <c r="J21" i="88"/>
  <c r="H21" i="88"/>
  <c r="F21" i="88"/>
  <c r="D21" i="88"/>
  <c r="C21" i="88"/>
  <c r="N20" i="88"/>
  <c r="L20" i="88"/>
  <c r="J20" i="88"/>
  <c r="H20" i="88"/>
  <c r="F20" i="88"/>
  <c r="D20" i="88"/>
  <c r="C20" i="88"/>
  <c r="N19" i="88"/>
  <c r="L19" i="88"/>
  <c r="J19" i="88"/>
  <c r="H19" i="88"/>
  <c r="F19" i="88"/>
  <c r="D19" i="88"/>
  <c r="C19" i="88"/>
  <c r="N18" i="88"/>
  <c r="L18" i="88"/>
  <c r="J18" i="88"/>
  <c r="H18" i="88"/>
  <c r="F18" i="88"/>
  <c r="D18" i="88"/>
  <c r="C18" i="88"/>
  <c r="R19" i="93"/>
  <c r="Q19" i="93"/>
  <c r="P19" i="93"/>
  <c r="O19" i="93"/>
  <c r="N19" i="93"/>
  <c r="M19" i="93"/>
  <c r="R18" i="93"/>
  <c r="Q18" i="93"/>
  <c r="P18" i="93"/>
  <c r="O18" i="93"/>
  <c r="N18" i="93"/>
  <c r="M18" i="93"/>
  <c r="R17" i="93"/>
  <c r="Q17" i="93"/>
  <c r="P17" i="93"/>
  <c r="O17" i="93"/>
  <c r="N17" i="93"/>
  <c r="M17" i="93"/>
  <c r="R16" i="93"/>
  <c r="Q16" i="93"/>
  <c r="P16" i="93"/>
  <c r="O16" i="93"/>
  <c r="N16" i="93"/>
  <c r="M16" i="93"/>
  <c r="R15" i="93"/>
  <c r="Q15" i="93"/>
  <c r="P15" i="93"/>
  <c r="O15" i="93"/>
  <c r="N15" i="93"/>
  <c r="M15" i="93"/>
  <c r="R14" i="93"/>
  <c r="Q14" i="93"/>
  <c r="P14" i="93"/>
  <c r="O14" i="93"/>
  <c r="N14" i="93"/>
  <c r="M14" i="93"/>
  <c r="R13" i="93"/>
  <c r="Q13" i="93"/>
  <c r="P13" i="93"/>
  <c r="O13" i="93"/>
  <c r="N13" i="93"/>
  <c r="M13" i="93"/>
  <c r="R12" i="93"/>
  <c r="Q12" i="93"/>
  <c r="P12" i="93"/>
  <c r="O12" i="93"/>
  <c r="N12" i="93"/>
  <c r="M12" i="93"/>
  <c r="R11" i="93"/>
  <c r="Q11" i="93"/>
  <c r="P11" i="93"/>
  <c r="O11" i="93"/>
  <c r="N11" i="93"/>
  <c r="M11" i="93"/>
  <c r="R10" i="93"/>
  <c r="Q10" i="93"/>
  <c r="P10" i="93"/>
  <c r="O10" i="93"/>
  <c r="N10" i="93"/>
  <c r="M10" i="93"/>
  <c r="R9" i="93"/>
  <c r="Q9" i="93"/>
  <c r="P9" i="93"/>
  <c r="O9" i="93"/>
  <c r="N9" i="93"/>
  <c r="M9" i="93"/>
  <c r="R8" i="93"/>
  <c r="Q8" i="93"/>
  <c r="P8" i="93"/>
  <c r="O8" i="93"/>
  <c r="N8" i="93"/>
  <c r="M8" i="93"/>
  <c r="R7" i="93"/>
  <c r="Q7" i="93"/>
  <c r="P7" i="93"/>
  <c r="O7" i="93"/>
  <c r="N7" i="93"/>
  <c r="M7" i="93"/>
  <c r="R6" i="93"/>
  <c r="Q6" i="93"/>
  <c r="P6" i="93"/>
  <c r="O6" i="93"/>
  <c r="N6" i="93"/>
  <c r="M6" i="93"/>
  <c r="R5" i="93"/>
  <c r="Q5" i="93"/>
  <c r="P5" i="93"/>
  <c r="O5" i="93"/>
  <c r="N5" i="93"/>
  <c r="M5" i="93"/>
  <c r="R19" i="140"/>
  <c r="Q19" i="140"/>
  <c r="P19" i="140"/>
  <c r="O19" i="140"/>
  <c r="N19" i="140"/>
  <c r="M19" i="140"/>
  <c r="R18" i="140"/>
  <c r="Q18" i="140"/>
  <c r="P18" i="140"/>
  <c r="O18" i="140"/>
  <c r="N18" i="140"/>
  <c r="M18" i="140"/>
  <c r="R17" i="140"/>
  <c r="Q17" i="140"/>
  <c r="P17" i="140"/>
  <c r="O17" i="140"/>
  <c r="N17" i="140"/>
  <c r="M17" i="140"/>
  <c r="R16" i="140"/>
  <c r="Q16" i="140"/>
  <c r="P16" i="140"/>
  <c r="O16" i="140"/>
  <c r="N16" i="140"/>
  <c r="M16" i="140"/>
  <c r="R15" i="140"/>
  <c r="Q15" i="140"/>
  <c r="P15" i="140"/>
  <c r="O15" i="140"/>
  <c r="N15" i="140"/>
  <c r="M15" i="140"/>
  <c r="R14" i="140"/>
  <c r="Q14" i="140"/>
  <c r="P14" i="140"/>
  <c r="O14" i="140"/>
  <c r="N14" i="140"/>
  <c r="M14" i="140"/>
  <c r="R13" i="140"/>
  <c r="Q13" i="140"/>
  <c r="P13" i="140"/>
  <c r="O13" i="140"/>
  <c r="N13" i="140"/>
  <c r="M13" i="140"/>
  <c r="R12" i="140"/>
  <c r="Q12" i="140"/>
  <c r="P12" i="140"/>
  <c r="O12" i="140"/>
  <c r="N12" i="140"/>
  <c r="M12" i="140"/>
  <c r="R11" i="140"/>
  <c r="Q11" i="140"/>
  <c r="P11" i="140"/>
  <c r="O11" i="140"/>
  <c r="N11" i="140"/>
  <c r="M11" i="140"/>
  <c r="R10" i="140"/>
  <c r="Q10" i="140"/>
  <c r="P10" i="140"/>
  <c r="O10" i="140"/>
  <c r="N10" i="140"/>
  <c r="M10" i="140"/>
  <c r="R9" i="140"/>
  <c r="Q9" i="140"/>
  <c r="P9" i="140"/>
  <c r="O9" i="140"/>
  <c r="N9" i="140"/>
  <c r="M9" i="140"/>
  <c r="R8" i="140"/>
  <c r="Q8" i="140"/>
  <c r="P8" i="140"/>
  <c r="O8" i="140"/>
  <c r="N8" i="140"/>
  <c r="M8" i="140"/>
  <c r="R7" i="140"/>
  <c r="Q7" i="140"/>
  <c r="P7" i="140"/>
  <c r="O7" i="140"/>
  <c r="N7" i="140"/>
  <c r="M7" i="140"/>
  <c r="R6" i="140"/>
  <c r="Q6" i="140"/>
  <c r="P6" i="140"/>
  <c r="O6" i="140"/>
  <c r="N6" i="140"/>
  <c r="M6" i="140"/>
  <c r="R5" i="140"/>
  <c r="Q5" i="140"/>
  <c r="P5" i="140"/>
  <c r="O5" i="140"/>
  <c r="N5" i="140"/>
  <c r="M5" i="140"/>
  <c r="R19" i="92"/>
  <c r="Q19" i="92"/>
  <c r="P19" i="92"/>
  <c r="O19" i="92"/>
  <c r="N19" i="92"/>
  <c r="M19" i="92"/>
  <c r="R18" i="92"/>
  <c r="Q18" i="92"/>
  <c r="P18" i="92"/>
  <c r="O18" i="92"/>
  <c r="N18" i="92"/>
  <c r="M18" i="92"/>
  <c r="R17" i="92"/>
  <c r="Q17" i="92"/>
  <c r="P17" i="92"/>
  <c r="O17" i="92"/>
  <c r="N17" i="92"/>
  <c r="M17" i="92"/>
  <c r="R16" i="92"/>
  <c r="Q16" i="92"/>
  <c r="P16" i="92"/>
  <c r="O16" i="92"/>
  <c r="N16" i="92"/>
  <c r="M16" i="92"/>
  <c r="R15" i="92"/>
  <c r="Q15" i="92"/>
  <c r="P15" i="92"/>
  <c r="O15" i="92"/>
  <c r="N15" i="92"/>
  <c r="M15" i="92"/>
  <c r="R14" i="92"/>
  <c r="Q14" i="92"/>
  <c r="P14" i="92"/>
  <c r="O14" i="92"/>
  <c r="N14" i="92"/>
  <c r="M14" i="92"/>
  <c r="R13" i="92"/>
  <c r="Q13" i="92"/>
  <c r="P13" i="92"/>
  <c r="O13" i="92"/>
  <c r="N13" i="92"/>
  <c r="M13" i="92"/>
  <c r="R12" i="92"/>
  <c r="Q12" i="92"/>
  <c r="P12" i="92"/>
  <c r="O12" i="92"/>
  <c r="N12" i="92"/>
  <c r="M12" i="92"/>
  <c r="R11" i="92"/>
  <c r="Q11" i="92"/>
  <c r="P11" i="92"/>
  <c r="O11" i="92"/>
  <c r="N11" i="92"/>
  <c r="M11" i="92"/>
  <c r="R10" i="92"/>
  <c r="Q10" i="92"/>
  <c r="P10" i="92"/>
  <c r="O10" i="92"/>
  <c r="N10" i="92"/>
  <c r="M10" i="92"/>
  <c r="R9" i="92"/>
  <c r="Q9" i="92"/>
  <c r="P9" i="92"/>
  <c r="O9" i="92"/>
  <c r="N9" i="92"/>
  <c r="M9" i="92"/>
  <c r="R8" i="92"/>
  <c r="Q8" i="92"/>
  <c r="P8" i="92"/>
  <c r="O8" i="92"/>
  <c r="N8" i="92"/>
  <c r="M8" i="92"/>
  <c r="R7" i="92"/>
  <c r="Q7" i="92"/>
  <c r="P7" i="92"/>
  <c r="O7" i="92"/>
  <c r="N7" i="92"/>
  <c r="M7" i="92"/>
  <c r="R6" i="92"/>
  <c r="Q6" i="92"/>
  <c r="P6" i="92"/>
  <c r="O6" i="92"/>
  <c r="N6" i="92"/>
  <c r="M6" i="92"/>
  <c r="R5" i="92"/>
  <c r="Q5" i="92"/>
  <c r="P5" i="92"/>
  <c r="O5" i="92"/>
  <c r="N5" i="92"/>
  <c r="M5" i="92"/>
  <c r="R19" i="90"/>
  <c r="Q19" i="90"/>
  <c r="P19" i="90"/>
  <c r="O19" i="90"/>
  <c r="N19" i="90"/>
  <c r="M19" i="90"/>
  <c r="R18" i="90"/>
  <c r="Q18" i="90"/>
  <c r="P18" i="90"/>
  <c r="O18" i="90"/>
  <c r="N18" i="90"/>
  <c r="M18" i="90"/>
  <c r="R17" i="90"/>
  <c r="Q17" i="90"/>
  <c r="P17" i="90"/>
  <c r="O17" i="90"/>
  <c r="N17" i="90"/>
  <c r="M17" i="90"/>
  <c r="R16" i="90"/>
  <c r="Q16" i="90"/>
  <c r="P16" i="90"/>
  <c r="O16" i="90"/>
  <c r="N16" i="90"/>
  <c r="M16" i="90"/>
  <c r="R15" i="90"/>
  <c r="Q15" i="90"/>
  <c r="P15" i="90"/>
  <c r="O15" i="90"/>
  <c r="N15" i="90"/>
  <c r="M15" i="90"/>
  <c r="R14" i="90"/>
  <c r="Q14" i="90"/>
  <c r="P14" i="90"/>
  <c r="O14" i="90"/>
  <c r="N14" i="90"/>
  <c r="M14" i="90"/>
  <c r="R13" i="90"/>
  <c r="Q13" i="90"/>
  <c r="P13" i="90"/>
  <c r="O13" i="90"/>
  <c r="N13" i="90"/>
  <c r="M13" i="90"/>
  <c r="R12" i="90"/>
  <c r="Q12" i="90"/>
  <c r="P12" i="90"/>
  <c r="O12" i="90"/>
  <c r="N12" i="90"/>
  <c r="M12" i="90"/>
  <c r="R11" i="90"/>
  <c r="Q11" i="90"/>
  <c r="P11" i="90"/>
  <c r="O11" i="90"/>
  <c r="N11" i="90"/>
  <c r="M11" i="90"/>
  <c r="R10" i="90"/>
  <c r="Q10" i="90"/>
  <c r="P10" i="90"/>
  <c r="O10" i="90"/>
  <c r="N10" i="90"/>
  <c r="M10" i="90"/>
  <c r="R9" i="90"/>
  <c r="Q9" i="90"/>
  <c r="P9" i="90"/>
  <c r="O9" i="90"/>
  <c r="N9" i="90"/>
  <c r="M9" i="90"/>
  <c r="R8" i="90"/>
  <c r="Q8" i="90"/>
  <c r="P8" i="90"/>
  <c r="O8" i="90"/>
  <c r="N8" i="90"/>
  <c r="M8" i="90"/>
  <c r="R7" i="90"/>
  <c r="Q7" i="90"/>
  <c r="P7" i="90"/>
  <c r="O7" i="90"/>
  <c r="N7" i="90"/>
  <c r="M7" i="90"/>
  <c r="R6" i="90"/>
  <c r="Q6" i="90"/>
  <c r="P6" i="90"/>
  <c r="O6" i="90"/>
  <c r="N6" i="90"/>
  <c r="M6" i="90"/>
  <c r="R5" i="90"/>
  <c r="Q5" i="90"/>
  <c r="P5" i="90"/>
  <c r="O5" i="90"/>
  <c r="N5" i="90"/>
  <c r="M5" i="90"/>
  <c r="R19" i="91"/>
  <c r="Q19" i="91"/>
  <c r="P19" i="91"/>
  <c r="O19" i="91"/>
  <c r="N19" i="91"/>
  <c r="M19" i="91"/>
  <c r="R18" i="91"/>
  <c r="Q18" i="91"/>
  <c r="P18" i="91"/>
  <c r="O18" i="91"/>
  <c r="N18" i="91"/>
  <c r="M18" i="91"/>
  <c r="R17" i="91"/>
  <c r="Q17" i="91"/>
  <c r="P17" i="91"/>
  <c r="O17" i="91"/>
  <c r="N17" i="91"/>
  <c r="M17" i="91"/>
  <c r="R16" i="91"/>
  <c r="Q16" i="91"/>
  <c r="P16" i="91"/>
  <c r="O16" i="91"/>
  <c r="N16" i="91"/>
  <c r="M16" i="91"/>
  <c r="R15" i="91"/>
  <c r="Q15" i="91"/>
  <c r="P15" i="91"/>
  <c r="O15" i="91"/>
  <c r="N15" i="91"/>
  <c r="M15" i="91"/>
  <c r="R14" i="91"/>
  <c r="Q14" i="91"/>
  <c r="P14" i="91"/>
  <c r="O14" i="91"/>
  <c r="N14" i="91"/>
  <c r="M14" i="91"/>
  <c r="R13" i="91"/>
  <c r="Q13" i="91"/>
  <c r="P13" i="91"/>
  <c r="O13" i="91"/>
  <c r="N13" i="91"/>
  <c r="M13" i="91"/>
  <c r="R12" i="91"/>
  <c r="Q12" i="91"/>
  <c r="P12" i="91"/>
  <c r="O12" i="91"/>
  <c r="N12" i="91"/>
  <c r="M12" i="91"/>
  <c r="R11" i="91"/>
  <c r="Q11" i="91"/>
  <c r="P11" i="91"/>
  <c r="O11" i="91"/>
  <c r="N11" i="91"/>
  <c r="M11" i="91"/>
  <c r="R10" i="91"/>
  <c r="Q10" i="91"/>
  <c r="P10" i="91"/>
  <c r="O10" i="91"/>
  <c r="N10" i="91"/>
  <c r="M10" i="91"/>
  <c r="R9" i="91"/>
  <c r="Q9" i="91"/>
  <c r="P9" i="91"/>
  <c r="O9" i="91"/>
  <c r="N9" i="91"/>
  <c r="M9" i="91"/>
  <c r="R8" i="91"/>
  <c r="Q8" i="91"/>
  <c r="P8" i="91"/>
  <c r="O8" i="91"/>
  <c r="N8" i="91"/>
  <c r="M8" i="91"/>
  <c r="R7" i="91"/>
  <c r="Q7" i="91"/>
  <c r="P7" i="91"/>
  <c r="O7" i="91"/>
  <c r="N7" i="91"/>
  <c r="M7" i="91"/>
  <c r="R6" i="91"/>
  <c r="Q6" i="91"/>
  <c r="P6" i="91"/>
  <c r="O6" i="91"/>
  <c r="N6" i="91"/>
  <c r="M6" i="91"/>
  <c r="R5" i="91"/>
  <c r="Q5" i="91"/>
  <c r="P5" i="91"/>
  <c r="O5" i="91"/>
  <c r="N5" i="91"/>
  <c r="M5" i="91"/>
  <c r="T23" i="87"/>
  <c r="Q23" i="87"/>
  <c r="P23" i="87"/>
  <c r="O23" i="87"/>
  <c r="N23" i="87"/>
  <c r="M23" i="87"/>
  <c r="L23" i="87"/>
  <c r="K23" i="87"/>
  <c r="H23" i="87"/>
  <c r="G23" i="87"/>
  <c r="F23" i="87"/>
  <c r="E23" i="87"/>
  <c r="D23" i="87"/>
  <c r="C23" i="87"/>
  <c r="T22" i="87"/>
  <c r="Q22" i="87"/>
  <c r="P22" i="87"/>
  <c r="O22" i="87"/>
  <c r="N22" i="87"/>
  <c r="M22" i="87"/>
  <c r="L22" i="87"/>
  <c r="K22" i="87"/>
  <c r="H22" i="87"/>
  <c r="G22" i="87"/>
  <c r="F22" i="87"/>
  <c r="E22" i="87"/>
  <c r="D22" i="87"/>
  <c r="C22" i="87"/>
  <c r="T21" i="87"/>
  <c r="Q21" i="87"/>
  <c r="P21" i="87"/>
  <c r="O21" i="87"/>
  <c r="N21" i="87"/>
  <c r="M21" i="87"/>
  <c r="L21" i="87"/>
  <c r="K21" i="87"/>
  <c r="H21" i="87"/>
  <c r="G21" i="87"/>
  <c r="F21" i="87"/>
  <c r="E21" i="87"/>
  <c r="D21" i="87"/>
  <c r="C21" i="87"/>
  <c r="T20" i="87"/>
  <c r="Q20" i="87"/>
  <c r="P20" i="87"/>
  <c r="O20" i="87"/>
  <c r="N20" i="87"/>
  <c r="M20" i="87"/>
  <c r="L20" i="87"/>
  <c r="K20" i="87"/>
  <c r="H20" i="87"/>
  <c r="G20" i="87"/>
  <c r="F20" i="87"/>
  <c r="E20" i="87"/>
  <c r="D20" i="87"/>
  <c r="C20" i="87"/>
  <c r="T19" i="87"/>
  <c r="Q19" i="87"/>
  <c r="P19" i="87"/>
  <c r="O19" i="87"/>
  <c r="N19" i="87"/>
  <c r="M19" i="87"/>
  <c r="L19" i="87"/>
  <c r="K19" i="87"/>
  <c r="H19" i="87"/>
  <c r="G19" i="87"/>
  <c r="F19" i="87"/>
  <c r="E19" i="87"/>
  <c r="D19" i="87"/>
  <c r="C19" i="87"/>
  <c r="T18" i="87"/>
  <c r="Q18" i="87"/>
  <c r="P18" i="87"/>
  <c r="O18" i="87"/>
  <c r="N18" i="87"/>
  <c r="M18" i="87"/>
  <c r="L18" i="87"/>
  <c r="K18" i="87"/>
  <c r="H18" i="87"/>
  <c r="G18" i="87"/>
  <c r="F18" i="87"/>
  <c r="E18" i="87"/>
  <c r="D18" i="87"/>
  <c r="C18" i="87"/>
  <c r="O23" i="24"/>
  <c r="N23" i="24"/>
  <c r="K23" i="24"/>
  <c r="J23" i="24"/>
  <c r="I23" i="24"/>
  <c r="H23" i="24"/>
  <c r="G23" i="24"/>
  <c r="F23" i="24"/>
  <c r="D23" i="24"/>
  <c r="C23" i="24"/>
  <c r="O22" i="24"/>
  <c r="N22" i="24"/>
  <c r="K22" i="24"/>
  <c r="J22" i="24"/>
  <c r="I22" i="24"/>
  <c r="H22" i="24"/>
  <c r="G22" i="24"/>
  <c r="F22" i="24"/>
  <c r="D22" i="24"/>
  <c r="C22" i="24"/>
  <c r="O21" i="24"/>
  <c r="N21" i="24"/>
  <c r="K21" i="24"/>
  <c r="J21" i="24"/>
  <c r="I21" i="24"/>
  <c r="H21" i="24"/>
  <c r="G21" i="24"/>
  <c r="F21" i="24"/>
  <c r="D21" i="24"/>
  <c r="C21" i="24"/>
  <c r="O20" i="24"/>
  <c r="N20" i="24"/>
  <c r="K20" i="24"/>
  <c r="J20" i="24"/>
  <c r="I20" i="24"/>
  <c r="H20" i="24"/>
  <c r="G20" i="24"/>
  <c r="F20" i="24"/>
  <c r="D20" i="24"/>
  <c r="C20" i="24"/>
  <c r="O19" i="24"/>
  <c r="N19" i="24"/>
  <c r="K19" i="24"/>
  <c r="J19" i="24"/>
  <c r="I19" i="24"/>
  <c r="H19" i="24"/>
  <c r="G19" i="24"/>
  <c r="F19" i="24"/>
  <c r="D19" i="24"/>
  <c r="C19" i="24"/>
  <c r="O18" i="24"/>
  <c r="N18" i="24"/>
  <c r="K18" i="24"/>
  <c r="J18" i="24"/>
  <c r="I18" i="24"/>
  <c r="H18" i="24"/>
  <c r="G18" i="24"/>
  <c r="F18" i="24"/>
  <c r="D18" i="24"/>
  <c r="C18" i="24"/>
</calcChain>
</file>

<file path=xl/sharedStrings.xml><?xml version="1.0" encoding="utf-8"?>
<sst xmlns="http://schemas.openxmlformats.org/spreadsheetml/2006/main" count="1894" uniqueCount="300">
  <si>
    <t xml:space="preserve"> </t>
  </si>
  <si>
    <t>školy</t>
  </si>
  <si>
    <t>třídy</t>
  </si>
  <si>
    <t>celkem</t>
  </si>
  <si>
    <t>dívky</t>
  </si>
  <si>
    <t>2010/11</t>
  </si>
  <si>
    <t>2011/12</t>
  </si>
  <si>
    <t>2012/13</t>
  </si>
  <si>
    <t>2013/14</t>
  </si>
  <si>
    <t>2014/15</t>
  </si>
  <si>
    <t>2015/16</t>
  </si>
  <si>
    <t>2016/17</t>
  </si>
  <si>
    <r>
      <t>učitelé</t>
    </r>
    <r>
      <rPr>
        <vertAlign val="superscript"/>
        <sz val="8"/>
        <color theme="1"/>
        <rFont val="Arial"/>
        <family val="2"/>
        <charset val="238"/>
      </rPr>
      <t>1)</t>
    </r>
  </si>
  <si>
    <t>Česká republika</t>
  </si>
  <si>
    <t>Hlavní město Praha</t>
  </si>
  <si>
    <t>Středočeský kraj</t>
  </si>
  <si>
    <t>Jihočeský kraj</t>
  </si>
  <si>
    <t>Plzeňský kraj</t>
  </si>
  <si>
    <t>Karlovarský kraj</t>
  </si>
  <si>
    <t>Ústecký kraj</t>
  </si>
  <si>
    <t>Liberecký kraj</t>
  </si>
  <si>
    <t>Královéhradecký kraj</t>
  </si>
  <si>
    <t>Pardubický kraj</t>
  </si>
  <si>
    <t>Kraj Vysočina</t>
  </si>
  <si>
    <t>Jihomoravský kraj</t>
  </si>
  <si>
    <t>Olomoucký kraj</t>
  </si>
  <si>
    <t>Zlínský kraj</t>
  </si>
  <si>
    <t>Moravskoslezský kraj</t>
  </si>
  <si>
    <t>obec</t>
  </si>
  <si>
    <t>kraj</t>
  </si>
  <si>
    <t>církev</t>
  </si>
  <si>
    <t xml:space="preserve">třídy </t>
  </si>
  <si>
    <t>v tom</t>
  </si>
  <si>
    <t>ostatní</t>
  </si>
  <si>
    <t>v tom postižení</t>
  </si>
  <si>
    <t>mentálně</t>
  </si>
  <si>
    <t>sluchově</t>
  </si>
  <si>
    <t>zrakově</t>
  </si>
  <si>
    <t>vadami řeči</t>
  </si>
  <si>
    <t>tělesně</t>
  </si>
  <si>
    <t>autismem</t>
  </si>
  <si>
    <t>.</t>
  </si>
  <si>
    <t>x</t>
  </si>
  <si>
    <t>žáci</t>
  </si>
  <si>
    <r>
      <t>více vadami</t>
    </r>
    <r>
      <rPr>
        <vertAlign val="superscript"/>
        <sz val="8"/>
        <color theme="1"/>
        <rFont val="Arial"/>
        <family val="2"/>
        <charset val="238"/>
      </rPr>
      <t>2)</t>
    </r>
  </si>
  <si>
    <t>absolventi</t>
  </si>
  <si>
    <t>Celkem</t>
  </si>
  <si>
    <t>2017/18</t>
  </si>
  <si>
    <t>chlapci</t>
  </si>
  <si>
    <t>ČR</t>
  </si>
  <si>
    <t>cizí</t>
  </si>
  <si>
    <t>počet</t>
  </si>
  <si>
    <t>v tom občané</t>
  </si>
  <si>
    <r>
      <t>%</t>
    </r>
    <r>
      <rPr>
        <i/>
        <vertAlign val="superscript"/>
        <sz val="8"/>
        <color theme="1"/>
        <rFont val="Arial"/>
        <family val="2"/>
        <charset val="238"/>
      </rPr>
      <t>2)</t>
    </r>
  </si>
  <si>
    <r>
      <t>%</t>
    </r>
    <r>
      <rPr>
        <i/>
        <vertAlign val="superscript"/>
        <sz val="8"/>
        <color theme="1"/>
        <rFont val="Arial"/>
        <family val="2"/>
        <charset val="238"/>
      </rPr>
      <t>4)</t>
    </r>
  </si>
  <si>
    <r>
      <t>%</t>
    </r>
    <r>
      <rPr>
        <i/>
        <vertAlign val="superscript"/>
        <sz val="8"/>
        <color theme="1"/>
        <rFont val="Arial"/>
        <family val="2"/>
        <charset val="238"/>
      </rPr>
      <t>5)</t>
    </r>
  </si>
  <si>
    <r>
      <t>%</t>
    </r>
    <r>
      <rPr>
        <i/>
        <vertAlign val="superscript"/>
        <sz val="8"/>
        <color theme="1"/>
        <rFont val="Arial"/>
        <family val="2"/>
        <charset val="238"/>
      </rPr>
      <t>3)</t>
    </r>
  </si>
  <si>
    <t>ostatní evropské státy</t>
  </si>
  <si>
    <t>vývojovými poruchami učení</t>
  </si>
  <si>
    <t>vývojovými poruchami chování</t>
  </si>
  <si>
    <t>nově přijatí do 1. ročníku</t>
  </si>
  <si>
    <t>z toho v denní formě vzdělávání</t>
  </si>
  <si>
    <t>z toho do denní formy vzdělávání</t>
  </si>
  <si>
    <t>z toho denní formy vzdělávání</t>
  </si>
  <si>
    <t>žáci celkem</t>
  </si>
  <si>
    <t>denní</t>
  </si>
  <si>
    <t>-</t>
  </si>
  <si>
    <r>
      <rPr>
        <i/>
        <vertAlign val="superscript"/>
        <sz val="8"/>
        <color theme="1"/>
        <rFont val="Arial"/>
        <family val="2"/>
        <charset val="238"/>
      </rPr>
      <t>1)</t>
    </r>
    <r>
      <rPr>
        <i/>
        <sz val="8"/>
        <color theme="1"/>
        <rFont val="Arial"/>
        <family val="2"/>
        <charset val="238"/>
      </rPr>
      <t xml:space="preserve"> třídy určené pro děti se speciálními vzdělávacími potřebami na běžných školách i na školách samostatně zřízených pro děti se speciálními vzdělávacími potřebami</t>
    </r>
  </si>
  <si>
    <r>
      <rPr>
        <i/>
        <vertAlign val="superscript"/>
        <sz val="8"/>
        <color theme="1"/>
        <rFont val="Arial"/>
        <family val="2"/>
        <charset val="238"/>
      </rPr>
      <t>2)</t>
    </r>
    <r>
      <rPr>
        <i/>
        <sz val="8"/>
        <color theme="1"/>
        <rFont val="Arial"/>
        <family val="2"/>
        <charset val="238"/>
      </rPr>
      <t xml:space="preserve"> za postižené více vadami se považuje dítě se dvěma nebo více druhy postižení, ze kterých by každé opravňovalo k poskytování podpůrných opatření ve vyšších stupních podpory</t>
    </r>
  </si>
  <si>
    <r>
      <t>%</t>
    </r>
    <r>
      <rPr>
        <i/>
        <vertAlign val="superscript"/>
        <sz val="8"/>
        <color theme="1"/>
        <rFont val="Arial"/>
        <family val="2"/>
        <charset val="238"/>
      </rPr>
      <t>6)</t>
    </r>
  </si>
  <si>
    <t>podle pohlaví</t>
  </si>
  <si>
    <t>podle formy 
vzdělávání</t>
  </si>
  <si>
    <t>2018/19</t>
  </si>
  <si>
    <t>Území</t>
  </si>
  <si>
    <t>abs.</t>
  </si>
  <si>
    <t>v %</t>
  </si>
  <si>
    <t>zpět na obsah</t>
  </si>
  <si>
    <t>Školy</t>
  </si>
  <si>
    <t>Třídy</t>
  </si>
  <si>
    <r>
      <t>Učitelé</t>
    </r>
    <r>
      <rPr>
        <vertAlign val="superscript"/>
        <sz val="8"/>
        <rFont val="Arial"/>
        <family val="2"/>
        <charset val="238"/>
      </rPr>
      <t>1)</t>
    </r>
  </si>
  <si>
    <t>Školní 
rok</t>
  </si>
  <si>
    <t>Školní rok</t>
  </si>
  <si>
    <t>Vietnamu</t>
  </si>
  <si>
    <t>Ukrajiny</t>
  </si>
  <si>
    <t>Ruska</t>
  </si>
  <si>
    <t>z toho občané Slovenska</t>
  </si>
  <si>
    <t>Žáci</t>
  </si>
  <si>
    <r>
      <t>%</t>
    </r>
    <r>
      <rPr>
        <i/>
        <vertAlign val="superscript"/>
        <sz val="8"/>
        <rFont val="Arial"/>
        <family val="2"/>
        <charset val="238"/>
      </rPr>
      <t>4)</t>
    </r>
  </si>
  <si>
    <t xml:space="preserve">v tom </t>
  </si>
  <si>
    <r>
      <t>Celkem</t>
    </r>
    <r>
      <rPr>
        <vertAlign val="superscript"/>
        <sz val="8"/>
        <color theme="1"/>
        <rFont val="Arial"/>
        <family val="2"/>
        <charset val="238"/>
      </rPr>
      <t>1)</t>
    </r>
  </si>
  <si>
    <t>podle 
pohlaví</t>
  </si>
  <si>
    <r>
      <rPr>
        <i/>
        <vertAlign val="superscript"/>
        <sz val="8"/>
        <color theme="1"/>
        <rFont val="Arial"/>
        <family val="2"/>
        <charset val="238"/>
      </rPr>
      <t>2)</t>
    </r>
    <r>
      <rPr>
        <i/>
        <sz val="8"/>
        <color theme="1"/>
        <rFont val="Arial"/>
        <family val="2"/>
        <charset val="238"/>
      </rPr>
      <t xml:space="preserve"> za postiženého více vadami se považuje žák se dvěma nebo více druhy postižení, ze kterých by každé opravňovalo k poskytování podpůrných opatření ve vyšších stupních podpory</t>
    </r>
  </si>
  <si>
    <t>Nově přijatí do 1. ročníku</t>
  </si>
  <si>
    <t>z toho v denní formě vzděl.</t>
  </si>
  <si>
    <t>z toho do denní formy vzděl.</t>
  </si>
  <si>
    <t>z toho denní formy vzděl.</t>
  </si>
  <si>
    <r>
      <t>Veřejné střední školy 
(zřizovatel obec, kraj, MŠMT nebo jiný resort)</t>
    </r>
    <r>
      <rPr>
        <vertAlign val="superscript"/>
        <sz val="8"/>
        <color theme="1"/>
        <rFont val="Arial"/>
        <family val="2"/>
        <charset val="238"/>
      </rPr>
      <t xml:space="preserve"> </t>
    </r>
  </si>
  <si>
    <t>z toho s denní formu vzdělávání</t>
  </si>
  <si>
    <r>
      <t>%</t>
    </r>
    <r>
      <rPr>
        <i/>
        <vertAlign val="superscript"/>
        <sz val="8"/>
        <rFont val="Arial"/>
        <family val="2"/>
        <charset val="238"/>
      </rPr>
      <t>1)</t>
    </r>
  </si>
  <si>
    <t>Nástavbové</t>
  </si>
  <si>
    <t>Nástavbové studium</t>
  </si>
  <si>
    <t>Střední vzdělávání s výučním listem</t>
  </si>
  <si>
    <t>Soukromé a církevní střední školy 
(zřizovatel soukromá právnická nebo fyzická osoba či církev)</t>
  </si>
  <si>
    <t>nově přijatí 
do 1. ročníku</t>
  </si>
  <si>
    <t>Střední s výučním listem</t>
  </si>
  <si>
    <t>11letí a mladší</t>
  </si>
  <si>
    <t>12letí</t>
  </si>
  <si>
    <t>13letí</t>
  </si>
  <si>
    <t>14letí</t>
  </si>
  <si>
    <t>15letí</t>
  </si>
  <si>
    <t>16letí</t>
  </si>
  <si>
    <t>17letí</t>
  </si>
  <si>
    <t>18letí</t>
  </si>
  <si>
    <t>19letí</t>
  </si>
  <si>
    <t>20letí</t>
  </si>
  <si>
    <t>21letí</t>
  </si>
  <si>
    <t>22letí</t>
  </si>
  <si>
    <t>23letí</t>
  </si>
  <si>
    <t>24letí</t>
  </si>
  <si>
    <r>
      <t>školy</t>
    </r>
    <r>
      <rPr>
        <vertAlign val="superscript"/>
        <sz val="8"/>
        <color theme="1"/>
        <rFont val="Arial"/>
        <family val="2"/>
        <charset val="238"/>
      </rPr>
      <t>2)</t>
    </r>
  </si>
  <si>
    <t>na běžných školách</t>
  </si>
  <si>
    <t>v tom podle jejich věku</t>
  </si>
  <si>
    <t>na školách určených pro žáky se SVP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</si>
  <si>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podíl na celkovém počtu žáků na středních školách v daném školním roce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</si>
  <si>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podíl na celkovém počtu žáků na středních školách v daném kraji</t>
    </r>
  </si>
  <si>
    <t>Odborné střední vzdělávání 
s maturitní zkouškou</t>
  </si>
  <si>
    <t>Střední vzdělávání 
s výučním listem</t>
  </si>
  <si>
    <t>17letí
a mladší</t>
  </si>
  <si>
    <t>25letí 
a starší</t>
  </si>
  <si>
    <r>
      <t xml:space="preserve">z toho ve speciálních třídách </t>
    </r>
    <r>
      <rPr>
        <vertAlign val="superscript"/>
        <sz val="8"/>
        <color theme="1"/>
        <rFont val="Arial"/>
        <family val="2"/>
        <charset val="238"/>
      </rPr>
      <t>1)</t>
    </r>
  </si>
  <si>
    <t>na veřejných SŠ
(zřizovatel obec, kraj nebo MŠMT)</t>
  </si>
  <si>
    <t>na soukromých a církevních SŠ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</si>
  <si>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Ostatní formy vzdělávání zahrnují večerní, dálkovou, distanční a kombinovanou formu vzdělávání</t>
    </r>
  </si>
  <si>
    <r>
      <rPr>
        <i/>
        <vertAlign val="superscript"/>
        <sz val="8"/>
        <color theme="1"/>
        <rFont val="Arial"/>
        <family val="2"/>
        <charset val="238"/>
      </rPr>
      <t>2)</t>
    </r>
    <r>
      <rPr>
        <i/>
        <sz val="8"/>
        <color theme="1"/>
        <rFont val="Arial"/>
        <family val="2"/>
        <charset val="238"/>
      </rPr>
      <t xml:space="preserve"> podíl na celkovém počtu žáků středních škol v daném kraji</t>
    </r>
  </si>
  <si>
    <r>
      <rPr>
        <i/>
        <vertAlign val="superscript"/>
        <sz val="8"/>
        <color theme="1"/>
        <rFont val="Arial"/>
        <family val="2"/>
        <charset val="238"/>
      </rPr>
      <t>3)</t>
    </r>
    <r>
      <rPr>
        <i/>
        <sz val="8"/>
        <color theme="1"/>
        <rFont val="Arial"/>
        <family val="2"/>
        <charset val="238"/>
      </rPr>
      <t xml:space="preserve"> podíl na celkovém počtu žáků středních škol s cizím státním občanstvím v daném kraji </t>
    </r>
  </si>
  <si>
    <r>
      <rPr>
        <i/>
        <vertAlign val="superscript"/>
        <sz val="8"/>
        <color theme="1"/>
        <rFont val="Arial"/>
        <family val="2"/>
        <charset val="238"/>
      </rPr>
      <t>3)</t>
    </r>
    <r>
      <rPr>
        <i/>
        <sz val="8"/>
        <color theme="1"/>
        <rFont val="Arial"/>
        <family val="2"/>
        <charset val="238"/>
      </rPr>
      <t xml:space="preserve"> podíl na celkovém počtu dívek na středních školách </t>
    </r>
  </si>
  <si>
    <r>
      <rPr>
        <i/>
        <vertAlign val="superscript"/>
        <sz val="8"/>
        <color theme="1"/>
        <rFont val="Arial"/>
        <family val="2"/>
        <charset val="238"/>
      </rPr>
      <t>3)</t>
    </r>
    <r>
      <rPr>
        <i/>
        <sz val="8"/>
        <color theme="1"/>
        <rFont val="Arial"/>
        <family val="2"/>
        <charset val="238"/>
      </rPr>
      <t xml:space="preserve"> podíl na celkovém počtu chlapců na středních školách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</si>
  <si>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jedna škola může nabízet více druhů či forem vzdělávání, jejich součet tedy nemusí odpovídat celkovému počtu středních škol v daném školním roce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</si>
  <si>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údaje o fyzických osobách (každý žák je evidován jen pod jedním státním občanstvím, pokud má dítě dvojí občanství, upřednostní se české, dále občanství státu EU)</t>
    </r>
  </si>
  <si>
    <t xml:space="preserve">Absolventi </t>
  </si>
  <si>
    <t>Žáci v denní formě vzdělávání celkem</t>
  </si>
  <si>
    <r>
      <rPr>
        <i/>
        <vertAlign val="superscript"/>
        <sz val="8"/>
        <color theme="1"/>
        <rFont val="Arial"/>
        <family val="2"/>
        <charset val="238"/>
      </rPr>
      <t>2)</t>
    </r>
    <r>
      <rPr>
        <i/>
        <sz val="8"/>
        <color theme="1"/>
        <rFont val="Arial"/>
        <family val="2"/>
        <charset val="238"/>
      </rPr>
      <t xml:space="preserve"> podíl na celkovém počtu žáků středních škol v daném školním roce </t>
    </r>
  </si>
  <si>
    <r>
      <rPr>
        <i/>
        <vertAlign val="superscript"/>
        <sz val="8"/>
        <color theme="1"/>
        <rFont val="Arial"/>
        <family val="2"/>
        <charset val="238"/>
      </rPr>
      <t>3)</t>
    </r>
    <r>
      <rPr>
        <i/>
        <sz val="8"/>
        <color theme="1"/>
        <rFont val="Arial"/>
        <family val="2"/>
        <charset val="238"/>
      </rPr>
      <t xml:space="preserve"> podíl na celkovém počtu žáků středních škol s cizím státním občanstvím v daném školním roce</t>
    </r>
  </si>
  <si>
    <r>
      <rPr>
        <i/>
        <vertAlign val="superscript"/>
        <sz val="8"/>
        <color theme="1"/>
        <rFont val="Arial"/>
        <family val="2"/>
        <charset val="238"/>
      </rPr>
      <t>3)</t>
    </r>
    <r>
      <rPr>
        <i/>
        <sz val="8"/>
        <color theme="1"/>
        <rFont val="Arial"/>
        <family val="2"/>
        <charset val="238"/>
      </rPr>
      <t xml:space="preserve"> podíl na celkovém počtu žáků středních škol v sledovaném roce</t>
    </r>
  </si>
  <si>
    <r>
      <rPr>
        <i/>
        <vertAlign val="superscript"/>
        <sz val="8"/>
        <color theme="1"/>
        <rFont val="Arial"/>
        <family val="2"/>
        <charset val="238"/>
      </rPr>
      <t>3)</t>
    </r>
    <r>
      <rPr>
        <i/>
        <sz val="8"/>
        <color theme="1"/>
        <rFont val="Arial"/>
        <family val="2"/>
        <charset val="238"/>
      </rPr>
      <t xml:space="preserve"> podíl na celkovém počtu žáků středních škol v daném kraji</t>
    </r>
  </si>
  <si>
    <t>Podle pohlaví</t>
  </si>
  <si>
    <t>Občané EU</t>
  </si>
  <si>
    <t>Podle typu škol</t>
  </si>
  <si>
    <t>Podle zřizovatele škol</t>
  </si>
  <si>
    <t>Podle občanství</t>
  </si>
  <si>
    <t>Podle formy vzdělávání</t>
  </si>
  <si>
    <t>2019/20</t>
  </si>
  <si>
    <t>ne</t>
  </si>
  <si>
    <t>ano</t>
  </si>
  <si>
    <t>Podle zdravotního postižení</t>
  </si>
  <si>
    <t>Žáci se zdravotním postižením</t>
  </si>
  <si>
    <r>
      <rPr>
        <i/>
        <vertAlign val="superscript"/>
        <sz val="8"/>
        <color theme="1"/>
        <rFont val="Arial"/>
        <family val="2"/>
        <charset val="238"/>
      </rPr>
      <t>4)</t>
    </r>
    <r>
      <rPr>
        <i/>
        <sz val="8"/>
        <color theme="1"/>
        <rFont val="Arial"/>
        <family val="2"/>
        <charset val="238"/>
      </rPr>
      <t xml:space="preserve"> podíl žáků ve speciálních třídách, resp. s daným postižením na celkovém počtu žáků se zdravotním postižením</t>
    </r>
  </si>
  <si>
    <r>
      <rPr>
        <i/>
        <vertAlign val="superscript"/>
        <sz val="8"/>
        <color theme="1"/>
        <rFont val="Arial"/>
        <family val="2"/>
        <charset val="238"/>
      </rPr>
      <t>4)</t>
    </r>
    <r>
      <rPr>
        <i/>
        <sz val="8"/>
        <color theme="1"/>
        <rFont val="Arial"/>
        <family val="2"/>
        <charset val="238"/>
      </rPr>
      <t xml:space="preserve"> podíl dívek na celkovém počtu žáků se zdravotním postižením na středních školách </t>
    </r>
  </si>
  <si>
    <r>
      <rPr>
        <i/>
        <vertAlign val="superscript"/>
        <sz val="8"/>
        <color theme="1"/>
        <rFont val="Arial"/>
        <family val="2"/>
        <charset val="238"/>
      </rPr>
      <t>4)</t>
    </r>
    <r>
      <rPr>
        <i/>
        <sz val="8"/>
        <color theme="1"/>
        <rFont val="Arial"/>
        <family val="2"/>
        <charset val="238"/>
      </rPr>
      <t xml:space="preserve"> podíl chlapců na celkovém počtu žáků se zdravotním postižením na středních školách </t>
    </r>
  </si>
  <si>
    <r>
      <rPr>
        <i/>
        <vertAlign val="superscript"/>
        <sz val="8"/>
        <color theme="1"/>
        <rFont val="Arial"/>
        <family val="2"/>
        <charset val="238"/>
      </rPr>
      <t>4)</t>
    </r>
    <r>
      <rPr>
        <i/>
        <sz val="8"/>
        <color theme="1"/>
        <rFont val="Arial"/>
        <family val="2"/>
        <charset val="238"/>
      </rPr>
      <t xml:space="preserve"> podíl žáků ve speciálních třídách či s daným postižením na celkovém počtu žáků středních škol se zdravotním postižením v daném kraji </t>
    </r>
  </si>
  <si>
    <t xml:space="preserve">abs. </t>
  </si>
  <si>
    <t>Všeobecné střední vzdělávání 
s maturitní zkouškou (gymnázia)</t>
  </si>
  <si>
    <r>
      <t>z toho ve speciálních třídách</t>
    </r>
    <r>
      <rPr>
        <vertAlign val="superscript"/>
        <sz val="8"/>
        <color theme="1"/>
        <rFont val="Arial"/>
        <family val="2"/>
        <charset val="238"/>
      </rPr>
      <t>1)</t>
    </r>
  </si>
  <si>
    <t>Upozornění: odlišné období časové řady z důvodu dostupnosti dat o absolventech</t>
  </si>
  <si>
    <t xml:space="preserve">Upozornění: odlišné období časové řady z důvodu dostupnosti dat o absolventech </t>
  </si>
  <si>
    <t>žáci  celkem</t>
  </si>
  <si>
    <t>Žáci s cizím státním občanstvím</t>
  </si>
  <si>
    <t>3 Střední vzdělávání</t>
  </si>
  <si>
    <t>Speciální vzdělávání na středních školách</t>
  </si>
  <si>
    <t>MŠMT – Ministerstvo školství, mládeže a tělovýchovy</t>
  </si>
  <si>
    <t>SVP – speciální vzdělávací potřeby</t>
  </si>
  <si>
    <t>z toho 
v denní formě</t>
  </si>
  <si>
    <t>ZNAČKY POUŽITÉ V TABULKÁCH PUBLIKACE</t>
  </si>
  <si>
    <t>ležatá čárka na místě čísla značí, že se jev nevyskytoval</t>
  </si>
  <si>
    <t>tečka na místě čísla značí, že údaj není k dispozici nebo je nespolehlivý</t>
  </si>
  <si>
    <t>ležatý křížek na místě čísla značí, že zápis není možný z logických důvodů</t>
  </si>
  <si>
    <t>2020/21</t>
  </si>
  <si>
    <t>Meziroční změna
(19/20–20/21)</t>
  </si>
  <si>
    <t>Změna za 5 let 
(15/16–20/21)</t>
  </si>
  <si>
    <t>Změna za 10 let 
(10/11–20/21)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</si>
  <si>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zahrnuje 2leté učební obory a obory praktických škol bez výučního listu či maturitního vysvědčení</t>
    </r>
  </si>
  <si>
    <r>
      <t>Střední vzdělávání s maturitní zkouškou</t>
    </r>
    <r>
      <rPr>
        <vertAlign val="superscript"/>
        <sz val="8"/>
        <color theme="1"/>
        <rFont val="Arial"/>
        <family val="2"/>
        <charset val="238"/>
      </rPr>
      <t>2)</t>
    </r>
  </si>
  <si>
    <r>
      <t>školy</t>
    </r>
    <r>
      <rPr>
        <vertAlign val="superscript"/>
        <sz val="8"/>
        <color theme="1"/>
        <rFont val="Arial"/>
        <family val="2"/>
        <charset val="238"/>
      </rPr>
      <t>3)</t>
    </r>
  </si>
  <si>
    <r>
      <t>třídy</t>
    </r>
    <r>
      <rPr>
        <vertAlign val="superscript"/>
        <sz val="8"/>
        <color theme="1"/>
        <rFont val="Arial"/>
        <family val="2"/>
        <charset val="238"/>
      </rPr>
      <t>4)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</si>
  <si>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střední vzdělávání s maturitní zkouškou zahrnuje následující druhy vzdělávání: 
      a) všeobecné střední vzdělávání s maturitní zkouškou (obory gymnázií), b) odborné střední vzdělávání s maturitní zkouškou (včetně lyceí)</t>
    </r>
  </si>
  <si>
    <r>
      <rPr>
        <i/>
        <vertAlign val="superscript"/>
        <sz val="8"/>
        <rFont val="Arial"/>
        <family val="2"/>
        <charset val="238"/>
      </rPr>
      <t>3)</t>
    </r>
    <r>
      <rPr>
        <i/>
        <sz val="8"/>
        <rFont val="Arial"/>
        <family val="2"/>
        <charset val="238"/>
      </rPr>
      <t xml:space="preserve"> jedna škola může nabízet více druhů či forem vzdělávání, jejich součet tedy nemusí odpovídat celkovému počtu středních škol v daném školním roce</t>
    </r>
  </si>
  <si>
    <r>
      <rPr>
        <i/>
        <vertAlign val="superscript"/>
        <sz val="8"/>
        <color theme="1"/>
        <rFont val="Arial"/>
        <family val="2"/>
        <charset val="238"/>
      </rPr>
      <t>4</t>
    </r>
    <r>
      <rPr>
        <i/>
        <vertAlign val="superscript"/>
        <sz val="8"/>
        <rFont val="Arial"/>
        <family val="2"/>
        <charset val="238"/>
      </rPr>
      <t xml:space="preserve">) </t>
    </r>
    <r>
      <rPr>
        <i/>
        <sz val="8"/>
        <rFont val="Arial"/>
        <family val="2"/>
        <charset val="238"/>
      </rPr>
      <t>uvedeny pouze třídy, ve kterých je poskytována denní forma vzdělávání</t>
    </r>
  </si>
  <si>
    <r>
      <t>Střední vzdělávání</t>
    </r>
    <r>
      <rPr>
        <sz val="8"/>
        <color theme="1"/>
        <rFont val="Arial"/>
        <family val="2"/>
        <charset val="238"/>
      </rPr>
      <t xml:space="preserve">
(bez výučního listu a bez maturity)</t>
    </r>
    <r>
      <rPr>
        <vertAlign val="superscript"/>
        <sz val="8"/>
        <color theme="1"/>
        <rFont val="Arial"/>
        <family val="2"/>
        <charset val="238"/>
      </rPr>
      <t>1)</t>
    </r>
  </si>
  <si>
    <r>
      <t>Střední s maturitní zkouškou</t>
    </r>
    <r>
      <rPr>
        <vertAlign val="superscript"/>
        <sz val="8"/>
        <color theme="1"/>
        <rFont val="Arial"/>
        <family val="2"/>
        <charset val="238"/>
      </rPr>
      <t>2)</t>
    </r>
  </si>
  <si>
    <r>
      <rPr>
        <i/>
        <vertAlign val="superscript"/>
        <sz val="8"/>
        <rFont val="Arial"/>
        <family val="2"/>
        <charset val="238"/>
      </rPr>
      <t xml:space="preserve">1) </t>
    </r>
    <r>
      <rPr>
        <i/>
        <sz val="8"/>
        <rFont val="Arial"/>
        <family val="2"/>
        <charset val="238"/>
      </rPr>
      <t>zahrnuje 2leté učební obory a obory praktických škol bez výučního listu či maturitního vysvědčení</t>
    </r>
  </si>
  <si>
    <t>ostatních zemí mimo EU a s nezjištěným občanstvím</t>
  </si>
  <si>
    <t>Občané ostatních států (mimo země EU) a žáci s nezjištěným státním občanstvím</t>
  </si>
  <si>
    <t>Absolventi za školní rok 2019/20</t>
  </si>
  <si>
    <t>ostatních zemí mimo EU a 
s nezjištěným občanstvím</t>
  </si>
  <si>
    <r>
      <t>Střední 
bez výučního listu a bez maturity</t>
    </r>
    <r>
      <rPr>
        <vertAlign val="superscript"/>
        <sz val="8"/>
        <color theme="1"/>
        <rFont val="Arial"/>
        <family val="2"/>
        <charset val="238"/>
      </rPr>
      <t>1)</t>
    </r>
  </si>
  <si>
    <r>
      <t>Střední vzdělávání bez 
výučního listu a bez maturity</t>
    </r>
    <r>
      <rPr>
        <vertAlign val="superscript"/>
        <sz val="8"/>
        <color theme="1"/>
        <rFont val="Arial"/>
        <family val="2"/>
        <charset val="238"/>
      </rPr>
      <t>1)</t>
    </r>
  </si>
  <si>
    <t>Zdroj dat: Ministerstvo školství, mládeže a tělovýchovy</t>
  </si>
  <si>
    <t>2021/22</t>
  </si>
  <si>
    <t>Meziroční změna
(20/21–21/22)</t>
  </si>
  <si>
    <t>Změna za 5 let 
(16/17–21/22)</t>
  </si>
  <si>
    <t>Změna za 10 let 
(11/12–21/22)</t>
  </si>
  <si>
    <r>
      <t xml:space="preserve">Tab. 3.1.1: Střední školy </t>
    </r>
    <r>
      <rPr>
        <sz val="10"/>
        <color theme="1"/>
        <rFont val="Arial"/>
        <family val="2"/>
        <charset val="238"/>
      </rPr>
      <t>celkem</t>
    </r>
    <r>
      <rPr>
        <b/>
        <sz val="10"/>
        <color theme="1"/>
        <rFont val="Arial"/>
        <family val="2"/>
        <charset val="238"/>
      </rPr>
      <t xml:space="preserve"> –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školy, třídy, žáci, nově přijatí, absolventi a učitelé,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</si>
  <si>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 xml:space="preserve">Tab. 3.1.2: Střední školy </t>
    </r>
    <r>
      <rPr>
        <sz val="10"/>
        <color theme="1"/>
        <rFont val="Arial"/>
        <family val="2"/>
        <charset val="238"/>
      </rPr>
      <t xml:space="preserve">podle zřizovatele – </t>
    </r>
    <r>
      <rPr>
        <b/>
        <sz val="10"/>
        <color theme="1"/>
        <rFont val="Arial"/>
        <family val="2"/>
        <charset val="238"/>
      </rPr>
      <t xml:space="preserve">školy, třídy, žáci, nově přijatí, absolventi a učitelé,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</si>
  <si>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3.1.3: Střední školy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školy, třídy, žáci, nově přijatí, absolventi a učitelé,</t>
    </r>
    <r>
      <rPr>
        <sz val="10"/>
        <color theme="1"/>
        <rFont val="Arial"/>
        <family val="2"/>
        <charset val="238"/>
      </rPr>
      <t xml:space="preserve"> ve školním roce 2021/22</t>
    </r>
  </si>
  <si>
    <t>Tab. 3.1.1: Střední školy celkem – školy, třídy, žáci, nově přijatí, absolventi a učitelé, v časové řadě 2011/12–2021/22</t>
  </si>
  <si>
    <t>Tab. 3.1.2: Střední školy podle zřizovatele – školy, třídy, žáci, nově přijatí, absolventi a učitelé, v časové řadě 2011/12–2021/22</t>
  </si>
  <si>
    <t>Tab. 3.1.3: Střední školy v krajském srovnání – školy, třídy, žáci, nově přijatí, absolventi a učitelé, ve školním roce 2021/22</t>
  </si>
  <si>
    <r>
      <t>z toho na nižším stupni gymnázií</t>
    </r>
    <r>
      <rPr>
        <vertAlign val="superscript"/>
        <sz val="8"/>
        <color theme="1"/>
        <rFont val="Arial"/>
        <family val="2"/>
        <charset val="238"/>
      </rPr>
      <t>2)</t>
    </r>
  </si>
  <si>
    <r>
      <rPr>
        <i/>
        <vertAlign val="superscript"/>
        <sz val="8"/>
        <color theme="1"/>
        <rFont val="Arial"/>
        <family val="2"/>
        <charset val="238"/>
      </rPr>
      <t>2)</t>
    </r>
    <r>
      <rPr>
        <i/>
        <sz val="8"/>
        <color theme="1"/>
        <rFont val="Arial"/>
        <family val="2"/>
        <charset val="238"/>
      </rPr>
      <t xml:space="preserve"> Zahrnuje 1.-4. ročník osmiletého programu a 1.-2. ročník šestiletého programu gymnázií, které spadají do povinné školní docházky.</t>
    </r>
  </si>
  <si>
    <t>Změna 
za 5 let 
(16/17–21/22)</t>
  </si>
  <si>
    <t>Změna 
za 10 let 
(11/12–21/22)</t>
  </si>
  <si>
    <t>cizí 
a zatím nezjištěné</t>
  </si>
  <si>
    <t>v běžných třídách</t>
  </si>
  <si>
    <t>počet škol</t>
  </si>
  <si>
    <t>počet žáků</t>
  </si>
  <si>
    <t>Žáci 
v ostatních formách vzdělávání celkem</t>
  </si>
  <si>
    <r>
      <t>Školy se žáky se 
zdravotním postižením</t>
    </r>
    <r>
      <rPr>
        <vertAlign val="superscript"/>
        <sz val="8"/>
        <rFont val="Arial"/>
        <family val="2"/>
        <charset val="238"/>
      </rPr>
      <t>2)</t>
    </r>
  </si>
  <si>
    <t>počet tříd</t>
  </si>
  <si>
    <t>počet žáků celkem</t>
  </si>
  <si>
    <r>
      <t>ve speciálních třídách</t>
    </r>
    <r>
      <rPr>
        <vertAlign val="superscript"/>
        <sz val="8"/>
        <color theme="1"/>
        <rFont val="Arial"/>
        <family val="2"/>
        <charset val="238"/>
      </rPr>
      <t>4)</t>
    </r>
  </si>
  <si>
    <r>
      <rPr>
        <i/>
        <vertAlign val="superscript"/>
        <sz val="8"/>
        <color theme="1"/>
        <rFont val="Arial"/>
        <family val="2"/>
        <charset val="238"/>
      </rPr>
      <t xml:space="preserve">5) </t>
    </r>
    <r>
      <rPr>
        <i/>
        <sz val="8"/>
        <color theme="1"/>
        <rFont val="Arial"/>
        <family val="2"/>
        <charset val="238"/>
      </rPr>
      <t>podíl ze všech žáků navštěvujících střední školy</t>
    </r>
  </si>
  <si>
    <r>
      <rPr>
        <i/>
        <vertAlign val="superscript"/>
        <sz val="8"/>
        <color theme="1"/>
        <rFont val="Arial"/>
        <family val="2"/>
        <charset val="238"/>
      </rPr>
      <t xml:space="preserve">4) </t>
    </r>
    <r>
      <rPr>
        <i/>
        <sz val="8"/>
        <color theme="1"/>
        <rFont val="Arial"/>
        <family val="2"/>
        <charset val="238"/>
      </rPr>
      <t>zahrnuje speciální třídy ve školách samostatně zřízených pro žáky se SVP i ve školách běžných</t>
    </r>
  </si>
  <si>
    <r>
      <t>Školy zřízené výhradně pro žáky se SVP</t>
    </r>
    <r>
      <rPr>
        <vertAlign val="superscript"/>
        <sz val="8"/>
        <rFont val="Arial"/>
        <family val="2"/>
        <charset val="238"/>
      </rPr>
      <t>1)</t>
    </r>
  </si>
  <si>
    <r>
      <t>2)</t>
    </r>
    <r>
      <rPr>
        <i/>
        <sz val="8"/>
        <color theme="1"/>
        <rFont val="Arial"/>
        <family val="2"/>
        <charset val="238"/>
      </rPr>
      <t>zahrnuje jak školy samostatně zřízené pro žáky se SVP, tak běžné školy, ve kterých jsou žáci se zdravotním postižením</t>
    </r>
  </si>
  <si>
    <r>
      <rPr>
        <i/>
        <vertAlign val="superscript"/>
        <sz val="8"/>
        <rFont val="Arial"/>
        <family val="2"/>
        <charset val="238"/>
      </rPr>
      <t>3)</t>
    </r>
    <r>
      <rPr>
        <i/>
        <sz val="8"/>
        <rFont val="Arial"/>
        <family val="2"/>
        <charset val="238"/>
      </rPr>
      <t xml:space="preserve"> Zahrnuje žáky se zdravotním postižením tělesným, zrakovým, sluchovým, mentálním, autismem, vadami řeči, souběžným postižením více vadami a s vývojovými poruchami učení nebo chování.</t>
    </r>
  </si>
  <si>
    <r>
      <t>Žáci se zdravotním postižením</t>
    </r>
    <r>
      <rPr>
        <vertAlign val="superscript"/>
        <sz val="8"/>
        <rFont val="Arial"/>
        <family val="2"/>
        <charset val="238"/>
      </rPr>
      <t>3)</t>
    </r>
  </si>
  <si>
    <r>
      <t>v %</t>
    </r>
    <r>
      <rPr>
        <i/>
        <vertAlign val="superscript"/>
        <sz val="8"/>
        <color theme="1"/>
        <rFont val="Arial"/>
        <family val="2"/>
        <charset val="238"/>
      </rPr>
      <t>5)</t>
    </r>
  </si>
  <si>
    <r>
      <rPr>
        <i/>
        <vertAlign val="superscript"/>
        <sz val="8"/>
        <color theme="1"/>
        <rFont val="Arial"/>
        <family val="2"/>
        <charset val="238"/>
      </rPr>
      <t xml:space="preserve">1) </t>
    </r>
    <r>
      <rPr>
        <i/>
        <sz val="8"/>
        <color theme="1"/>
        <rFont val="Arial"/>
        <family val="2"/>
        <charset val="238"/>
      </rPr>
      <t>zahrnuje pouze školy samostatně zřízené pro žáky se SVP (tj. žáky zdravotně postižené, zdravotně znevýhodněné či sociálně znevýhodněné)</t>
    </r>
  </si>
  <si>
    <t xml:space="preserve">SVP – speciální vzdělávací potřeby </t>
  </si>
  <si>
    <r>
      <t>z toho ve speciálních třídách</t>
    </r>
    <r>
      <rPr>
        <vertAlign val="superscript"/>
        <sz val="8"/>
        <rFont val="Arial"/>
        <family val="2"/>
        <charset val="238"/>
      </rPr>
      <t>1)</t>
    </r>
  </si>
  <si>
    <r>
      <rPr>
        <i/>
        <vertAlign val="superscript"/>
        <sz val="8"/>
        <color theme="1"/>
        <rFont val="Arial"/>
        <family val="2"/>
        <charset val="238"/>
      </rPr>
      <t>5)</t>
    </r>
    <r>
      <rPr>
        <i/>
        <sz val="8"/>
        <color theme="1"/>
        <rFont val="Arial"/>
        <family val="2"/>
        <charset val="238"/>
      </rPr>
      <t xml:space="preserve"> podíl dívek ve speciálních třídách, resp. s daným postižením na celkovém počtu dívek se zdravotním postižením na středních školách </t>
    </r>
  </si>
  <si>
    <r>
      <rPr>
        <i/>
        <vertAlign val="superscript"/>
        <sz val="8"/>
        <color theme="1"/>
        <rFont val="Arial"/>
        <family val="2"/>
        <charset val="238"/>
      </rPr>
      <t>5)</t>
    </r>
    <r>
      <rPr>
        <i/>
        <sz val="8"/>
        <color theme="1"/>
        <rFont val="Arial"/>
        <family val="2"/>
        <charset val="238"/>
      </rPr>
      <t xml:space="preserve"> podíl chlapců ve speciálních třídách, resp. s daným postižením na celkovém počtu chlapců se zdravotním postižením na středních školách </t>
    </r>
  </si>
  <si>
    <r>
      <rPr>
        <i/>
        <vertAlign val="superscript"/>
        <sz val="8"/>
        <color theme="1"/>
        <rFont val="Arial"/>
        <family val="2"/>
        <charset val="238"/>
      </rPr>
      <t>6)</t>
    </r>
    <r>
      <rPr>
        <i/>
        <sz val="8"/>
        <color theme="1"/>
        <rFont val="Arial"/>
        <family val="2"/>
        <charset val="238"/>
      </rPr>
      <t xml:space="preserve"> podíl ze žáků se zdravotním postižením</t>
    </r>
  </si>
  <si>
    <t>soukromý</t>
  </si>
  <si>
    <t>Popisky řádků</t>
  </si>
  <si>
    <t>MŠMT či jiný orgán státní správy</t>
  </si>
  <si>
    <t>MŠMT - Ministerstvo školství, mládeže a tělovýchovy</t>
  </si>
  <si>
    <r>
      <rPr>
        <i/>
        <vertAlign val="superscript"/>
        <sz val="8"/>
        <color theme="1"/>
        <rFont val="Arial"/>
        <family val="2"/>
        <charset val="238"/>
      </rPr>
      <t xml:space="preserve">1) </t>
    </r>
    <r>
      <rPr>
        <i/>
        <sz val="8"/>
        <color theme="1"/>
        <rFont val="Arial"/>
        <family val="2"/>
        <charset val="238"/>
      </rPr>
      <t>přepočtení na plně zaměstnané; pro dělení učitelů dle pohlaví a kvalifikace viz tabulky v kapitole 6</t>
    </r>
  </si>
  <si>
    <t>absol-venti</t>
  </si>
  <si>
    <t xml:space="preserve">absol-venti </t>
  </si>
  <si>
    <t>Změna 
za 5 let 
(15/16–20/21)</t>
  </si>
  <si>
    <t>Změna 
za 10 let 
(10/11–20/21)</t>
  </si>
  <si>
    <t>Tab. 3.1.4: Střední školy podle zřizovatele v krajském srovnání – školy, třídy a žáci, ve školním roce 2021/22</t>
  </si>
  <si>
    <t>Tab. 3.1.5: Střední školy v krajském srovnání – počet tříd, v časové řadě 2011/12–2021/22</t>
  </si>
  <si>
    <t>Tab. 3.1.6: Střední školy v krajském srovnání – počet žáků, v časové řadě 2011/12–2021/22</t>
  </si>
  <si>
    <t>Tab. 3.1.7: Střední školy v krajském srovnání – počet žáků přijatých do 1. ročníku, v časové řadě 2011/12–2021/22</t>
  </si>
  <si>
    <t>Tab. 3.1.8: Střední školy v krajském srovnání – počet absolventů, v časové řadě 2010/11–2020/21</t>
  </si>
  <si>
    <t>Tab. 3.1.9: Střední školy v krajském srovnání – počet učitelů, v časové řadě 2011/12–2021/22</t>
  </si>
  <si>
    <t>Tab. 3.1.10: Střední školy celkem – žáci podle typu navštěvovaných škol a formy vzdělávání, v časové řadě 2011/12–2021/22</t>
  </si>
  <si>
    <t>Tab. 3.1.11: Střední školy v krajském srovnání – žáci podle typu navštěvovaných škol a formy vzdělávání, ve školním roce 2021/22</t>
  </si>
  <si>
    <t>Tab. 3.1.12: Střední školy celkem – žáci podle pohlaví, občanství a údaje, zda jsou zdravotně postižení, v časové řadě 2011/12–2021/22</t>
  </si>
  <si>
    <t>Tab. 3.1.13: Střední školy v krajském srovnání – žáci podle pohlaví, občanství a údaje, zda jsou zdravotně postižení, ve školním roce 2021/22</t>
  </si>
  <si>
    <t>Tab. 3.1.14: Střední školy v krajském srovnání – denní forma vzdělávání – věková struktura žáků, ve školním roce 2021/22</t>
  </si>
  <si>
    <t>Tab. 3.1.15: Střední školy v krajském srovnání – ostatní formy vzdělávání – věková struktura žáků, ve školním roce 2021/22</t>
  </si>
  <si>
    <t>Tab. 3.1.16: Střední školy celkem – žáci s jiným než českým státním občanstvím, v časové řadě 2011/12–2021/22</t>
  </si>
  <si>
    <t>Tab. 3.1.17: Střední školy v krajském srovnání – žáci s jiným než českým státním občanstvím, ve školním roce 2021/22</t>
  </si>
  <si>
    <t>Tab. 3.1.18: Střední školy v krajském srovnání – počet žáků s jiným než českým státním občanstvím, v časové řadě 2011/12–2021/22</t>
  </si>
  <si>
    <t>Tab. 3.1.19: Střední školy celkem – speciální vzdělávání – školy, třídy a žáci, v časové řadě 2011/12–2021/22</t>
  </si>
  <si>
    <t>Tab. 3.1.20: Střední školy v krajském srovnání – speciální vzdělávání – školy, třídy a žáci, ve školním roce 2021/22</t>
  </si>
  <si>
    <t>Tab. 3.1.21: Střední školy celkem – žáci se zdravotním postižením podle druhu postižení, v časové řadě 2011/12–2021/22</t>
  </si>
  <si>
    <t>Tab. 3.1.22: Střední školy celkem – dívky se zdravotním postižením podle druhu postižení, v časové řadě 2011/12–2021/22</t>
  </si>
  <si>
    <t>Tab. 3.1.23: Střední školy celkem – chlapci se zdravotním postižením podle druhu postižení, v časové řadě 2011/12–2021/22</t>
  </si>
  <si>
    <t>Tab. 3.1.24: Střední školy v krajském srovnání – žáci se zdravotním postižením podle druhu postižení, ve školním roce 2021/22</t>
  </si>
  <si>
    <t>Tab. 3.1.25: Střední školy v krajském srovnání – počet žáků se zdravotním postižením, v časové řadě 2011/12–2021/22</t>
  </si>
  <si>
    <t>Tab. 3.1.26: Střední školy podle druhu středního vzdělávání – školy, třídy, žáci, nově přijatí a absolventi, v časové řadě 2011/12–2021/22</t>
  </si>
  <si>
    <t>Tab. 3.1.27: Střední školy podle druhu středního vzdělávání – žáci podle pohlaví a formy vzdělávání, v časové řadě 2011/12–2021/22</t>
  </si>
  <si>
    <t>Tab. 3.1.28: Střední školy podle druhu středního vzdělávání – nově přijatí žáci do 1. ročníku podle pohlaví a formy vzdělávání, v časové řadě 2011/12–2021/22</t>
  </si>
  <si>
    <t>Tab. 3.1.29: Střední školy podle druhu středního vzdělávání – absolventi podle pohlaví a formy vzdělávání, v časové řadě 2010/11–2020/21</t>
  </si>
  <si>
    <t>Tab. 3.1.30: Střední školy podle druhu středního vzdělávání v krajském srovnání – školy a žáci, ve školním roce 2021/22</t>
  </si>
  <si>
    <r>
      <t xml:space="preserve">Tab. 3.1.30: Střední školy </t>
    </r>
    <r>
      <rPr>
        <sz val="10"/>
        <color theme="1"/>
        <rFont val="Arial"/>
        <family val="2"/>
        <charset val="238"/>
      </rPr>
      <t>podle druhu středního vzdělávání v krajském srovnání –</t>
    </r>
    <r>
      <rPr>
        <b/>
        <sz val="10"/>
        <color theme="1"/>
        <rFont val="Arial"/>
        <family val="2"/>
        <charset val="238"/>
      </rPr>
      <t xml:space="preserve"> školy a žáci, </t>
    </r>
    <r>
      <rPr>
        <sz val="10"/>
        <color theme="1"/>
        <rFont val="Arial"/>
        <family val="2"/>
        <charset val="238"/>
      </rPr>
      <t>ve školním roce 2021/22</t>
    </r>
  </si>
  <si>
    <r>
      <t xml:space="preserve">Tab. 3.1.29: Střední školy </t>
    </r>
    <r>
      <rPr>
        <sz val="10"/>
        <color theme="1"/>
        <rFont val="Arial"/>
        <family val="2"/>
        <charset val="238"/>
      </rPr>
      <t>podle druhu středního vzdělávání –</t>
    </r>
    <r>
      <rPr>
        <b/>
        <sz val="10"/>
        <color theme="1"/>
        <rFont val="Arial"/>
        <family val="2"/>
        <charset val="238"/>
      </rPr>
      <t xml:space="preserve"> absolventi podle pohlaví a formy vzdělávání,</t>
    </r>
    <r>
      <rPr>
        <sz val="10"/>
        <color theme="1"/>
        <rFont val="Arial"/>
        <family val="2"/>
        <charset val="238"/>
      </rPr>
      <t xml:space="preserve"> v časové řadě 2010/11–2020/21</t>
    </r>
  </si>
  <si>
    <r>
      <t xml:space="preserve">Tab. 3.1.28: Střední školy </t>
    </r>
    <r>
      <rPr>
        <sz val="10"/>
        <color theme="1"/>
        <rFont val="Arial"/>
        <family val="2"/>
        <charset val="238"/>
      </rPr>
      <t>podle druhu středního vzdělávání –</t>
    </r>
    <r>
      <rPr>
        <b/>
        <sz val="10"/>
        <color theme="1"/>
        <rFont val="Arial"/>
        <family val="2"/>
        <charset val="238"/>
      </rPr>
      <t xml:space="preserve"> nově přijatí žáci do 1. ročníku podle pohlaví a formy vzdělávání,</t>
    </r>
    <r>
      <rPr>
        <sz val="10"/>
        <color theme="1"/>
        <rFont val="Arial"/>
        <family val="2"/>
        <charset val="238"/>
      </rPr>
      <t xml:space="preserve"> v časové řadě  2011/12–2021/22</t>
    </r>
  </si>
  <si>
    <r>
      <t xml:space="preserve">Tab. 3.1.27: Střední školy </t>
    </r>
    <r>
      <rPr>
        <sz val="10"/>
        <color theme="1"/>
        <rFont val="Arial"/>
        <family val="2"/>
        <charset val="238"/>
      </rPr>
      <t>podle druhu středního vzdělávání</t>
    </r>
    <r>
      <rPr>
        <b/>
        <sz val="10"/>
        <color theme="1"/>
        <rFont val="Arial"/>
        <family val="2"/>
        <charset val="238"/>
      </rPr>
      <t xml:space="preserve"> –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 xml:space="preserve">žáci podle pohlaví a formy vzdělávání,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</si>
  <si>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3.1.26: Střední školy </t>
    </r>
    <r>
      <rPr>
        <sz val="10"/>
        <color theme="1"/>
        <rFont val="Arial"/>
        <family val="2"/>
        <charset val="238"/>
      </rPr>
      <t>podle druhu středního vzdělávání</t>
    </r>
    <r>
      <rPr>
        <b/>
        <sz val="10"/>
        <color theme="1"/>
        <rFont val="Arial"/>
        <family val="2"/>
        <charset val="238"/>
      </rPr>
      <t xml:space="preserve"> – školy, třídy, žáci, nově přijatí a absolventi,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</si>
  <si>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3.1.25: Střední školy </t>
    </r>
    <r>
      <rPr>
        <sz val="10"/>
        <color theme="1"/>
        <rFont val="Arial"/>
        <family val="2"/>
        <charset val="238"/>
      </rPr>
      <t>v krajském srovnání –</t>
    </r>
    <r>
      <rPr>
        <b/>
        <sz val="10"/>
        <color theme="1"/>
        <rFont val="Arial"/>
        <family val="2"/>
        <charset val="238"/>
      </rPr>
      <t xml:space="preserve"> počet žáků se zdravotním postižením,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</si>
  <si>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3.1.24: Střední školy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žáci se zdravotním postižením podle druhu postižení,</t>
    </r>
    <r>
      <rPr>
        <sz val="10"/>
        <color theme="1"/>
        <rFont val="Arial"/>
        <family val="2"/>
        <charset val="238"/>
      </rPr>
      <t xml:space="preserve"> ve školním roce 2021/22</t>
    </r>
  </si>
  <si>
    <r>
      <t xml:space="preserve">Tab. 3.1.23: Střední školy </t>
    </r>
    <r>
      <rPr>
        <sz val="10"/>
        <color theme="1"/>
        <rFont val="Arial"/>
        <family val="2"/>
        <charset val="238"/>
      </rPr>
      <t>celkem</t>
    </r>
    <r>
      <rPr>
        <b/>
        <sz val="10"/>
        <color theme="1"/>
        <rFont val="Arial"/>
        <family val="2"/>
        <charset val="238"/>
      </rPr>
      <t xml:space="preserve"> – chlapci se zdravotním postižením podle druhu postižení, </t>
    </r>
    <r>
      <rPr>
        <sz val="10"/>
        <color theme="1"/>
        <rFont val="Arial"/>
        <family val="2"/>
        <charset val="238"/>
      </rPr>
      <t>v časové řadě 2011/12–2021/22</t>
    </r>
  </si>
  <si>
    <r>
      <t>Tab. 3.1.21: Střední školy</t>
    </r>
    <r>
      <rPr>
        <sz val="10"/>
        <color theme="1"/>
        <rFont val="Arial"/>
        <family val="2"/>
        <charset val="238"/>
      </rPr>
      <t xml:space="preserve"> celkem</t>
    </r>
    <r>
      <rPr>
        <b/>
        <sz val="10"/>
        <color theme="1"/>
        <rFont val="Arial"/>
        <family val="2"/>
        <charset val="238"/>
      </rPr>
      <t xml:space="preserve"> –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žáci se zdravotním postižením podle druhu postižení,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</si>
  <si>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rPr>
        <b/>
        <sz val="10"/>
        <color theme="1"/>
        <rFont val="Arial"/>
        <family val="2"/>
        <charset val="238"/>
      </rPr>
      <t>Tab. 3.1.20: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 xml:space="preserve">Střední školy </t>
    </r>
    <r>
      <rPr>
        <sz val="10"/>
        <color theme="1"/>
        <rFont val="Arial"/>
        <family val="2"/>
        <charset val="238"/>
      </rPr>
      <t xml:space="preserve">v krajském srovnání – </t>
    </r>
    <r>
      <rPr>
        <b/>
        <sz val="10"/>
        <color theme="1"/>
        <rFont val="Arial"/>
        <family val="2"/>
        <charset val="238"/>
      </rPr>
      <t>speciální vzdělávání –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 xml:space="preserve">školy, třídy a žáci, </t>
    </r>
    <r>
      <rPr>
        <sz val="10"/>
        <color theme="1"/>
        <rFont val="Arial"/>
        <family val="2"/>
        <charset val="238"/>
      </rPr>
      <t>ve školním roce 2021/22</t>
    </r>
  </si>
  <si>
    <r>
      <rPr>
        <b/>
        <sz val="10"/>
        <color theme="1"/>
        <rFont val="Arial"/>
        <family val="2"/>
        <charset val="238"/>
      </rPr>
      <t>Tab. 3.1.19: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 xml:space="preserve">Střední školy </t>
    </r>
    <r>
      <rPr>
        <sz val="10"/>
        <color theme="1"/>
        <rFont val="Arial"/>
        <family val="2"/>
        <charset val="238"/>
      </rPr>
      <t xml:space="preserve">celkem – </t>
    </r>
    <r>
      <rPr>
        <b/>
        <sz val="10"/>
        <color theme="1"/>
        <rFont val="Arial"/>
        <family val="2"/>
        <charset val="238"/>
      </rPr>
      <t xml:space="preserve">speciální vzdělávání – školy, třídy a žáci,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</si>
  <si>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3.1.18: Střední školy </t>
    </r>
    <r>
      <rPr>
        <sz val="10"/>
        <color theme="1"/>
        <rFont val="Arial"/>
        <family val="2"/>
        <charset val="238"/>
      </rPr>
      <t>v krajském srovnání –</t>
    </r>
    <r>
      <rPr>
        <b/>
        <sz val="10"/>
        <color theme="1"/>
        <rFont val="Arial"/>
        <family val="2"/>
        <charset val="238"/>
      </rPr>
      <t xml:space="preserve"> počet žáků s jiným než českým státním občanstvím,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</si>
  <si>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3.1.17: Střední školy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žáci s jiným než českým státním občanstvím,</t>
    </r>
    <r>
      <rPr>
        <sz val="10"/>
        <color theme="1"/>
        <rFont val="Arial"/>
        <family val="2"/>
        <charset val="238"/>
      </rPr>
      <t xml:space="preserve"> ve školním roce 2021/22</t>
    </r>
  </si>
  <si>
    <r>
      <t>Tab. 3.1.16: Střední školy</t>
    </r>
    <r>
      <rPr>
        <sz val="10"/>
        <color theme="1"/>
        <rFont val="Arial"/>
        <family val="2"/>
        <charset val="238"/>
      </rPr>
      <t xml:space="preserve"> celkem –</t>
    </r>
    <r>
      <rPr>
        <b/>
        <sz val="10"/>
        <color theme="1"/>
        <rFont val="Arial"/>
        <family val="2"/>
        <charset val="238"/>
      </rPr>
      <t xml:space="preserve"> žáci s jiným než českým státním občanstvím,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</si>
  <si>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 xml:space="preserve">Tab. 3.1.15: Střední školy </t>
    </r>
    <r>
      <rPr>
        <sz val="10"/>
        <rFont val="Arial"/>
        <family val="2"/>
        <charset val="238"/>
      </rPr>
      <t>v krajském srovnání</t>
    </r>
    <r>
      <rPr>
        <b/>
        <sz val="10"/>
        <rFont val="Arial"/>
        <family val="2"/>
        <charset val="238"/>
      </rPr>
      <t xml:space="preserve"> – ostatní</t>
    </r>
    <r>
      <rPr>
        <b/>
        <vertAlign val="superscript"/>
        <sz val="10"/>
        <rFont val="Arial"/>
        <family val="2"/>
        <charset val="238"/>
      </rPr>
      <t>1)</t>
    </r>
    <r>
      <rPr>
        <b/>
        <sz val="10"/>
        <rFont val="Arial"/>
        <family val="2"/>
        <charset val="238"/>
      </rPr>
      <t xml:space="preserve"> formy vzdělávání – věková struktura žáků,</t>
    </r>
    <r>
      <rPr>
        <sz val="10"/>
        <rFont val="Arial"/>
        <family val="2"/>
        <charset val="238"/>
      </rPr>
      <t xml:space="preserve"> ve školním roce 2021/22</t>
    </r>
  </si>
  <si>
    <r>
      <t xml:space="preserve">Tab. 3.1.14: Střední školy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denní forma vzdělávání – věková struktura žáků,</t>
    </r>
    <r>
      <rPr>
        <sz val="10"/>
        <color theme="1"/>
        <rFont val="Arial"/>
        <family val="2"/>
        <charset val="238"/>
      </rPr>
      <t xml:space="preserve"> ve školním roce 2021/22</t>
    </r>
  </si>
  <si>
    <r>
      <t xml:space="preserve">Tab. 3.1.13: Střední školy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žáci podle pohlaví, občanství a údaje, </t>
    </r>
    <r>
      <rPr>
        <sz val="10"/>
        <color theme="1"/>
        <rFont val="Arial"/>
        <family val="2"/>
        <charset val="238"/>
      </rPr>
      <t>zda jsou</t>
    </r>
    <r>
      <rPr>
        <b/>
        <sz val="10"/>
        <color theme="1"/>
        <rFont val="Arial"/>
        <family val="2"/>
        <charset val="238"/>
      </rPr>
      <t xml:space="preserve"> zdravotně postižení,</t>
    </r>
    <r>
      <rPr>
        <sz val="10"/>
        <color theme="1"/>
        <rFont val="Arial"/>
        <family val="2"/>
        <charset val="238"/>
      </rPr>
      <t xml:space="preserve"> ve školním roce 2021/22</t>
    </r>
  </si>
  <si>
    <r>
      <t xml:space="preserve">Tab. 3.1.12: Střední školy </t>
    </r>
    <r>
      <rPr>
        <sz val="10"/>
        <color theme="1"/>
        <rFont val="Arial"/>
        <family val="2"/>
        <charset val="238"/>
      </rPr>
      <t>celkem –</t>
    </r>
    <r>
      <rPr>
        <b/>
        <sz val="10"/>
        <color theme="1"/>
        <rFont val="Arial"/>
        <family val="2"/>
        <charset val="238"/>
      </rPr>
      <t xml:space="preserve"> žáci podle pohlaví, občanství a údaje, </t>
    </r>
    <r>
      <rPr>
        <sz val="10"/>
        <color theme="1"/>
        <rFont val="Arial"/>
        <family val="2"/>
        <charset val="238"/>
      </rPr>
      <t>zda jsou</t>
    </r>
    <r>
      <rPr>
        <b/>
        <sz val="10"/>
        <color theme="1"/>
        <rFont val="Arial"/>
        <family val="2"/>
        <charset val="238"/>
      </rPr>
      <t xml:space="preserve"> zdravotně postižení,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</si>
  <si>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3.1.11: Střední školy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žáci podle typu navštěvovaných škol a formy vzdělávání, </t>
    </r>
    <r>
      <rPr>
        <sz val="10"/>
        <color theme="1"/>
        <rFont val="Arial"/>
        <family val="2"/>
        <charset val="238"/>
      </rPr>
      <t>ve školním roce 2021/22</t>
    </r>
  </si>
  <si>
    <r>
      <t xml:space="preserve">Tab. 3.1.10: Střední školy </t>
    </r>
    <r>
      <rPr>
        <sz val="10"/>
        <color theme="1"/>
        <rFont val="Arial"/>
        <family val="2"/>
        <charset val="238"/>
      </rPr>
      <t>celkem –</t>
    </r>
    <r>
      <rPr>
        <b/>
        <sz val="10"/>
        <color theme="1"/>
        <rFont val="Arial"/>
        <family val="2"/>
        <charset val="238"/>
      </rPr>
      <t xml:space="preserve"> žáci podle typu navštěvovaných škol a formy vzdělávání,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</si>
  <si>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3.1.9: Střední školy </t>
    </r>
    <r>
      <rPr>
        <sz val="10"/>
        <color theme="1"/>
        <rFont val="Arial"/>
        <family val="2"/>
        <charset val="238"/>
      </rPr>
      <t xml:space="preserve">v krajském srovnání – </t>
    </r>
    <r>
      <rPr>
        <b/>
        <sz val="10"/>
        <color theme="1"/>
        <rFont val="Arial"/>
        <family val="2"/>
        <charset val="238"/>
      </rPr>
      <t>počet učitelů</t>
    </r>
    <r>
      <rPr>
        <b/>
        <vertAlign val="superscript"/>
        <sz val="10"/>
        <color theme="1"/>
        <rFont val="Arial"/>
        <family val="2"/>
        <charset val="238"/>
      </rPr>
      <t>1)</t>
    </r>
    <r>
      <rPr>
        <b/>
        <sz val="10"/>
        <color theme="1"/>
        <rFont val="Arial"/>
        <family val="2"/>
        <charset val="238"/>
      </rPr>
      <t xml:space="preserve">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</si>
  <si>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3.1.8: Střední školy </t>
    </r>
    <r>
      <rPr>
        <sz val="10"/>
        <rFont val="Arial"/>
        <family val="2"/>
        <charset val="238"/>
      </rPr>
      <t xml:space="preserve">v krajském srovnání – </t>
    </r>
    <r>
      <rPr>
        <b/>
        <sz val="10"/>
        <rFont val="Arial"/>
        <family val="2"/>
        <charset val="238"/>
      </rPr>
      <t xml:space="preserve">počet absolventů, </t>
    </r>
    <r>
      <rPr>
        <sz val="10"/>
        <rFont val="Arial"/>
        <family val="2"/>
        <charset val="238"/>
      </rPr>
      <t>v časové řadě 2010/11–2020/21</t>
    </r>
  </si>
  <si>
    <r>
      <t xml:space="preserve">Tab. 3.1.7: Střední školy </t>
    </r>
    <r>
      <rPr>
        <sz val="10"/>
        <color theme="1"/>
        <rFont val="Arial"/>
        <family val="2"/>
        <charset val="238"/>
      </rPr>
      <t xml:space="preserve">v krajském srovnání – </t>
    </r>
    <r>
      <rPr>
        <b/>
        <sz val="10"/>
        <color theme="1"/>
        <rFont val="Arial"/>
        <family val="2"/>
        <charset val="238"/>
      </rPr>
      <t>počet žáků přijatých do 1. ročníku,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</si>
  <si>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 xml:space="preserve">Tab. 3.1.6: Střední školy </t>
    </r>
    <r>
      <rPr>
        <sz val="10"/>
        <color theme="1"/>
        <rFont val="Arial"/>
        <family val="2"/>
        <charset val="238"/>
      </rPr>
      <t xml:space="preserve">v krajském srovnání – </t>
    </r>
    <r>
      <rPr>
        <b/>
        <sz val="10"/>
        <color theme="1"/>
        <rFont val="Arial"/>
        <family val="2"/>
        <charset val="238"/>
      </rPr>
      <t>počet žáků,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</si>
  <si>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 xml:space="preserve">Tab. 3.1.5: Střední školy </t>
    </r>
    <r>
      <rPr>
        <sz val="10"/>
        <color theme="1"/>
        <rFont val="Arial"/>
        <family val="2"/>
        <charset val="238"/>
      </rPr>
      <t>v krajském srovnání –</t>
    </r>
    <r>
      <rPr>
        <b/>
        <sz val="10"/>
        <color theme="1"/>
        <rFont val="Arial"/>
        <family val="2"/>
        <charset val="238"/>
      </rPr>
      <t xml:space="preserve"> počet tříd,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</si>
  <si>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t>z toho dle formy vzdělávání</t>
  </si>
  <si>
    <t>z toho s denní formou vzděl.</t>
  </si>
  <si>
    <t>Český statistický úřad: Školy a školská zařízení za školní rok 2021/2022</t>
  </si>
  <si>
    <r>
      <t>Tab. 3.1.4: Střední školy podle zřizovatele v krajském srovnání – školy, třídy a žáci</t>
    </r>
    <r>
      <rPr>
        <sz val="11"/>
        <color theme="1"/>
        <rFont val="Calibri"/>
        <family val="2"/>
        <charset val="238"/>
        <scheme val="minor"/>
      </rPr>
      <t>, ve školním roce 2021/22</t>
    </r>
  </si>
  <si>
    <r>
      <t>Tab. 3.1.22: Střední školy</t>
    </r>
    <r>
      <rPr>
        <sz val="10"/>
        <color theme="1"/>
        <rFont val="Arial"/>
        <family val="2"/>
        <charset val="238"/>
      </rPr>
      <t xml:space="preserve"> celkem – </t>
    </r>
    <r>
      <rPr>
        <b/>
        <sz val="10"/>
        <color theme="1"/>
        <rFont val="Arial"/>
        <family val="2"/>
        <charset val="238"/>
      </rPr>
      <t xml:space="preserve">dívky se zdravotním postižením podle druhu postižení, </t>
    </r>
    <r>
      <rPr>
        <sz val="10"/>
        <color theme="1"/>
        <rFont val="Arial"/>
        <family val="2"/>
        <charset val="238"/>
      </rPr>
      <t>v časové řadě 2011/12–2021/22</t>
    </r>
  </si>
  <si>
    <t>3.1 Střední školy celkem (bez konzervatoří)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</si>
</sst>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4">
    <numFmt numFmtId="5" formatCode="#,##0\ &quot;Kč&quot;;\-#,##0\ &quot;Kč&quot;"/>
    <numFmt numFmtId="7" formatCode="#,##0.00\ &quot;Kč&quot;;\-#,##0.00\ &quot;Kč&quot;"/>
    <numFmt numFmtId="164" formatCode="_-* #,##0.00\ _K_č_-;\-* #,##0.00\ _K_č_-;_-* &quot;-&quot;??\ _K_č_-;_-@_-"/>
    <numFmt numFmtId="165" formatCode="#,##0_ ;\-#,##0\ "/>
    <numFmt numFmtId="166" formatCode="#,##0_ ;[Red]\-#,##0\ ;\–\ "/>
    <numFmt numFmtId="167" formatCode="#,##0.0_ ;\-#,##0.0\ "/>
    <numFmt numFmtId="168" formatCode="#,##0;[Red]#,##0"/>
    <numFmt numFmtId="169" formatCode="0.0"/>
    <numFmt numFmtId="170" formatCode="0.0%"/>
    <numFmt numFmtId="171" formatCode="&quot;Kč&quot;#,##0_);\(&quot;Kč&quot;#,##0\)"/>
    <numFmt numFmtId="172" formatCode="_(* #,##0.00_);_(* \(#,##0.00\);_(* &quot;-&quot;??_);_(@_)"/>
    <numFmt numFmtId="173" formatCode="&quot;Kč&quot;#,##0.00_);\(&quot;Kč&quot;#,##0.00\)"/>
    <numFmt numFmtId="174" formatCode="#,##0_ ;\-#,##0\ ;\–\ "/>
    <numFmt numFmtId="175" formatCode="#,##0.0_ ;[Red]\-#,##0.0\ "/>
  </numFmts>
  <fonts count="4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i/>
      <sz val="8"/>
      <color theme="1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8"/>
      <color theme="1"/>
      <name val="Arial"/>
      <family val="2"/>
      <charset val="238"/>
    </font>
    <font>
      <vertAlign val="superscript"/>
      <sz val="8"/>
      <color theme="1"/>
      <name val="Arial"/>
      <family val="2"/>
      <charset val="238"/>
    </font>
    <font>
      <i/>
      <sz val="8"/>
      <name val="Arial"/>
      <family val="2"/>
      <charset val="238"/>
    </font>
    <font>
      <i/>
      <vertAlign val="superscript"/>
      <sz val="8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 CE"/>
      <charset val="238"/>
    </font>
    <font>
      <sz val="7"/>
      <name val="Arial"/>
      <family val="2"/>
      <charset val="238"/>
    </font>
    <font>
      <b/>
      <sz val="8"/>
      <color theme="1"/>
      <name val="Arial"/>
      <family val="2"/>
      <charset val="238"/>
    </font>
    <font>
      <b/>
      <sz val="8"/>
      <name val="Arial"/>
      <family val="2"/>
      <charset val="238"/>
    </font>
    <font>
      <sz val="9"/>
      <color theme="1"/>
      <name val="Tahoma"/>
      <family val="2"/>
      <charset val="238"/>
    </font>
    <font>
      <i/>
      <vertAlign val="superscript"/>
      <sz val="8"/>
      <name val="Arial"/>
      <family val="2"/>
      <charset val="238"/>
    </font>
    <font>
      <sz val="10"/>
      <color theme="1"/>
      <name val="Tahoma"/>
      <family val="2"/>
      <charset val="238"/>
    </font>
    <font>
      <sz val="10"/>
      <color theme="1"/>
      <name val="Calibri"/>
      <family val="2"/>
      <charset val="238"/>
      <scheme val="minor"/>
    </font>
    <font>
      <b/>
      <vertAlign val="superscript"/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u/>
      <sz val="11"/>
      <color theme="10"/>
      <name val="Calibri"/>
      <family val="2"/>
      <charset val="238"/>
    </font>
    <font>
      <sz val="10"/>
      <name val="Arial Narrow"/>
      <family val="2"/>
      <charset val="238"/>
    </font>
    <font>
      <b/>
      <i/>
      <sz val="8"/>
      <color theme="1"/>
      <name val="Arial"/>
      <family val="2"/>
      <charset val="238"/>
    </font>
    <font>
      <b/>
      <i/>
      <sz val="8"/>
      <name val="Arial"/>
      <family val="2"/>
      <charset val="238"/>
    </font>
    <font>
      <b/>
      <sz val="10"/>
      <color rgb="FFC00000"/>
      <name val="Arial"/>
      <family val="2"/>
      <charset val="238"/>
    </font>
    <font>
      <i/>
      <sz val="8"/>
      <color rgb="FFFF000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u/>
      <sz val="10"/>
      <name val="Arial"/>
      <family val="2"/>
      <charset val="238"/>
    </font>
    <font>
      <u/>
      <sz val="11"/>
      <color theme="10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u/>
      <sz val="10"/>
      <color theme="10"/>
      <name val="Arial"/>
      <family val="2"/>
      <charset val="238"/>
    </font>
    <font>
      <sz val="10"/>
      <color rgb="FF000000"/>
      <name val="Calibri"/>
      <family val="2"/>
      <charset val="238"/>
      <scheme val="minor"/>
    </font>
    <font>
      <b/>
      <sz val="11"/>
      <color rgb="FFC00000"/>
      <name val="Arial"/>
      <family val="2"/>
      <charset val="238"/>
    </font>
    <font>
      <b/>
      <sz val="12"/>
      <color rgb="FFC00000"/>
      <name val="Arial"/>
      <family val="2"/>
      <charset val="238"/>
    </font>
    <font>
      <b/>
      <i/>
      <sz val="10"/>
      <color rgb="FFC00000"/>
      <name val="Arial"/>
      <family val="2"/>
      <charset val="238"/>
    </font>
    <font>
      <u/>
      <sz val="10"/>
      <color theme="0" tint="-0.499984740745262"/>
      <name val="Arial"/>
      <family val="2"/>
      <charset val="238"/>
    </font>
    <font>
      <u/>
      <sz val="11"/>
      <color theme="0" tint="-0.499984740745262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2DCDB"/>
        <bgColor indexed="64"/>
      </patternFill>
    </fill>
  </fills>
  <borders count="139">
    <border>
      <left/>
      <right/>
      <top/>
      <bottom/>
      <diagonal/>
    </border>
    <border>
      <left style="medium">
        <color indexed="64"/>
      </left>
      <right/>
      <top style="medium">
        <color auto="1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double">
        <color indexed="0"/>
      </top>
      <bottom/>
      <diagonal/>
    </border>
    <border>
      <left style="medium">
        <color indexed="64"/>
      </left>
      <right style="medium">
        <color indexed="64"/>
      </right>
      <top style="medium">
        <color auto="1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indexed="64"/>
      </right>
      <top/>
      <bottom/>
      <diagonal/>
    </border>
    <border>
      <left style="medium">
        <color indexed="64"/>
      </left>
      <right style="thin">
        <color theme="0" tint="-0.499984740745262"/>
      </right>
      <top style="thin">
        <color indexed="64"/>
      </top>
      <bottom style="medium">
        <color indexed="64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theme="0" tint="-0.499984740745262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medium">
        <color indexed="64"/>
      </right>
      <top style="medium">
        <color auto="1"/>
      </top>
      <bottom style="hair">
        <color indexed="64"/>
      </bottom>
      <diagonal/>
    </border>
    <border>
      <left/>
      <right/>
      <top style="medium">
        <color auto="1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auto="1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 style="hair">
        <color indexed="64"/>
      </bottom>
      <diagonal/>
    </border>
    <border>
      <left/>
      <right style="thin">
        <color indexed="64"/>
      </right>
      <top style="medium">
        <color auto="1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auto="1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auto="1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medium">
        <color auto="1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theme="0" tint="-0.499984740745262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88">
    <xf numFmtId="0" fontId="0" fillId="0" borderId="0"/>
    <xf numFmtId="3" fontId="5" fillId="0" borderId="0"/>
    <xf numFmtId="0" fontId="5" fillId="0" borderId="0" applyBorder="0" applyProtection="0"/>
    <xf numFmtId="10" fontId="5" fillId="2" borderId="0" applyFont="0" applyFill="0" applyBorder="0" applyAlignment="0" applyProtection="0"/>
    <xf numFmtId="0" fontId="5" fillId="2" borderId="26" applyNumberFormat="0" applyFont="0" applyBorder="0" applyAlignment="0" applyProtection="0"/>
    <xf numFmtId="3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4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2" borderId="0" applyFont="0" applyFill="0" applyBorder="0" applyAlignment="0" applyProtection="0"/>
    <xf numFmtId="4" fontId="5" fillId="2" borderId="0" applyFont="0" applyFill="0" applyBorder="0" applyAlignment="0" applyProtection="0"/>
    <xf numFmtId="3" fontId="5" fillId="0" borderId="0" applyFont="0" applyFill="0" applyBorder="0" applyAlignment="0" applyProtection="0"/>
    <xf numFmtId="3" fontId="5" fillId="2" borderId="0" applyFont="0" applyFill="0" applyBorder="0" applyAlignment="0" applyProtection="0"/>
    <xf numFmtId="2" fontId="5" fillId="0" borderId="0" applyFont="0" applyFill="0" applyBorder="0" applyAlignment="0" applyProtection="0"/>
    <xf numFmtId="0" fontId="13" fillId="0" borderId="0" applyNumberFormat="0" applyFont="0" applyFill="0" applyAlignment="0" applyProtection="0"/>
    <xf numFmtId="0" fontId="14" fillId="0" borderId="0" applyNumberFormat="0" applyFont="0" applyFill="0" applyAlignment="0" applyProtection="0"/>
    <xf numFmtId="7" fontId="5" fillId="2" borderId="0" applyFont="0" applyFill="0" applyBorder="0" applyAlignment="0" applyProtection="0"/>
    <xf numFmtId="7" fontId="5" fillId="2" borderId="0" applyFont="0" applyFill="0" applyBorder="0" applyAlignment="0" applyProtection="0"/>
    <xf numFmtId="5" fontId="5" fillId="0" borderId="0" applyFont="0" applyFill="0" applyBorder="0" applyAlignment="0" applyProtection="0"/>
    <xf numFmtId="5" fontId="5" fillId="2" borderId="0" applyFont="0" applyFill="0" applyBorder="0" applyAlignment="0" applyProtection="0"/>
    <xf numFmtId="5" fontId="5" fillId="2" borderId="0" applyFont="0" applyFill="0" applyBorder="0" applyAlignment="0" applyProtection="0"/>
    <xf numFmtId="5" fontId="5" fillId="0" borderId="0" applyFont="0" applyFill="0" applyBorder="0" applyAlignment="0" applyProtection="0"/>
    <xf numFmtId="0" fontId="5" fillId="0" borderId="0" applyBorder="0" applyProtection="0">
      <alignment vertical="top"/>
    </xf>
    <xf numFmtId="0" fontId="15" fillId="0" borderId="0"/>
    <xf numFmtId="3" fontId="5" fillId="0" borderId="0" applyBorder="0" applyProtection="0">
      <alignment wrapText="1"/>
    </xf>
    <xf numFmtId="3" fontId="5" fillId="0" borderId="0" applyBorder="0" applyProtection="0">
      <alignment wrapText="1"/>
    </xf>
    <xf numFmtId="3" fontId="5" fillId="0" borderId="0" applyBorder="0" applyProtection="0">
      <alignment wrapText="1"/>
    </xf>
    <xf numFmtId="0" fontId="5" fillId="0" borderId="0">
      <alignment vertical="top"/>
    </xf>
    <xf numFmtId="0" fontId="5" fillId="0" borderId="0" applyBorder="0" applyProtection="0"/>
    <xf numFmtId="0" fontId="5" fillId="0" borderId="0">
      <alignment vertical="top"/>
    </xf>
    <xf numFmtId="0" fontId="5" fillId="0" borderId="0">
      <alignment vertical="top"/>
    </xf>
    <xf numFmtId="0" fontId="5" fillId="0" borderId="0" applyBorder="0" applyProtection="0"/>
    <xf numFmtId="0" fontId="5" fillId="0" borderId="0" applyBorder="0" applyProtection="0"/>
    <xf numFmtId="3" fontId="5" fillId="0" borderId="0" applyBorder="0" applyProtection="0">
      <alignment wrapText="1"/>
    </xf>
    <xf numFmtId="0" fontId="5" fillId="0" borderId="0" applyBorder="0" applyProtection="0">
      <alignment vertical="center" wrapText="1"/>
    </xf>
    <xf numFmtId="0" fontId="16" fillId="0" borderId="0" applyBorder="0" applyProtection="0">
      <alignment vertical="center" wrapText="1"/>
    </xf>
    <xf numFmtId="3" fontId="5" fillId="0" borderId="0" applyBorder="0" applyProtection="0"/>
    <xf numFmtId="0" fontId="15" fillId="0" borderId="0"/>
    <xf numFmtId="3" fontId="5" fillId="0" borderId="0" applyBorder="0" applyProtection="0">
      <alignment wrapText="1"/>
    </xf>
    <xf numFmtId="0" fontId="5" fillId="0" borderId="0" applyBorder="0" applyProtection="0">
      <alignment vertical="center" wrapText="1"/>
    </xf>
    <xf numFmtId="0" fontId="5" fillId="0" borderId="0">
      <alignment vertical="top"/>
    </xf>
    <xf numFmtId="0" fontId="5" fillId="0" borderId="0">
      <alignment vertical="top"/>
    </xf>
    <xf numFmtId="0" fontId="5" fillId="0" borderId="0" applyBorder="0" applyProtection="0"/>
    <xf numFmtId="0" fontId="1" fillId="0" borderId="0"/>
    <xf numFmtId="0" fontId="1" fillId="0" borderId="0"/>
    <xf numFmtId="0" fontId="15" fillId="0" borderId="0" applyBorder="0">
      <alignment vertical="top"/>
    </xf>
    <xf numFmtId="2" fontId="5" fillId="0" borderId="0" applyFont="0" applyFill="0" applyBorder="0" applyAlignment="0" applyProtection="0"/>
    <xf numFmtId="2" fontId="5" fillId="2" borderId="0" applyFont="0" applyFill="0" applyBorder="0" applyAlignment="0" applyProtection="0"/>
    <xf numFmtId="9" fontId="1" fillId="0" borderId="0" applyFont="0" applyFill="0" applyBorder="0" applyAlignment="0" applyProtection="0"/>
    <xf numFmtId="0" fontId="5" fillId="0" borderId="26" applyNumberFormat="0" applyFont="0" applyBorder="0" applyAlignment="0" applyProtection="0"/>
    <xf numFmtId="0" fontId="13" fillId="0" borderId="0" applyNumberFormat="0" applyFill="0" applyBorder="0" applyAlignment="0" applyProtection="0"/>
    <xf numFmtId="0" fontId="13" fillId="2" borderId="0" applyNumberFormat="0" applyFont="0" applyFill="0" applyAlignment="0" applyProtection="0"/>
    <xf numFmtId="0" fontId="14" fillId="0" borderId="0" applyNumberFormat="0" applyFill="0" applyBorder="0" applyAlignment="0" applyProtection="0"/>
    <xf numFmtId="0" fontId="14" fillId="2" borderId="0" applyNumberFormat="0" applyFont="0" applyFill="0" applyAlignment="0" applyProtection="0"/>
    <xf numFmtId="0" fontId="2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0" fontId="5" fillId="0" borderId="0"/>
    <xf numFmtId="171" fontId="5" fillId="0" borderId="0" applyFont="0" applyFill="0" applyBorder="0" applyAlignment="0" applyProtection="0"/>
    <xf numFmtId="172" fontId="1" fillId="0" borderId="0" applyFont="0" applyFill="0" applyBorder="0" applyAlignment="0" applyProtection="0"/>
    <xf numFmtId="173" fontId="5" fillId="2" borderId="0" applyFont="0" applyFill="0" applyBorder="0" applyAlignment="0" applyProtection="0"/>
    <xf numFmtId="171" fontId="5" fillId="2" borderId="0" applyFont="0" applyFill="0" applyBorder="0" applyAlignment="0" applyProtection="0"/>
    <xf numFmtId="171" fontId="5" fillId="0" borderId="0" applyFont="0" applyFill="0" applyBorder="0" applyAlignment="0" applyProtection="0"/>
    <xf numFmtId="0" fontId="15" fillId="0" borderId="0"/>
    <xf numFmtId="0" fontId="26" fillId="0" borderId="0"/>
    <xf numFmtId="9" fontId="26" fillId="0" borderId="0" applyFont="0" applyFill="0" applyBorder="0" applyAlignment="0" applyProtection="0"/>
    <xf numFmtId="0" fontId="26" fillId="0" borderId="0"/>
    <xf numFmtId="171" fontId="5" fillId="0" borderId="0" applyFont="0" applyFill="0" applyBorder="0" applyAlignment="0" applyProtection="0"/>
    <xf numFmtId="172" fontId="1" fillId="0" borderId="0" applyFont="0" applyFill="0" applyBorder="0" applyAlignment="0" applyProtection="0"/>
    <xf numFmtId="173" fontId="5" fillId="2" borderId="0" applyFont="0" applyFill="0" applyBorder="0" applyAlignment="0" applyProtection="0"/>
    <xf numFmtId="171" fontId="5" fillId="2" borderId="0" applyFont="0" applyFill="0" applyBorder="0" applyAlignment="0" applyProtection="0"/>
    <xf numFmtId="171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164" fontId="1" fillId="0" borderId="0" applyFont="0" applyFill="0" applyBorder="0" applyAlignment="0" applyProtection="0"/>
    <xf numFmtId="7" fontId="5" fillId="2" borderId="0" applyFont="0" applyFill="0" applyBorder="0" applyAlignment="0" applyProtection="0"/>
    <xf numFmtId="5" fontId="5" fillId="2" borderId="0" applyFont="0" applyFill="0" applyBorder="0" applyAlignment="0" applyProtection="0"/>
    <xf numFmtId="5" fontId="5" fillId="0" borderId="0" applyFont="0" applyFill="0" applyBorder="0" applyAlignment="0" applyProtection="0"/>
    <xf numFmtId="0" fontId="33" fillId="0" borderId="0" applyNumberFormat="0" applyFill="0" applyBorder="0" applyAlignment="0" applyProtection="0"/>
    <xf numFmtId="7" fontId="5" fillId="2" borderId="0" applyFont="0" applyFill="0" applyBorder="0" applyAlignment="0" applyProtection="0"/>
    <xf numFmtId="0" fontId="25" fillId="0" borderId="0" applyNumberFormat="0" applyFill="0" applyBorder="0" applyAlignment="0" applyProtection="0">
      <alignment vertical="top"/>
      <protection locked="0"/>
    </xf>
    <xf numFmtId="7" fontId="5" fillId="2" borderId="0" applyFont="0" applyFill="0" applyBorder="0" applyAlignment="0" applyProtection="0"/>
    <xf numFmtId="7" fontId="5" fillId="2" borderId="0" applyFont="0" applyFill="0" applyBorder="0" applyAlignment="0" applyProtection="0"/>
    <xf numFmtId="0" fontId="15" fillId="0" borderId="0"/>
    <xf numFmtId="0" fontId="15" fillId="0" borderId="0"/>
    <xf numFmtId="7" fontId="5" fillId="2" borderId="0" applyFont="0" applyFill="0" applyBorder="0" applyAlignment="0" applyProtection="0"/>
    <xf numFmtId="7" fontId="5" fillId="2" borderId="0" applyFont="0" applyFill="0" applyBorder="0" applyAlignment="0" applyProtection="0"/>
  </cellStyleXfs>
  <cellXfs count="756">
    <xf numFmtId="0" fontId="0" fillId="0" borderId="0" xfId="0"/>
    <xf numFmtId="0" fontId="4" fillId="0" borderId="0" xfId="0" applyFont="1"/>
    <xf numFmtId="0" fontId="8" fillId="0" borderId="0" xfId="0" applyFont="1"/>
    <xf numFmtId="0" fontId="8" fillId="0" borderId="0" xfId="0" applyFont="1" applyAlignment="1">
      <alignment vertical="center"/>
    </xf>
    <xf numFmtId="165" fontId="8" fillId="0" borderId="0" xfId="0" applyNumberFormat="1" applyFont="1" applyAlignment="1">
      <alignment vertical="center"/>
    </xf>
    <xf numFmtId="0" fontId="10" fillId="0" borderId="0" xfId="2" applyFont="1"/>
    <xf numFmtId="0" fontId="12" fillId="0" borderId="0" xfId="0" applyFont="1"/>
    <xf numFmtId="0" fontId="17" fillId="0" borderId="7" xfId="0" applyFont="1" applyBorder="1" applyAlignment="1">
      <alignment horizontal="left" vertical="center" wrapText="1"/>
    </xf>
    <xf numFmtId="165" fontId="8" fillId="0" borderId="0" xfId="0" applyNumberFormat="1" applyFont="1" applyFill="1" applyBorder="1" applyAlignment="1">
      <alignment vertical="center"/>
    </xf>
    <xf numFmtId="0" fontId="0" fillId="0" borderId="0" xfId="0" applyAlignment="1">
      <alignment vertical="center"/>
    </xf>
    <xf numFmtId="0" fontId="19" fillId="0" borderId="0" xfId="0" applyFont="1"/>
    <xf numFmtId="165" fontId="19" fillId="0" borderId="0" xfId="0" applyNumberFormat="1" applyFont="1"/>
    <xf numFmtId="165" fontId="8" fillId="0" borderId="0" xfId="0" applyNumberFormat="1" applyFont="1" applyBorder="1" applyAlignment="1">
      <alignment vertical="center"/>
    </xf>
    <xf numFmtId="0" fontId="0" fillId="0" borderId="0" xfId="0" applyFont="1"/>
    <xf numFmtId="0" fontId="0" fillId="0" borderId="0" xfId="0" applyAlignment="1">
      <alignment horizontal="right" wrapText="1"/>
    </xf>
    <xf numFmtId="165" fontId="8" fillId="0" borderId="35" xfId="0" applyNumberFormat="1" applyFont="1" applyFill="1" applyBorder="1" applyAlignment="1">
      <alignment horizontal="right" vertical="center"/>
    </xf>
    <xf numFmtId="0" fontId="0" fillId="0" borderId="0" xfId="0" applyAlignment="1">
      <alignment horizontal="center" vertical="center"/>
    </xf>
    <xf numFmtId="165" fontId="0" fillId="0" borderId="0" xfId="0" applyNumberFormat="1" applyAlignment="1">
      <alignment vertical="center"/>
    </xf>
    <xf numFmtId="0" fontId="21" fillId="0" borderId="0" xfId="0" applyFont="1"/>
    <xf numFmtId="0" fontId="19" fillId="0" borderId="0" xfId="0" applyFont="1" applyAlignment="1">
      <alignment vertical="center"/>
    </xf>
    <xf numFmtId="0" fontId="22" fillId="0" borderId="0" xfId="0" applyFont="1"/>
    <xf numFmtId="3" fontId="0" fillId="0" borderId="0" xfId="0" applyNumberFormat="1"/>
    <xf numFmtId="0" fontId="8" fillId="0" borderId="28" xfId="0" applyFont="1" applyFill="1" applyBorder="1" applyAlignment="1">
      <alignment horizontal="left" vertical="center" wrapText="1" indent="1"/>
    </xf>
    <xf numFmtId="165" fontId="8" fillId="0" borderId="19" xfId="0" applyNumberFormat="1" applyFont="1" applyFill="1" applyBorder="1" applyAlignment="1">
      <alignment vertical="center"/>
    </xf>
    <xf numFmtId="0" fontId="22" fillId="0" borderId="0" xfId="0" applyFont="1" applyFill="1"/>
    <xf numFmtId="0" fontId="0" fillId="0" borderId="0" xfId="0" applyFill="1" applyBorder="1"/>
    <xf numFmtId="165" fontId="8" fillId="0" borderId="54" xfId="0" applyNumberFormat="1" applyFont="1" applyFill="1" applyBorder="1" applyAlignment="1">
      <alignment horizontal="right" vertical="center"/>
    </xf>
    <xf numFmtId="0" fontId="10" fillId="0" borderId="0" xfId="2" applyFont="1" applyFill="1" applyBorder="1" applyProtection="1">
      <protection locked="0"/>
    </xf>
    <xf numFmtId="0" fontId="10" fillId="0" borderId="0" xfId="2" applyFont="1" applyFill="1" applyBorder="1"/>
    <xf numFmtId="0" fontId="10" fillId="0" borderId="0" xfId="2" applyFont="1" applyFill="1" applyBorder="1" applyAlignment="1" applyProtection="1">
      <alignment horizontal="left" vertical="center"/>
      <protection locked="0"/>
    </xf>
    <xf numFmtId="165" fontId="6" fillId="0" borderId="19" xfId="1" applyNumberFormat="1" applyFont="1" applyFill="1" applyBorder="1" applyAlignment="1" applyProtection="1">
      <alignment vertical="center"/>
      <protection locked="0"/>
    </xf>
    <xf numFmtId="0" fontId="0" fillId="0" borderId="0" xfId="0" applyBorder="1"/>
    <xf numFmtId="3" fontId="6" fillId="0" borderId="0" xfId="1" applyNumberFormat="1" applyFont="1" applyFill="1" applyBorder="1" applyAlignment="1" applyProtection="1">
      <alignment vertical="center" wrapText="1"/>
      <protection locked="0"/>
    </xf>
    <xf numFmtId="165" fontId="6" fillId="0" borderId="17" xfId="1" applyNumberFormat="1" applyFont="1" applyFill="1" applyBorder="1" applyAlignment="1" applyProtection="1">
      <alignment vertical="center"/>
      <protection locked="0"/>
    </xf>
    <xf numFmtId="165" fontId="6" fillId="0" borderId="34" xfId="1" applyNumberFormat="1" applyFont="1" applyFill="1" applyBorder="1" applyAlignment="1" applyProtection="1">
      <alignment vertical="center"/>
      <protection locked="0"/>
    </xf>
    <xf numFmtId="165" fontId="6" fillId="0" borderId="19" xfId="0" applyNumberFormat="1" applyFont="1" applyFill="1" applyBorder="1" applyAlignment="1" applyProtection="1">
      <alignment horizontal="right" vertical="center"/>
    </xf>
    <xf numFmtId="0" fontId="0" fillId="0" borderId="0" xfId="0"/>
    <xf numFmtId="0" fontId="21" fillId="0" borderId="0" xfId="0" applyFont="1"/>
    <xf numFmtId="0" fontId="4" fillId="0" borderId="0" xfId="0" applyFont="1"/>
    <xf numFmtId="0" fontId="3" fillId="0" borderId="0" xfId="0" applyFont="1"/>
    <xf numFmtId="0" fontId="4" fillId="0" borderId="0" xfId="0" applyFont="1"/>
    <xf numFmtId="0" fontId="10" fillId="0" borderId="0" xfId="2" applyFont="1" applyBorder="1" applyProtection="1">
      <protection locked="0"/>
    </xf>
    <xf numFmtId="0" fontId="3" fillId="0" borderId="0" xfId="0" applyFont="1"/>
    <xf numFmtId="0" fontId="2" fillId="0" borderId="0" xfId="0" applyFont="1"/>
    <xf numFmtId="165" fontId="6" fillId="0" borderId="65" xfId="1" applyNumberFormat="1" applyFont="1" applyFill="1" applyBorder="1" applyAlignment="1" applyProtection="1">
      <alignment horizontal="right" vertical="center"/>
      <protection locked="0"/>
    </xf>
    <xf numFmtId="165" fontId="6" fillId="0" borderId="0" xfId="1" applyNumberFormat="1" applyFont="1" applyFill="1" applyBorder="1" applyAlignment="1" applyProtection="1">
      <alignment horizontal="right" vertical="center"/>
      <protection locked="0"/>
    </xf>
    <xf numFmtId="165" fontId="8" fillId="0" borderId="18" xfId="0" applyNumberFormat="1" applyFont="1" applyFill="1" applyBorder="1" applyAlignment="1">
      <alignment horizontal="right" vertical="center"/>
    </xf>
    <xf numFmtId="165" fontId="6" fillId="0" borderId="65" xfId="1" applyNumberFormat="1" applyFont="1" applyFill="1" applyBorder="1" applyAlignment="1" applyProtection="1">
      <alignment vertical="center"/>
      <protection locked="0"/>
    </xf>
    <xf numFmtId="0" fontId="4" fillId="0" borderId="0" xfId="0" applyFont="1"/>
    <xf numFmtId="0" fontId="8" fillId="0" borderId="7" xfId="0" applyFont="1" applyBorder="1" applyAlignment="1">
      <alignment horizontal="left" vertical="center" wrapText="1" indent="1"/>
    </xf>
    <xf numFmtId="0" fontId="8" fillId="0" borderId="16" xfId="0" applyFont="1" applyBorder="1" applyAlignment="1">
      <alignment horizontal="left" vertical="center" wrapText="1" indent="1"/>
    </xf>
    <xf numFmtId="0" fontId="10" fillId="0" borderId="0" xfId="2" applyFont="1"/>
    <xf numFmtId="0" fontId="2" fillId="0" borderId="0" xfId="0" applyFont="1" applyFill="1"/>
    <xf numFmtId="0" fontId="0" fillId="0" borderId="0" xfId="0"/>
    <xf numFmtId="0" fontId="0" fillId="0" borderId="0" xfId="0" applyFill="1"/>
    <xf numFmtId="0" fontId="3" fillId="0" borderId="0" xfId="0" applyFont="1" applyFill="1"/>
    <xf numFmtId="165" fontId="6" fillId="0" borderId="0" xfId="1" applyNumberFormat="1" applyFont="1" applyFill="1" applyBorder="1" applyAlignment="1" applyProtection="1">
      <alignment vertical="center"/>
      <protection locked="0"/>
    </xf>
    <xf numFmtId="166" fontId="6" fillId="0" borderId="54" xfId="0" applyNumberFormat="1" applyFont="1" applyFill="1" applyBorder="1" applyAlignment="1" applyProtection="1">
      <alignment horizontal="right" vertical="center"/>
    </xf>
    <xf numFmtId="165" fontId="6" fillId="0" borderId="54" xfId="1" applyNumberFormat="1" applyFont="1" applyFill="1" applyBorder="1" applyAlignment="1" applyProtection="1">
      <alignment vertical="center"/>
      <protection locked="0"/>
    </xf>
    <xf numFmtId="165" fontId="6" fillId="0" borderId="17" xfId="1" applyNumberFormat="1" applyFont="1" applyFill="1" applyBorder="1" applyAlignment="1" applyProtection="1">
      <alignment horizontal="right" vertical="center"/>
      <protection locked="0"/>
    </xf>
    <xf numFmtId="165" fontId="6" fillId="0" borderId="54" xfId="0" applyNumberFormat="1" applyFont="1" applyFill="1" applyBorder="1" applyAlignment="1" applyProtection="1">
      <alignment horizontal="right" vertical="center"/>
    </xf>
    <xf numFmtId="0" fontId="10" fillId="0" borderId="0" xfId="2" applyFont="1"/>
    <xf numFmtId="165" fontId="8" fillId="0" borderId="17" xfId="0" applyNumberFormat="1" applyFont="1" applyFill="1" applyBorder="1" applyAlignment="1">
      <alignment horizontal="right" vertical="center"/>
    </xf>
    <xf numFmtId="0" fontId="3" fillId="0" borderId="0" xfId="0" applyFont="1"/>
    <xf numFmtId="0" fontId="4" fillId="0" borderId="0" xfId="0" applyFont="1"/>
    <xf numFmtId="0" fontId="0" fillId="0" borderId="0" xfId="0"/>
    <xf numFmtId="165" fontId="8" fillId="0" borderId="34" xfId="0" applyNumberFormat="1" applyFont="1" applyFill="1" applyBorder="1" applyAlignment="1">
      <alignment horizontal="right" vertical="center"/>
    </xf>
    <xf numFmtId="165" fontId="8" fillId="0" borderId="0" xfId="0" applyNumberFormat="1" applyFont="1" applyFill="1" applyBorder="1" applyAlignment="1">
      <alignment horizontal="right" vertical="center"/>
    </xf>
    <xf numFmtId="165" fontId="6" fillId="0" borderId="65" xfId="0" applyNumberFormat="1" applyFont="1" applyFill="1" applyBorder="1" applyAlignment="1" applyProtection="1">
      <alignment horizontal="right" vertical="center"/>
    </xf>
    <xf numFmtId="165" fontId="8" fillId="0" borderId="65" xfId="0" applyNumberFormat="1" applyFont="1" applyFill="1" applyBorder="1" applyAlignment="1">
      <alignment horizontal="right" vertical="center"/>
    </xf>
    <xf numFmtId="165" fontId="8" fillId="0" borderId="34" xfId="0" applyNumberFormat="1" applyFont="1" applyBorder="1" applyAlignment="1">
      <alignment horizontal="right" vertical="center"/>
    </xf>
    <xf numFmtId="165" fontId="0" fillId="0" borderId="0" xfId="0" applyNumberFormat="1"/>
    <xf numFmtId="165" fontId="8" fillId="0" borderId="17" xfId="0" applyNumberFormat="1" applyFont="1" applyBorder="1" applyAlignment="1">
      <alignment horizontal="right" vertical="center"/>
    </xf>
    <xf numFmtId="165" fontId="8" fillId="0" borderId="17" xfId="0" applyNumberFormat="1" applyFont="1" applyFill="1" applyBorder="1" applyAlignment="1">
      <alignment vertical="center"/>
    </xf>
    <xf numFmtId="170" fontId="4" fillId="0" borderId="0" xfId="58" applyNumberFormat="1" applyFont="1" applyFill="1" applyBorder="1" applyAlignment="1">
      <alignment vertical="center"/>
    </xf>
    <xf numFmtId="165" fontId="6" fillId="0" borderId="70" xfId="1" applyNumberFormat="1" applyFont="1" applyFill="1" applyBorder="1" applyAlignment="1" applyProtection="1">
      <alignment horizontal="right" vertical="center"/>
      <protection locked="0"/>
    </xf>
    <xf numFmtId="0" fontId="17" fillId="0" borderId="28" xfId="0" applyFont="1" applyBorder="1" applyAlignment="1">
      <alignment horizontal="left" vertical="center" wrapText="1"/>
    </xf>
    <xf numFmtId="0" fontId="8" fillId="0" borderId="33" xfId="0" applyFont="1" applyBorder="1" applyAlignment="1">
      <alignment horizontal="left" vertical="center" wrapText="1" indent="1"/>
    </xf>
    <xf numFmtId="0" fontId="8" fillId="0" borderId="28" xfId="0" applyFont="1" applyBorder="1" applyAlignment="1">
      <alignment horizontal="left" vertical="center" wrapText="1" indent="1"/>
    </xf>
    <xf numFmtId="165" fontId="8" fillId="0" borderId="54" xfId="0" applyNumberFormat="1" applyFont="1" applyBorder="1" applyAlignment="1">
      <alignment vertical="center"/>
    </xf>
    <xf numFmtId="165" fontId="8" fillId="0" borderId="54" xfId="0" applyNumberFormat="1" applyFont="1" applyBorder="1" applyAlignment="1">
      <alignment horizontal="right" vertical="center"/>
    </xf>
    <xf numFmtId="0" fontId="3" fillId="0" borderId="0" xfId="0" applyFont="1"/>
    <xf numFmtId="0" fontId="4" fillId="0" borderId="0" xfId="0" applyFont="1"/>
    <xf numFmtId="0" fontId="0" fillId="0" borderId="0" xfId="0"/>
    <xf numFmtId="165" fontId="6" fillId="0" borderId="35" xfId="1" applyNumberFormat="1" applyFont="1" applyFill="1" applyBorder="1" applyAlignment="1" applyProtection="1">
      <alignment vertical="center"/>
      <protection locked="0"/>
    </xf>
    <xf numFmtId="166" fontId="6" fillId="0" borderId="72" xfId="0" applyNumberFormat="1" applyFont="1" applyFill="1" applyBorder="1" applyAlignment="1" applyProtection="1">
      <alignment horizontal="right" vertical="center"/>
    </xf>
    <xf numFmtId="165" fontId="6" fillId="0" borderId="19" xfId="1" applyNumberFormat="1" applyFont="1" applyFill="1" applyBorder="1" applyAlignment="1" applyProtection="1">
      <alignment horizontal="right" vertical="center"/>
      <protection locked="0"/>
    </xf>
    <xf numFmtId="170" fontId="0" fillId="0" borderId="0" xfId="58" applyNumberFormat="1" applyFont="1"/>
    <xf numFmtId="165" fontId="8" fillId="0" borderId="72" xfId="0" applyNumberFormat="1" applyFont="1" applyFill="1" applyBorder="1" applyAlignment="1">
      <alignment horizontal="right" vertical="center"/>
    </xf>
    <xf numFmtId="165" fontId="8" fillId="0" borderId="71" xfId="0" applyNumberFormat="1" applyFont="1" applyFill="1" applyBorder="1" applyAlignment="1">
      <alignment horizontal="right" vertical="center"/>
    </xf>
    <xf numFmtId="167" fontId="6" fillId="0" borderId="0" xfId="41" applyNumberFormat="1" applyFont="1" applyFill="1" applyBorder="1" applyAlignment="1" applyProtection="1">
      <alignment horizontal="right" vertical="center"/>
    </xf>
    <xf numFmtId="165" fontId="8" fillId="0" borderId="70" xfId="0" applyNumberFormat="1" applyFont="1" applyFill="1" applyBorder="1" applyAlignment="1">
      <alignment horizontal="right" vertical="center"/>
    </xf>
    <xf numFmtId="165" fontId="6" fillId="0" borderId="72" xfId="0" applyNumberFormat="1" applyFont="1" applyFill="1" applyBorder="1" applyAlignment="1" applyProtection="1">
      <alignment horizontal="right" vertical="center"/>
    </xf>
    <xf numFmtId="165" fontId="6" fillId="0" borderId="71" xfId="0" applyNumberFormat="1" applyFont="1" applyFill="1" applyBorder="1" applyAlignment="1" applyProtection="1">
      <alignment horizontal="right" vertical="center"/>
    </xf>
    <xf numFmtId="165" fontId="6" fillId="0" borderId="34" xfId="1" applyNumberFormat="1" applyFont="1" applyFill="1" applyBorder="1" applyAlignment="1" applyProtection="1">
      <alignment horizontal="right" vertical="center"/>
      <protection locked="0"/>
    </xf>
    <xf numFmtId="165" fontId="6" fillId="0" borderId="70" xfId="0" applyNumberFormat="1" applyFont="1" applyFill="1" applyBorder="1" applyAlignment="1" applyProtection="1">
      <alignment horizontal="right" vertical="center"/>
    </xf>
    <xf numFmtId="166" fontId="6" fillId="0" borderId="19" xfId="0" applyNumberFormat="1" applyFont="1" applyFill="1" applyBorder="1" applyAlignment="1" applyProtection="1">
      <alignment horizontal="right" vertical="center"/>
    </xf>
    <xf numFmtId="165" fontId="6" fillId="0" borderId="37" xfId="1" applyNumberFormat="1" applyFont="1" applyFill="1" applyBorder="1" applyAlignment="1" applyProtection="1">
      <alignment vertical="center"/>
      <protection locked="0"/>
    </xf>
    <xf numFmtId="165" fontId="0" fillId="0" borderId="0" xfId="0" applyNumberFormat="1" applyAlignment="1">
      <alignment horizontal="right" wrapText="1"/>
    </xf>
    <xf numFmtId="0" fontId="2" fillId="0" borderId="0" xfId="0" applyFont="1"/>
    <xf numFmtId="0" fontId="10" fillId="0" borderId="0" xfId="2" applyFont="1"/>
    <xf numFmtId="0" fontId="4" fillId="0" borderId="0" xfId="2" applyFont="1" applyBorder="1" applyProtection="1">
      <protection locked="0"/>
    </xf>
    <xf numFmtId="0" fontId="10" fillId="0" borderId="0" xfId="2" applyFont="1" applyBorder="1"/>
    <xf numFmtId="165" fontId="8" fillId="0" borderId="0" xfId="0" applyNumberFormat="1" applyFont="1" applyBorder="1" applyAlignment="1">
      <alignment horizontal="right" vertical="center"/>
    </xf>
    <xf numFmtId="165" fontId="8" fillId="0" borderId="34" xfId="0" applyNumberFormat="1" applyFont="1" applyFill="1" applyBorder="1" applyAlignment="1">
      <alignment vertical="center"/>
    </xf>
    <xf numFmtId="170" fontId="4" fillId="0" borderId="54" xfId="58" applyNumberFormat="1" applyFont="1" applyBorder="1" applyAlignment="1">
      <alignment vertical="center"/>
    </xf>
    <xf numFmtId="170" fontId="4" fillId="0" borderId="35" xfId="58" applyNumberFormat="1" applyFont="1" applyBorder="1" applyAlignment="1">
      <alignment vertical="center"/>
    </xf>
    <xf numFmtId="170" fontId="4" fillId="0" borderId="35" xfId="58" applyNumberFormat="1" applyFont="1" applyFill="1" applyBorder="1" applyAlignment="1">
      <alignment vertical="center"/>
    </xf>
    <xf numFmtId="170" fontId="10" fillId="0" borderId="35" xfId="58" applyNumberFormat="1" applyFont="1" applyFill="1" applyBorder="1" applyAlignment="1" applyProtection="1">
      <alignment horizontal="right" vertical="center"/>
      <protection locked="0"/>
    </xf>
    <xf numFmtId="170" fontId="10" fillId="0" borderId="34" xfId="58" applyNumberFormat="1" applyFont="1" applyFill="1" applyBorder="1" applyAlignment="1" applyProtection="1">
      <alignment horizontal="right" vertical="center"/>
      <protection locked="0"/>
    </xf>
    <xf numFmtId="170" fontId="10" fillId="0" borderId="37" xfId="58" applyNumberFormat="1" applyFont="1" applyFill="1" applyBorder="1" applyAlignment="1" applyProtection="1">
      <alignment horizontal="right" vertical="center"/>
      <protection locked="0"/>
    </xf>
    <xf numFmtId="170" fontId="4" fillId="0" borderId="19" xfId="58" applyNumberFormat="1" applyFont="1" applyFill="1" applyBorder="1" applyAlignment="1">
      <alignment vertical="center"/>
    </xf>
    <xf numFmtId="170" fontId="10" fillId="0" borderId="66" xfId="58" applyNumberFormat="1" applyFont="1" applyFill="1" applyBorder="1" applyAlignment="1" applyProtection="1">
      <alignment horizontal="right" vertical="center"/>
      <protection locked="0"/>
    </xf>
    <xf numFmtId="170" fontId="4" fillId="0" borderId="36" xfId="58" applyNumberFormat="1" applyFont="1" applyFill="1" applyBorder="1" applyAlignment="1">
      <alignment vertical="center"/>
    </xf>
    <xf numFmtId="170" fontId="4" fillId="0" borderId="37" xfId="58" applyNumberFormat="1" applyFont="1" applyFill="1" applyBorder="1" applyAlignment="1">
      <alignment vertical="center"/>
    </xf>
    <xf numFmtId="0" fontId="29" fillId="0" borderId="0" xfId="57" applyFont="1" applyAlignment="1" applyProtection="1"/>
    <xf numFmtId="165" fontId="8" fillId="0" borderId="37" xfId="0" applyNumberFormat="1" applyFont="1" applyFill="1" applyBorder="1" applyAlignment="1">
      <alignment horizontal="right" vertical="center"/>
    </xf>
    <xf numFmtId="170" fontId="10" fillId="0" borderId="0" xfId="58" applyNumberFormat="1" applyFont="1" applyFill="1" applyBorder="1" applyAlignment="1" applyProtection="1">
      <alignment horizontal="right" vertical="center"/>
      <protection locked="0"/>
    </xf>
    <xf numFmtId="165" fontId="8" fillId="0" borderId="19" xfId="0" applyNumberFormat="1" applyFont="1" applyFill="1" applyBorder="1" applyAlignment="1">
      <alignment horizontal="right" vertical="center"/>
    </xf>
    <xf numFmtId="165" fontId="6" fillId="0" borderId="35" xfId="41" applyNumberFormat="1" applyFont="1" applyFill="1" applyBorder="1" applyAlignment="1" applyProtection="1">
      <alignment vertical="center"/>
    </xf>
    <xf numFmtId="0" fontId="21" fillId="0" borderId="0" xfId="0" applyFont="1" applyFill="1"/>
    <xf numFmtId="170" fontId="0" fillId="0" borderId="0" xfId="0" applyNumberFormat="1"/>
    <xf numFmtId="0" fontId="3" fillId="0" borderId="0" xfId="57" applyFont="1" applyAlignment="1" applyProtection="1"/>
    <xf numFmtId="170" fontId="4" fillId="0" borderId="18" xfId="58" applyNumberFormat="1" applyFont="1" applyFill="1" applyBorder="1" applyAlignment="1">
      <alignment vertical="center"/>
    </xf>
    <xf numFmtId="170" fontId="4" fillId="0" borderId="70" xfId="58" applyNumberFormat="1" applyFont="1" applyFill="1" applyBorder="1" applyAlignment="1">
      <alignment vertical="center"/>
    </xf>
    <xf numFmtId="9" fontId="0" fillId="0" borderId="0" xfId="58" applyFont="1"/>
    <xf numFmtId="170" fontId="0" fillId="0" borderId="0" xfId="58" applyNumberFormat="1" applyFont="1" applyAlignment="1">
      <alignment vertical="center"/>
    </xf>
    <xf numFmtId="170" fontId="0" fillId="0" borderId="0" xfId="0" applyNumberFormat="1" applyAlignment="1">
      <alignment vertical="center"/>
    </xf>
    <xf numFmtId="0" fontId="25" fillId="0" borderId="0" xfId="57" applyAlignment="1" applyProtection="1"/>
    <xf numFmtId="166" fontId="18" fillId="0" borderId="72" xfId="0" applyNumberFormat="1" applyFont="1" applyFill="1" applyBorder="1" applyAlignment="1" applyProtection="1">
      <alignment horizontal="right" vertical="center"/>
    </xf>
    <xf numFmtId="166" fontId="18" fillId="0" borderId="70" xfId="0" applyNumberFormat="1" applyFont="1" applyFill="1" applyBorder="1" applyAlignment="1" applyProtection="1">
      <alignment horizontal="right" vertical="center"/>
    </xf>
    <xf numFmtId="166" fontId="6" fillId="0" borderId="70" xfId="0" applyNumberFormat="1" applyFont="1" applyFill="1" applyBorder="1" applyAlignment="1" applyProtection="1">
      <alignment horizontal="right" vertical="center"/>
    </xf>
    <xf numFmtId="166" fontId="6" fillId="0" borderId="18" xfId="0" applyNumberFormat="1" applyFont="1" applyFill="1" applyBorder="1" applyAlignment="1" applyProtection="1">
      <alignment horizontal="right" vertical="center"/>
    </xf>
    <xf numFmtId="170" fontId="8" fillId="0" borderId="97" xfId="58" applyNumberFormat="1" applyFont="1" applyBorder="1"/>
    <xf numFmtId="170" fontId="17" fillId="0" borderId="101" xfId="58" applyNumberFormat="1" applyFont="1" applyBorder="1"/>
    <xf numFmtId="170" fontId="8" fillId="0" borderId="101" xfId="58" applyNumberFormat="1" applyFont="1" applyBorder="1"/>
    <xf numFmtId="170" fontId="8" fillId="0" borderId="103" xfId="58" applyNumberFormat="1" applyFont="1" applyBorder="1"/>
    <xf numFmtId="170" fontId="8" fillId="0" borderId="105" xfId="58" applyNumberFormat="1" applyFont="1" applyBorder="1"/>
    <xf numFmtId="0" fontId="10" fillId="0" borderId="0" xfId="2" applyFont="1" applyFill="1"/>
    <xf numFmtId="165" fontId="6" fillId="0" borderId="106" xfId="1" applyNumberFormat="1" applyFont="1" applyFill="1" applyBorder="1" applyAlignment="1" applyProtection="1">
      <alignment vertical="center"/>
      <protection locked="0"/>
    </xf>
    <xf numFmtId="165" fontId="6" fillId="0" borderId="106" xfId="1" applyNumberFormat="1" applyFont="1" applyFill="1" applyBorder="1" applyAlignment="1" applyProtection="1">
      <alignment horizontal="right" vertical="center"/>
      <protection locked="0"/>
    </xf>
    <xf numFmtId="165" fontId="8" fillId="0" borderId="106" xfId="0" applyNumberFormat="1" applyFont="1" applyBorder="1" applyAlignment="1">
      <alignment horizontal="right" vertical="center"/>
    </xf>
    <xf numFmtId="165" fontId="6" fillId="0" borderId="106" xfId="0" applyNumberFormat="1" applyFont="1" applyFill="1" applyBorder="1" applyAlignment="1" applyProtection="1">
      <alignment horizontal="right" vertical="center"/>
    </xf>
    <xf numFmtId="165" fontId="8" fillId="0" borderId="106" xfId="0" applyNumberFormat="1" applyFont="1" applyFill="1" applyBorder="1" applyAlignment="1">
      <alignment horizontal="right" vertical="center"/>
    </xf>
    <xf numFmtId="166" fontId="6" fillId="0" borderId="35" xfId="0" applyNumberFormat="1" applyFont="1" applyFill="1" applyBorder="1" applyAlignment="1" applyProtection="1">
      <alignment horizontal="right" vertical="center"/>
    </xf>
    <xf numFmtId="170" fontId="4" fillId="0" borderId="106" xfId="58" applyNumberFormat="1" applyFont="1" applyFill="1" applyBorder="1" applyAlignment="1">
      <alignment vertical="center"/>
    </xf>
    <xf numFmtId="165" fontId="8" fillId="0" borderId="106" xfId="0" applyNumberFormat="1" applyFont="1" applyFill="1" applyBorder="1" applyAlignment="1">
      <alignment vertical="center"/>
    </xf>
    <xf numFmtId="170" fontId="4" fillId="0" borderId="106" xfId="58" applyNumberFormat="1" applyFont="1" applyBorder="1" applyAlignment="1">
      <alignment vertical="center"/>
    </xf>
    <xf numFmtId="166" fontId="6" fillId="0" borderId="106" xfId="0" applyNumberFormat="1" applyFont="1" applyFill="1" applyBorder="1" applyAlignment="1" applyProtection="1">
      <alignment horizontal="right" vertical="center"/>
    </xf>
    <xf numFmtId="9" fontId="4" fillId="0" borderId="54" xfId="58" applyNumberFormat="1" applyFont="1" applyBorder="1" applyAlignment="1">
      <alignment vertical="center"/>
    </xf>
    <xf numFmtId="0" fontId="4" fillId="0" borderId="0" xfId="2" applyFont="1" applyFill="1"/>
    <xf numFmtId="165" fontId="8" fillId="0" borderId="106" xfId="0" applyNumberFormat="1" applyFont="1" applyFill="1" applyBorder="1" applyAlignment="1">
      <alignment horizontal="center" vertical="center"/>
    </xf>
    <xf numFmtId="165" fontId="6" fillId="0" borderId="106" xfId="2" applyNumberFormat="1" applyFont="1" applyFill="1" applyBorder="1" applyAlignment="1" applyProtection="1">
      <alignment horizontal="right" vertical="center"/>
      <protection locked="0"/>
    </xf>
    <xf numFmtId="9" fontId="4" fillId="0" borderId="70" xfId="58" applyNumberFormat="1" applyFont="1" applyBorder="1" applyAlignment="1">
      <alignment vertical="center"/>
    </xf>
    <xf numFmtId="165" fontId="8" fillId="0" borderId="106" xfId="0" applyNumberFormat="1" applyFont="1" applyBorder="1" applyAlignment="1">
      <alignment vertical="center"/>
    </xf>
    <xf numFmtId="0" fontId="30" fillId="0" borderId="0" xfId="0" applyFont="1" applyBorder="1" applyAlignment="1"/>
    <xf numFmtId="174" fontId="17" fillId="0" borderId="99" xfId="0" applyNumberFormat="1" applyFont="1" applyBorder="1"/>
    <xf numFmtId="174" fontId="8" fillId="0" borderId="99" xfId="0" applyNumberFormat="1" applyFont="1" applyBorder="1"/>
    <xf numFmtId="174" fontId="8" fillId="0" borderId="102" xfId="0" applyNumberFormat="1" applyFont="1" applyBorder="1"/>
    <xf numFmtId="170" fontId="17" fillId="0" borderId="113" xfId="58" applyNumberFormat="1" applyFont="1" applyBorder="1"/>
    <xf numFmtId="170" fontId="8" fillId="0" borderId="113" xfId="58" applyNumberFormat="1" applyFont="1" applyBorder="1"/>
    <xf numFmtId="170" fontId="8" fillId="0" borderId="114" xfId="58" applyNumberFormat="1" applyFont="1" applyBorder="1"/>
    <xf numFmtId="174" fontId="17" fillId="0" borderId="115" xfId="0" applyNumberFormat="1" applyFont="1" applyBorder="1"/>
    <xf numFmtId="174" fontId="8" fillId="0" borderId="115" xfId="0" applyNumberFormat="1" applyFont="1" applyBorder="1"/>
    <xf numFmtId="174" fontId="8" fillId="0" borderId="116" xfId="0" applyNumberFormat="1" applyFont="1" applyBorder="1"/>
    <xf numFmtId="174" fontId="17" fillId="0" borderId="117" xfId="0" applyNumberFormat="1" applyFont="1" applyBorder="1"/>
    <xf numFmtId="170" fontId="17" fillId="0" borderId="118" xfId="58" applyNumberFormat="1" applyFont="1" applyBorder="1"/>
    <xf numFmtId="174" fontId="8" fillId="0" borderId="96" xfId="0" applyNumberFormat="1" applyFont="1" applyBorder="1"/>
    <xf numFmtId="174" fontId="8" fillId="0" borderId="104" xfId="0" applyNumberFormat="1" applyFont="1" applyBorder="1"/>
    <xf numFmtId="174" fontId="17" fillId="0" borderId="99" xfId="0" applyNumberFormat="1" applyFont="1" applyBorder="1" applyAlignment="1">
      <alignment vertical="center"/>
    </xf>
    <xf numFmtId="170" fontId="17" fillId="0" borderId="113" xfId="58" applyNumberFormat="1" applyFont="1" applyBorder="1" applyAlignment="1">
      <alignment vertical="center"/>
    </xf>
    <xf numFmtId="174" fontId="17" fillId="0" borderId="117" xfId="0" applyNumberFormat="1" applyFont="1" applyBorder="1" applyAlignment="1">
      <alignment vertical="center"/>
    </xf>
    <xf numFmtId="170" fontId="17" fillId="0" borderId="118" xfId="58" applyNumberFormat="1" applyFont="1" applyBorder="1" applyAlignment="1">
      <alignment vertical="center"/>
    </xf>
    <xf numFmtId="174" fontId="17" fillId="0" borderId="115" xfId="0" applyNumberFormat="1" applyFont="1" applyBorder="1" applyAlignment="1">
      <alignment vertical="center"/>
    </xf>
    <xf numFmtId="170" fontId="17" fillId="0" borderId="101" xfId="58" applyNumberFormat="1" applyFont="1" applyBorder="1" applyAlignment="1">
      <alignment vertical="center"/>
    </xf>
    <xf numFmtId="174" fontId="8" fillId="0" borderId="99" xfId="0" applyNumberFormat="1" applyFont="1" applyBorder="1" applyAlignment="1">
      <alignment vertical="center"/>
    </xf>
    <xf numFmtId="170" fontId="8" fillId="0" borderId="113" xfId="58" applyNumberFormat="1" applyFont="1" applyBorder="1" applyAlignment="1">
      <alignment vertical="center"/>
    </xf>
    <xf numFmtId="174" fontId="8" fillId="0" borderId="96" xfId="0" applyNumberFormat="1" applyFont="1" applyBorder="1" applyAlignment="1">
      <alignment vertical="center"/>
    </xf>
    <xf numFmtId="170" fontId="8" fillId="0" borderId="97" xfId="58" applyNumberFormat="1" applyFont="1" applyBorder="1" applyAlignment="1">
      <alignment vertical="center"/>
    </xf>
    <xf numFmtId="174" fontId="8" fillId="0" borderId="115" xfId="0" applyNumberFormat="1" applyFont="1" applyBorder="1" applyAlignment="1">
      <alignment vertical="center"/>
    </xf>
    <xf numFmtId="170" fontId="8" fillId="0" borderId="101" xfId="58" applyNumberFormat="1" applyFont="1" applyBorder="1" applyAlignment="1">
      <alignment vertical="center"/>
    </xf>
    <xf numFmtId="174" fontId="8" fillId="0" borderId="102" xfId="0" applyNumberFormat="1" applyFont="1" applyBorder="1" applyAlignment="1">
      <alignment vertical="center"/>
    </xf>
    <xf numFmtId="170" fontId="8" fillId="0" borderId="114" xfId="58" applyNumberFormat="1" applyFont="1" applyBorder="1" applyAlignment="1">
      <alignment vertical="center"/>
    </xf>
    <xf numFmtId="174" fontId="8" fillId="0" borderId="104" xfId="0" applyNumberFormat="1" applyFont="1" applyBorder="1" applyAlignment="1">
      <alignment vertical="center"/>
    </xf>
    <xf numFmtId="170" fontId="8" fillId="0" borderId="103" xfId="58" applyNumberFormat="1" applyFont="1" applyBorder="1" applyAlignment="1">
      <alignment vertical="center"/>
    </xf>
    <xf numFmtId="174" fontId="8" fillId="0" borderId="116" xfId="0" applyNumberFormat="1" applyFont="1" applyBorder="1" applyAlignment="1">
      <alignment vertical="center"/>
    </xf>
    <xf numFmtId="170" fontId="8" fillId="0" borderId="105" xfId="58" applyNumberFormat="1" applyFont="1" applyBorder="1" applyAlignment="1">
      <alignment vertical="center"/>
    </xf>
    <xf numFmtId="0" fontId="6" fillId="0" borderId="0" xfId="2" applyFont="1" applyFill="1" applyBorder="1" applyAlignment="1" applyProtection="1">
      <alignment horizontal="center" vertical="center"/>
      <protection locked="0"/>
    </xf>
    <xf numFmtId="165" fontId="8" fillId="0" borderId="106" xfId="0" applyNumberFormat="1" applyFont="1" applyBorder="1" applyAlignment="1">
      <alignment horizontal="center" vertical="center"/>
    </xf>
    <xf numFmtId="170" fontId="4" fillId="0" borderId="54" xfId="58" applyNumberFormat="1" applyFont="1" applyBorder="1" applyAlignment="1">
      <alignment horizontal="center" vertical="center"/>
    </xf>
    <xf numFmtId="165" fontId="8" fillId="0" borderId="106" xfId="0" applyNumberFormat="1" applyFont="1" applyFill="1" applyBorder="1" applyAlignment="1"/>
    <xf numFmtId="3" fontId="6" fillId="0" borderId="0" xfId="1" applyNumberFormat="1" applyFont="1" applyFill="1" applyBorder="1" applyAlignment="1" applyProtection="1">
      <alignment horizontal="center" vertical="center" wrapText="1"/>
      <protection locked="0"/>
    </xf>
    <xf numFmtId="3" fontId="10" fillId="0" borderId="0" xfId="1" applyNumberFormat="1" applyFont="1" applyFill="1" applyBorder="1" applyAlignment="1" applyProtection="1">
      <alignment horizontal="center" vertical="center" wrapText="1"/>
      <protection locked="0"/>
    </xf>
    <xf numFmtId="9" fontId="0" fillId="0" borderId="0" xfId="58" applyFont="1" applyFill="1" applyBorder="1"/>
    <xf numFmtId="165" fontId="6" fillId="0" borderId="0" xfId="1" applyNumberFormat="1" applyFont="1" applyFill="1" applyBorder="1" applyAlignment="1" applyProtection="1">
      <alignment horizontal="center" vertical="center"/>
      <protection locked="0"/>
    </xf>
    <xf numFmtId="170" fontId="6" fillId="0" borderId="0" xfId="58" applyNumberFormat="1" applyFont="1" applyFill="1" applyBorder="1" applyAlignment="1" applyProtection="1">
      <alignment vertical="center"/>
      <protection locked="0"/>
    </xf>
    <xf numFmtId="170" fontId="6" fillId="0" borderId="0" xfId="58" applyNumberFormat="1" applyFont="1" applyFill="1" applyBorder="1" applyAlignment="1" applyProtection="1">
      <alignment horizontal="center" vertical="center"/>
      <protection locked="0"/>
    </xf>
    <xf numFmtId="0" fontId="10" fillId="0" borderId="0" xfId="2" applyFont="1" applyFill="1" applyBorder="1" applyAlignment="1" applyProtection="1">
      <alignment horizontal="center" vertical="center"/>
      <protection locked="0"/>
    </xf>
    <xf numFmtId="165" fontId="0" fillId="0" borderId="0" xfId="0" applyNumberFormat="1" applyFill="1" applyBorder="1"/>
    <xf numFmtId="0" fontId="6" fillId="0" borderId="0" xfId="2" applyFont="1" applyFill="1" applyBorder="1" applyAlignment="1" applyProtection="1">
      <alignment vertical="center" wrapText="1"/>
      <protection locked="0"/>
    </xf>
    <xf numFmtId="0" fontId="6" fillId="0" borderId="0" xfId="2" applyFont="1" applyFill="1" applyBorder="1" applyAlignment="1" applyProtection="1">
      <alignment vertical="center"/>
      <protection locked="0"/>
    </xf>
    <xf numFmtId="166" fontId="0" fillId="0" borderId="0" xfId="0" applyNumberFormat="1"/>
    <xf numFmtId="0" fontId="4" fillId="0" borderId="0" xfId="2" applyFont="1" applyFill="1" applyBorder="1" applyProtection="1">
      <protection locked="0"/>
    </xf>
    <xf numFmtId="0" fontId="24" fillId="0" borderId="0" xfId="0" applyFont="1" applyFill="1"/>
    <xf numFmtId="0" fontId="5" fillId="0" borderId="0" xfId="57" applyFont="1" applyAlignment="1" applyProtection="1"/>
    <xf numFmtId="0" fontId="5" fillId="0" borderId="0" xfId="0" applyFont="1"/>
    <xf numFmtId="0" fontId="32" fillId="0" borderId="0" xfId="57" applyFont="1" applyAlignment="1" applyProtection="1"/>
    <xf numFmtId="0" fontId="2" fillId="0" borderId="0" xfId="0" applyFont="1" applyAlignment="1"/>
    <xf numFmtId="0" fontId="3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0" fontId="2" fillId="0" borderId="0" xfId="0" applyFont="1" applyFill="1" applyAlignment="1">
      <alignment horizontal="left"/>
    </xf>
    <xf numFmtId="0" fontId="3" fillId="0" borderId="0" xfId="0" applyFont="1" applyFill="1" applyAlignment="1">
      <alignment horizontal="left"/>
    </xf>
    <xf numFmtId="0" fontId="0" fillId="0" borderId="0" xfId="0" applyFill="1" applyAlignment="1">
      <alignment horizontal="left"/>
    </xf>
    <xf numFmtId="0" fontId="17" fillId="0" borderId="28" xfId="0" applyFont="1" applyFill="1" applyBorder="1" applyAlignment="1">
      <alignment horizontal="left" vertical="center" wrapText="1"/>
    </xf>
    <xf numFmtId="0" fontId="8" fillId="0" borderId="33" xfId="0" applyFont="1" applyFill="1" applyBorder="1" applyAlignment="1">
      <alignment horizontal="left" vertical="center" wrapText="1" indent="1"/>
    </xf>
    <xf numFmtId="165" fontId="4" fillId="0" borderId="0" xfId="0" applyNumberFormat="1" applyFont="1"/>
    <xf numFmtId="165" fontId="6" fillId="4" borderId="74" xfId="1" applyNumberFormat="1" applyFont="1" applyFill="1" applyBorder="1" applyAlignment="1" applyProtection="1">
      <alignment vertical="center"/>
      <protection locked="0"/>
    </xf>
    <xf numFmtId="165" fontId="6" fillId="4" borderId="75" xfId="1" applyNumberFormat="1" applyFont="1" applyFill="1" applyBorder="1" applyAlignment="1" applyProtection="1">
      <alignment vertical="center"/>
      <protection locked="0"/>
    </xf>
    <xf numFmtId="165" fontId="6" fillId="4" borderId="76" xfId="1" applyNumberFormat="1" applyFont="1" applyFill="1" applyBorder="1" applyAlignment="1" applyProtection="1">
      <alignment vertical="center"/>
      <protection locked="0"/>
    </xf>
    <xf numFmtId="165" fontId="6" fillId="4" borderId="73" xfId="1" applyNumberFormat="1" applyFont="1" applyFill="1" applyBorder="1" applyAlignment="1" applyProtection="1">
      <alignment vertical="center"/>
      <protection locked="0"/>
    </xf>
    <xf numFmtId="167" fontId="6" fillId="4" borderId="73" xfId="1" applyNumberFormat="1" applyFont="1" applyFill="1" applyBorder="1" applyAlignment="1" applyProtection="1">
      <alignment vertical="center"/>
      <protection locked="0"/>
    </xf>
    <xf numFmtId="0" fontId="10" fillId="4" borderId="78" xfId="2" applyFont="1" applyFill="1" applyBorder="1" applyAlignment="1" applyProtection="1">
      <alignment horizontal="center" vertical="center"/>
      <protection locked="0"/>
    </xf>
    <xf numFmtId="170" fontId="6" fillId="4" borderId="79" xfId="58" applyNumberFormat="1" applyFont="1" applyFill="1" applyBorder="1" applyAlignment="1" applyProtection="1">
      <alignment vertical="center"/>
      <protection locked="0"/>
    </xf>
    <xf numFmtId="170" fontId="6" fillId="4" borderId="80" xfId="58" applyNumberFormat="1" applyFont="1" applyFill="1" applyBorder="1" applyAlignment="1" applyProtection="1">
      <alignment vertical="center"/>
      <protection locked="0"/>
    </xf>
    <xf numFmtId="170" fontId="6" fillId="4" borderId="81" xfId="58" applyNumberFormat="1" applyFont="1" applyFill="1" applyBorder="1" applyAlignment="1" applyProtection="1">
      <alignment vertical="center"/>
      <protection locked="0"/>
    </xf>
    <xf numFmtId="170" fontId="6" fillId="4" borderId="78" xfId="58" applyNumberFormat="1" applyFont="1" applyFill="1" applyBorder="1" applyAlignment="1" applyProtection="1">
      <alignment vertical="center"/>
      <protection locked="0"/>
    </xf>
    <xf numFmtId="0" fontId="6" fillId="4" borderId="120" xfId="2" applyFont="1" applyFill="1" applyBorder="1" applyAlignment="1" applyProtection="1">
      <alignment horizontal="center" vertical="center"/>
      <protection locked="0"/>
    </xf>
    <xf numFmtId="165" fontId="6" fillId="4" borderId="121" xfId="1" applyNumberFormat="1" applyFont="1" applyFill="1" applyBorder="1" applyAlignment="1" applyProtection="1">
      <alignment vertical="center"/>
      <protection locked="0"/>
    </xf>
    <xf numFmtId="165" fontId="6" fillId="4" borderId="122" xfId="1" applyNumberFormat="1" applyFont="1" applyFill="1" applyBorder="1" applyAlignment="1" applyProtection="1">
      <alignment vertical="center"/>
      <protection locked="0"/>
    </xf>
    <xf numFmtId="0" fontId="6" fillId="4" borderId="83" xfId="2" applyFont="1" applyFill="1" applyBorder="1" applyAlignment="1" applyProtection="1">
      <alignment horizontal="center" vertical="center"/>
      <protection locked="0"/>
    </xf>
    <xf numFmtId="165" fontId="6" fillId="4" borderId="84" xfId="1" applyNumberFormat="1" applyFont="1" applyFill="1" applyBorder="1" applyAlignment="1" applyProtection="1">
      <alignment vertical="center"/>
      <protection locked="0"/>
    </xf>
    <xf numFmtId="165" fontId="6" fillId="4" borderId="85" xfId="1" applyNumberFormat="1" applyFont="1" applyFill="1" applyBorder="1" applyAlignment="1" applyProtection="1">
      <alignment vertical="center"/>
      <protection locked="0"/>
    </xf>
    <xf numFmtId="165" fontId="6" fillId="4" borderId="86" xfId="1" applyNumberFormat="1" applyFont="1" applyFill="1" applyBorder="1" applyAlignment="1" applyProtection="1">
      <alignment vertical="center"/>
      <protection locked="0"/>
    </xf>
    <xf numFmtId="165" fontId="6" fillId="4" borderId="83" xfId="1" applyNumberFormat="1" applyFont="1" applyFill="1" applyBorder="1" applyAlignment="1" applyProtection="1">
      <alignment vertical="center"/>
      <protection locked="0"/>
    </xf>
    <xf numFmtId="167" fontId="6" fillId="4" borderId="83" xfId="1" applyNumberFormat="1" applyFont="1" applyFill="1" applyBorder="1" applyAlignment="1" applyProtection="1">
      <alignment vertical="center"/>
      <protection locked="0"/>
    </xf>
    <xf numFmtId="170" fontId="10" fillId="4" borderId="81" xfId="58" applyNumberFormat="1" applyFont="1" applyFill="1" applyBorder="1" applyAlignment="1" applyProtection="1">
      <alignment vertical="center"/>
      <protection locked="0"/>
    </xf>
    <xf numFmtId="0" fontId="10" fillId="4" borderId="88" xfId="2" applyFont="1" applyFill="1" applyBorder="1" applyAlignment="1" applyProtection="1">
      <alignment horizontal="center" vertical="center"/>
      <protection locked="0"/>
    </xf>
    <xf numFmtId="170" fontId="6" fillId="4" borderId="89" xfId="58" applyNumberFormat="1" applyFont="1" applyFill="1" applyBorder="1" applyAlignment="1" applyProtection="1">
      <alignment vertical="center"/>
      <protection locked="0"/>
    </xf>
    <xf numFmtId="170" fontId="6" fillId="4" borderId="90" xfId="58" applyNumberFormat="1" applyFont="1" applyFill="1" applyBorder="1" applyAlignment="1" applyProtection="1">
      <alignment vertical="center"/>
      <protection locked="0"/>
    </xf>
    <xf numFmtId="170" fontId="10" fillId="4" borderId="90" xfId="58" applyNumberFormat="1" applyFont="1" applyFill="1" applyBorder="1" applyAlignment="1" applyProtection="1">
      <alignment vertical="center"/>
      <protection locked="0"/>
    </xf>
    <xf numFmtId="0" fontId="6" fillId="4" borderId="19" xfId="0" applyFont="1" applyFill="1" applyBorder="1" applyAlignment="1">
      <alignment horizontal="center" vertical="center" wrapText="1"/>
    </xf>
    <xf numFmtId="0" fontId="6" fillId="4" borderId="24" xfId="0" applyFont="1" applyFill="1" applyBorder="1" applyAlignment="1">
      <alignment horizontal="center" vertical="center" wrapText="1"/>
    </xf>
    <xf numFmtId="0" fontId="6" fillId="4" borderId="61" xfId="0" applyFont="1" applyFill="1" applyBorder="1" applyAlignment="1">
      <alignment horizontal="center" vertical="center" wrapText="1"/>
    </xf>
    <xf numFmtId="0" fontId="6" fillId="4" borderId="98" xfId="2" applyFont="1" applyFill="1" applyBorder="1" applyAlignment="1" applyProtection="1">
      <alignment horizontal="center" vertical="center"/>
      <protection locked="0"/>
    </xf>
    <xf numFmtId="0" fontId="10" fillId="4" borderId="95" xfId="2" applyFont="1" applyFill="1" applyBorder="1" applyAlignment="1" applyProtection="1">
      <alignment horizontal="center" vertical="center"/>
      <protection locked="0"/>
    </xf>
    <xf numFmtId="0" fontId="6" fillId="4" borderId="94" xfId="2" applyFont="1" applyFill="1" applyBorder="1" applyAlignment="1" applyProtection="1">
      <alignment horizontal="center" vertical="center"/>
      <protection locked="0"/>
    </xf>
    <xf numFmtId="165" fontId="6" fillId="4" borderId="77" xfId="1" applyNumberFormat="1" applyFont="1" applyFill="1" applyBorder="1" applyAlignment="1" applyProtection="1">
      <alignment vertical="center"/>
      <protection locked="0"/>
    </xf>
    <xf numFmtId="165" fontId="6" fillId="4" borderId="76" xfId="1" applyNumberFormat="1" applyFont="1" applyFill="1" applyBorder="1" applyAlignment="1" applyProtection="1">
      <alignment horizontal="center" vertical="center"/>
      <protection locked="0"/>
    </xf>
    <xf numFmtId="165" fontId="6" fillId="4" borderId="73" xfId="1" applyNumberFormat="1" applyFont="1" applyFill="1" applyBorder="1" applyAlignment="1" applyProtection="1">
      <alignment horizontal="center" vertical="center"/>
      <protection locked="0"/>
    </xf>
    <xf numFmtId="165" fontId="6" fillId="4" borderId="87" xfId="1" applyNumberFormat="1" applyFont="1" applyFill="1" applyBorder="1" applyAlignment="1" applyProtection="1">
      <alignment vertical="center"/>
      <protection locked="0"/>
    </xf>
    <xf numFmtId="165" fontId="6" fillId="4" borderId="86" xfId="1" applyNumberFormat="1" applyFont="1" applyFill="1" applyBorder="1" applyAlignment="1" applyProtection="1">
      <alignment horizontal="center" vertical="center"/>
      <protection locked="0"/>
    </xf>
    <xf numFmtId="165" fontId="6" fillId="4" borderId="83" xfId="1" applyNumberFormat="1" applyFont="1" applyFill="1" applyBorder="1" applyAlignment="1" applyProtection="1">
      <alignment horizontal="center" vertical="center"/>
      <protection locked="0"/>
    </xf>
    <xf numFmtId="170" fontId="6" fillId="4" borderId="82" xfId="58" applyNumberFormat="1" applyFont="1" applyFill="1" applyBorder="1" applyAlignment="1" applyProtection="1">
      <alignment vertical="center"/>
      <protection locked="0"/>
    </xf>
    <xf numFmtId="170" fontId="6" fillId="4" borderId="81" xfId="58" applyNumberFormat="1" applyFont="1" applyFill="1" applyBorder="1" applyAlignment="1" applyProtection="1">
      <alignment horizontal="center" vertical="center"/>
      <protection locked="0"/>
    </xf>
    <xf numFmtId="170" fontId="6" fillId="4" borderId="78" xfId="58" applyNumberFormat="1" applyFont="1" applyFill="1" applyBorder="1" applyAlignment="1" applyProtection="1">
      <alignment horizontal="center" vertical="center"/>
      <protection locked="0"/>
    </xf>
    <xf numFmtId="165" fontId="6" fillId="4" borderId="122" xfId="1" applyNumberFormat="1" applyFont="1" applyFill="1" applyBorder="1" applyAlignment="1" applyProtection="1">
      <alignment horizontal="center" vertical="center"/>
      <protection locked="0"/>
    </xf>
    <xf numFmtId="165" fontId="6" fillId="4" borderId="120" xfId="1" applyNumberFormat="1" applyFont="1" applyFill="1" applyBorder="1" applyAlignment="1" applyProtection="1">
      <alignment horizontal="center" vertical="center"/>
      <protection locked="0"/>
    </xf>
    <xf numFmtId="0" fontId="8" fillId="4" borderId="43" xfId="0" applyFont="1" applyFill="1" applyBorder="1" applyAlignment="1">
      <alignment horizontal="center" vertical="center" wrapText="1"/>
    </xf>
    <xf numFmtId="0" fontId="4" fillId="4" borderId="24" xfId="0" applyFont="1" applyFill="1" applyBorder="1" applyAlignment="1">
      <alignment horizontal="center" vertical="center" wrapText="1"/>
    </xf>
    <xf numFmtId="0" fontId="4" fillId="4" borderId="64" xfId="0" applyFont="1" applyFill="1" applyBorder="1" applyAlignment="1">
      <alignment horizontal="center" vertical="center" wrapText="1"/>
    </xf>
    <xf numFmtId="0" fontId="8" fillId="4" borderId="24" xfId="0" applyFont="1" applyFill="1" applyBorder="1" applyAlignment="1">
      <alignment horizontal="center" vertical="center" wrapText="1"/>
    </xf>
    <xf numFmtId="0" fontId="4" fillId="4" borderId="61" xfId="0" applyFont="1" applyFill="1" applyBorder="1" applyAlignment="1">
      <alignment horizontal="center" vertical="center" wrapText="1"/>
    </xf>
    <xf numFmtId="0" fontId="8" fillId="4" borderId="42" xfId="0" applyFont="1" applyFill="1" applyBorder="1" applyAlignment="1">
      <alignment horizontal="center" vertical="center" wrapText="1"/>
    </xf>
    <xf numFmtId="0" fontId="4" fillId="4" borderId="42" xfId="0" applyFont="1" applyFill="1" applyBorder="1" applyAlignment="1">
      <alignment horizontal="center" vertical="center" wrapText="1"/>
    </xf>
    <xf numFmtId="0" fontId="4" fillId="4" borderId="23" xfId="0" applyFont="1" applyFill="1" applyBorder="1" applyAlignment="1">
      <alignment horizontal="center" vertical="center" wrapText="1"/>
    </xf>
    <xf numFmtId="0" fontId="8" fillId="4" borderId="24" xfId="0" applyFont="1" applyFill="1" applyBorder="1" applyAlignment="1">
      <alignment horizontal="center" vertical="center"/>
    </xf>
    <xf numFmtId="3" fontId="6" fillId="4" borderId="24" xfId="1" applyNumberFormat="1" applyFont="1" applyFill="1" applyBorder="1" applyAlignment="1" applyProtection="1">
      <alignment horizontal="center" vertical="center" wrapText="1"/>
      <protection locked="0"/>
    </xf>
    <xf numFmtId="9" fontId="6" fillId="4" borderId="90" xfId="58" applyNumberFormat="1" applyFont="1" applyFill="1" applyBorder="1" applyAlignment="1" applyProtection="1">
      <alignment vertical="center"/>
      <protection locked="0"/>
    </xf>
    <xf numFmtId="0" fontId="10" fillId="4" borderId="100" xfId="2" applyFont="1" applyFill="1" applyBorder="1" applyAlignment="1" applyProtection="1">
      <alignment horizontal="center" vertical="center"/>
      <protection locked="0"/>
    </xf>
    <xf numFmtId="3" fontId="6" fillId="4" borderId="43" xfId="1" applyNumberFormat="1" applyFont="1" applyFill="1" applyBorder="1" applyAlignment="1" applyProtection="1">
      <alignment horizontal="center" vertical="center" wrapText="1"/>
      <protection locked="0"/>
    </xf>
    <xf numFmtId="3" fontId="10" fillId="4" borderId="61" xfId="1" applyNumberFormat="1" applyFont="1" applyFill="1" applyBorder="1" applyAlignment="1" applyProtection="1">
      <alignment horizontal="center" vertical="center" wrapText="1"/>
      <protection locked="0"/>
    </xf>
    <xf numFmtId="170" fontId="6" fillId="4" borderId="90" xfId="58" applyNumberFormat="1" applyFont="1" applyFill="1" applyBorder="1" applyAlignment="1" applyProtection="1">
      <alignment horizontal="center" vertical="center"/>
      <protection locked="0"/>
    </xf>
    <xf numFmtId="170" fontId="6" fillId="4" borderId="88" xfId="58" applyNumberFormat="1" applyFont="1" applyFill="1" applyBorder="1" applyAlignment="1" applyProtection="1">
      <alignment horizontal="center" vertical="center"/>
      <protection locked="0"/>
    </xf>
    <xf numFmtId="170" fontId="6" fillId="4" borderId="91" xfId="58" applyNumberFormat="1" applyFont="1" applyFill="1" applyBorder="1" applyAlignment="1" applyProtection="1">
      <alignment vertical="center"/>
      <protection locked="0"/>
    </xf>
    <xf numFmtId="170" fontId="6" fillId="4" borderId="88" xfId="58" applyNumberFormat="1" applyFont="1" applyFill="1" applyBorder="1" applyAlignment="1" applyProtection="1">
      <alignment vertical="center"/>
      <protection locked="0"/>
    </xf>
    <xf numFmtId="0" fontId="8" fillId="4" borderId="64" xfId="0" applyFont="1" applyFill="1" applyBorder="1" applyAlignment="1">
      <alignment horizontal="center" vertical="center" wrapText="1"/>
    </xf>
    <xf numFmtId="170" fontId="6" fillId="4" borderId="110" xfId="58" applyNumberFormat="1" applyFont="1" applyFill="1" applyBorder="1" applyAlignment="1" applyProtection="1">
      <alignment vertical="center"/>
      <protection locked="0"/>
    </xf>
    <xf numFmtId="170" fontId="6" fillId="4" borderId="112" xfId="58" applyNumberFormat="1" applyFont="1" applyFill="1" applyBorder="1" applyAlignment="1" applyProtection="1">
      <alignment vertical="center"/>
      <protection locked="0"/>
    </xf>
    <xf numFmtId="165" fontId="10" fillId="4" borderId="76" xfId="1" applyNumberFormat="1" applyFont="1" applyFill="1" applyBorder="1" applyAlignment="1" applyProtection="1">
      <alignment vertical="center"/>
      <protection locked="0"/>
    </xf>
    <xf numFmtId="165" fontId="10" fillId="4" borderId="73" xfId="1" applyNumberFormat="1" applyFont="1" applyFill="1" applyBorder="1" applyAlignment="1" applyProtection="1">
      <alignment horizontal="center" vertical="center"/>
      <protection locked="0"/>
    </xf>
    <xf numFmtId="170" fontId="10" fillId="4" borderId="78" xfId="58" applyNumberFormat="1" applyFont="1" applyFill="1" applyBorder="1" applyAlignment="1" applyProtection="1">
      <alignment horizontal="center" vertical="center"/>
      <protection locked="0"/>
    </xf>
    <xf numFmtId="165" fontId="10" fillId="4" borderId="86" xfId="1" applyNumberFormat="1" applyFont="1" applyFill="1" applyBorder="1" applyAlignment="1" applyProtection="1">
      <alignment vertical="center"/>
      <protection locked="0"/>
    </xf>
    <xf numFmtId="165" fontId="10" fillId="4" borderId="83" xfId="1" applyNumberFormat="1" applyFont="1" applyFill="1" applyBorder="1" applyAlignment="1" applyProtection="1">
      <alignment horizontal="center" vertical="center"/>
      <protection locked="0"/>
    </xf>
    <xf numFmtId="170" fontId="10" fillId="4" borderId="88" xfId="58" applyNumberFormat="1" applyFont="1" applyFill="1" applyBorder="1" applyAlignment="1" applyProtection="1">
      <alignment horizontal="center" vertical="center"/>
      <protection locked="0"/>
    </xf>
    <xf numFmtId="165" fontId="6" fillId="4" borderId="75" xfId="1" applyNumberFormat="1" applyFont="1" applyFill="1" applyBorder="1" applyAlignment="1" applyProtection="1">
      <alignment horizontal="center" vertical="center"/>
      <protection locked="0"/>
    </xf>
    <xf numFmtId="165" fontId="6" fillId="4" borderId="77" xfId="1" applyNumberFormat="1" applyFont="1" applyFill="1" applyBorder="1" applyAlignment="1" applyProtection="1">
      <alignment horizontal="center" vertical="center"/>
      <protection locked="0"/>
    </xf>
    <xf numFmtId="165" fontId="6" fillId="4" borderId="123" xfId="1" applyNumberFormat="1" applyFont="1" applyFill="1" applyBorder="1" applyAlignment="1" applyProtection="1">
      <alignment vertical="center"/>
      <protection locked="0"/>
    </xf>
    <xf numFmtId="170" fontId="6" fillId="4" borderId="80" xfId="58" applyNumberFormat="1" applyFont="1" applyFill="1" applyBorder="1" applyAlignment="1" applyProtection="1">
      <alignment horizontal="center" vertical="center"/>
      <protection locked="0"/>
    </xf>
    <xf numFmtId="170" fontId="6" fillId="4" borderId="82" xfId="58" applyNumberFormat="1" applyFont="1" applyFill="1" applyBorder="1" applyAlignment="1" applyProtection="1">
      <alignment horizontal="center" vertical="center"/>
      <protection locked="0"/>
    </xf>
    <xf numFmtId="170" fontId="6" fillId="4" borderId="124" xfId="58" applyNumberFormat="1" applyFont="1" applyFill="1" applyBorder="1" applyAlignment="1" applyProtection="1">
      <alignment vertical="center"/>
      <protection locked="0"/>
    </xf>
    <xf numFmtId="165" fontId="6" fillId="4" borderId="85" xfId="1" applyNumberFormat="1" applyFont="1" applyFill="1" applyBorder="1" applyAlignment="1" applyProtection="1">
      <alignment horizontal="center" vertical="center"/>
      <protection locked="0"/>
    </xf>
    <xf numFmtId="165" fontId="6" fillId="4" borderId="87" xfId="1" applyNumberFormat="1" applyFont="1" applyFill="1" applyBorder="1" applyAlignment="1" applyProtection="1">
      <alignment horizontal="center" vertical="center"/>
      <protection locked="0"/>
    </xf>
    <xf numFmtId="165" fontId="6" fillId="4" borderId="125" xfId="1" applyNumberFormat="1" applyFont="1" applyFill="1" applyBorder="1" applyAlignment="1" applyProtection="1">
      <alignment vertical="center"/>
      <protection locked="0"/>
    </xf>
    <xf numFmtId="170" fontId="6" fillId="4" borderId="89" xfId="58" applyNumberFormat="1" applyFont="1" applyFill="1" applyBorder="1" applyAlignment="1" applyProtection="1">
      <alignment horizontal="center" vertical="center"/>
      <protection locked="0"/>
    </xf>
    <xf numFmtId="170" fontId="6" fillId="4" borderId="91" xfId="58" applyNumberFormat="1" applyFont="1" applyFill="1" applyBorder="1" applyAlignment="1" applyProtection="1">
      <alignment horizontal="center" vertical="center"/>
      <protection locked="0"/>
    </xf>
    <xf numFmtId="170" fontId="6" fillId="4" borderId="126" xfId="58" applyNumberFormat="1" applyFont="1" applyFill="1" applyBorder="1" applyAlignment="1" applyProtection="1">
      <alignment vertical="center"/>
      <protection locked="0"/>
    </xf>
    <xf numFmtId="3" fontId="6" fillId="4" borderId="67" xfId="1" applyNumberFormat="1" applyFont="1" applyFill="1" applyBorder="1" applyAlignment="1" applyProtection="1">
      <alignment horizontal="center" vertical="center" wrapText="1"/>
      <protection locked="0"/>
    </xf>
    <xf numFmtId="3" fontId="10" fillId="4" borderId="68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69" xfId="1" applyNumberFormat="1" applyFont="1" applyFill="1" applyBorder="1" applyAlignment="1" applyProtection="1">
      <alignment horizontal="center" vertical="center" wrapText="1"/>
      <protection locked="0"/>
    </xf>
    <xf numFmtId="9" fontId="6" fillId="4" borderId="90" xfId="58" applyNumberFormat="1" applyFont="1" applyFill="1" applyBorder="1" applyAlignment="1" applyProtection="1">
      <alignment horizontal="center" vertical="center"/>
      <protection locked="0"/>
    </xf>
    <xf numFmtId="3" fontId="6" fillId="4" borderId="24" xfId="43" applyNumberFormat="1" applyFont="1" applyFill="1" applyBorder="1" applyAlignment="1" applyProtection="1">
      <alignment horizontal="center" vertical="center" wrapText="1"/>
      <protection locked="0"/>
    </xf>
    <xf numFmtId="3" fontId="6" fillId="4" borderId="23" xfId="43" applyNumberFormat="1" applyFont="1" applyFill="1" applyBorder="1" applyAlignment="1" applyProtection="1">
      <alignment horizontal="center" vertical="center" wrapText="1"/>
      <protection locked="0"/>
    </xf>
    <xf numFmtId="170" fontId="6" fillId="4" borderId="127" xfId="58" applyNumberFormat="1" applyFont="1" applyFill="1" applyBorder="1" applyAlignment="1" applyProtection="1">
      <alignment vertical="center"/>
      <protection locked="0"/>
    </xf>
    <xf numFmtId="0" fontId="8" fillId="4" borderId="42" xfId="0" applyFont="1" applyFill="1" applyBorder="1" applyAlignment="1">
      <alignment horizontal="center" vertical="center"/>
    </xf>
    <xf numFmtId="170" fontId="6" fillId="4" borderId="128" xfId="58" applyNumberFormat="1" applyFont="1" applyFill="1" applyBorder="1" applyAlignment="1" applyProtection="1">
      <alignment vertical="center"/>
      <protection locked="0"/>
    </xf>
    <xf numFmtId="165" fontId="8" fillId="0" borderId="131" xfId="0" applyNumberFormat="1" applyFont="1" applyFill="1" applyBorder="1" applyAlignment="1">
      <alignment vertical="center"/>
    </xf>
    <xf numFmtId="0" fontId="0" fillId="0" borderId="0" xfId="0"/>
    <xf numFmtId="167" fontId="8" fillId="0" borderId="132" xfId="0" applyNumberFormat="1" applyFont="1" applyBorder="1" applyAlignment="1">
      <alignment horizontal="right" vertical="center"/>
    </xf>
    <xf numFmtId="165" fontId="6" fillId="0" borderId="131" xfId="1" applyNumberFormat="1" applyFont="1" applyFill="1" applyBorder="1" applyAlignment="1" applyProtection="1">
      <alignment vertical="center"/>
      <protection locked="0"/>
    </xf>
    <xf numFmtId="165" fontId="6" fillId="0" borderId="133" xfId="1" applyNumberFormat="1" applyFont="1" applyFill="1" applyBorder="1" applyAlignment="1" applyProtection="1">
      <alignment vertical="center"/>
      <protection locked="0"/>
    </xf>
    <xf numFmtId="165" fontId="8" fillId="0" borderId="133" xfId="0" applyNumberFormat="1" applyFont="1" applyBorder="1" applyAlignment="1">
      <alignment horizontal="right" vertical="center"/>
    </xf>
    <xf numFmtId="165" fontId="6" fillId="0" borderId="133" xfId="1" applyNumberFormat="1" applyFont="1" applyFill="1" applyBorder="1" applyAlignment="1" applyProtection="1">
      <alignment horizontal="right" vertical="center"/>
      <protection locked="0"/>
    </xf>
    <xf numFmtId="165" fontId="8" fillId="0" borderId="131" xfId="0" applyNumberFormat="1" applyFont="1" applyFill="1" applyBorder="1" applyAlignment="1">
      <alignment horizontal="right" vertical="center"/>
    </xf>
    <xf numFmtId="0" fontId="8" fillId="0" borderId="7" xfId="0" applyFont="1" applyFill="1" applyBorder="1" applyAlignment="1">
      <alignment horizontal="left" vertical="center" wrapText="1" indent="1"/>
    </xf>
    <xf numFmtId="0" fontId="8" fillId="0" borderId="16" xfId="0" applyFont="1" applyFill="1" applyBorder="1" applyAlignment="1">
      <alignment horizontal="left" vertical="center" wrapText="1" indent="1"/>
    </xf>
    <xf numFmtId="0" fontId="0" fillId="0" borderId="0" xfId="0" applyFill="1" applyAlignment="1">
      <alignment vertical="center"/>
    </xf>
    <xf numFmtId="165" fontId="6" fillId="0" borderId="131" xfId="0" applyNumberFormat="1" applyFont="1" applyFill="1" applyBorder="1" applyAlignment="1" applyProtection="1">
      <alignment horizontal="right" vertical="center"/>
    </xf>
    <xf numFmtId="165" fontId="6" fillId="0" borderId="133" xfId="0" applyNumberFormat="1" applyFont="1" applyFill="1" applyBorder="1" applyAlignment="1" applyProtection="1">
      <alignment horizontal="right" vertical="center"/>
    </xf>
    <xf numFmtId="165" fontId="8" fillId="0" borderId="132" xfId="0" applyNumberFormat="1" applyFont="1" applyFill="1" applyBorder="1" applyAlignment="1">
      <alignment horizontal="right" vertical="center"/>
    </xf>
    <xf numFmtId="165" fontId="8" fillId="0" borderId="133" xfId="0" applyNumberFormat="1" applyFont="1" applyFill="1" applyBorder="1" applyAlignment="1">
      <alignment horizontal="right" vertical="center"/>
    </xf>
    <xf numFmtId="165" fontId="8" fillId="0" borderId="133" xfId="0" applyNumberFormat="1" applyFont="1" applyFill="1" applyBorder="1" applyAlignment="1">
      <alignment vertical="center"/>
    </xf>
    <xf numFmtId="165" fontId="8" fillId="0" borderId="134" xfId="0" applyNumberFormat="1" applyFont="1" applyFill="1" applyBorder="1" applyAlignment="1">
      <alignment vertical="center"/>
    </xf>
    <xf numFmtId="170" fontId="4" fillId="0" borderId="132" xfId="58" applyNumberFormat="1" applyFont="1" applyFill="1" applyBorder="1" applyAlignment="1">
      <alignment vertical="center"/>
    </xf>
    <xf numFmtId="170" fontId="4" fillId="0" borderId="134" xfId="58" applyNumberFormat="1" applyFont="1" applyFill="1" applyBorder="1" applyAlignment="1">
      <alignment vertical="center"/>
    </xf>
    <xf numFmtId="165" fontId="6" fillId="0" borderId="134" xfId="2" applyNumberFormat="1" applyFont="1" applyFill="1" applyBorder="1" applyAlignment="1" applyProtection="1">
      <alignment horizontal="right" vertical="center"/>
      <protection locked="0"/>
    </xf>
    <xf numFmtId="3" fontId="10" fillId="4" borderId="135" xfId="1" applyNumberFormat="1" applyFont="1" applyFill="1" applyBorder="1" applyAlignment="1" applyProtection="1">
      <alignment horizontal="center" vertical="center" wrapText="1"/>
      <protection locked="0"/>
    </xf>
    <xf numFmtId="170" fontId="10" fillId="0" borderId="36" xfId="58" applyNumberFormat="1" applyFont="1" applyFill="1" applyBorder="1" applyAlignment="1" applyProtection="1">
      <alignment horizontal="right" vertical="center"/>
      <protection locked="0"/>
    </xf>
    <xf numFmtId="165" fontId="8" fillId="0" borderId="134" xfId="0" applyNumberFormat="1" applyFont="1" applyBorder="1" applyAlignment="1">
      <alignment horizontal="right" vertical="center"/>
    </xf>
    <xf numFmtId="165" fontId="8" fillId="0" borderId="134" xfId="0" applyNumberFormat="1" applyFont="1" applyFill="1" applyBorder="1" applyAlignment="1">
      <alignment horizontal="right" vertical="center"/>
    </xf>
    <xf numFmtId="165" fontId="6" fillId="0" borderId="130" xfId="0" applyNumberFormat="1" applyFont="1" applyFill="1" applyBorder="1" applyAlignment="1" applyProtection="1">
      <alignment horizontal="right" vertical="center"/>
    </xf>
    <xf numFmtId="165" fontId="8" fillId="0" borderId="130" xfId="0" applyNumberFormat="1" applyFont="1" applyFill="1" applyBorder="1" applyAlignment="1">
      <alignment horizontal="right" vertical="center"/>
    </xf>
    <xf numFmtId="0" fontId="10" fillId="0" borderId="0" xfId="2" applyFont="1" applyFill="1" applyBorder="1" applyAlignment="1" applyProtection="1">
      <alignment vertical="center"/>
      <protection locked="0"/>
    </xf>
    <xf numFmtId="165" fontId="6" fillId="0" borderId="134" xfId="0" applyNumberFormat="1" applyFont="1" applyFill="1" applyBorder="1" applyAlignment="1" applyProtection="1">
      <alignment horizontal="right" vertical="center"/>
    </xf>
    <xf numFmtId="165" fontId="6" fillId="0" borderId="134" xfId="1" applyNumberFormat="1" applyFont="1" applyFill="1" applyBorder="1" applyAlignment="1" applyProtection="1">
      <alignment horizontal="right" vertical="center"/>
      <protection locked="0"/>
    </xf>
    <xf numFmtId="165" fontId="6" fillId="0" borderId="133" xfId="2" applyNumberFormat="1" applyFont="1" applyFill="1" applyBorder="1" applyAlignment="1" applyProtection="1">
      <alignment horizontal="right" vertical="center"/>
      <protection locked="0"/>
    </xf>
    <xf numFmtId="165" fontId="6" fillId="0" borderId="132" xfId="0" applyNumberFormat="1" applyFont="1" applyFill="1" applyBorder="1" applyAlignment="1" applyProtection="1">
      <alignment horizontal="right" vertical="center"/>
    </xf>
    <xf numFmtId="165" fontId="0" fillId="0" borderId="0" xfId="0" applyNumberFormat="1" applyBorder="1"/>
    <xf numFmtId="0" fontId="0" fillId="0" borderId="0" xfId="0"/>
    <xf numFmtId="170" fontId="6" fillId="4" borderId="136" xfId="58" applyNumberFormat="1" applyFont="1" applyFill="1" applyBorder="1" applyAlignment="1" applyProtection="1">
      <alignment vertical="center"/>
      <protection locked="0"/>
    </xf>
    <xf numFmtId="170" fontId="6" fillId="0" borderId="134" xfId="1" applyNumberFormat="1" applyFont="1" applyFill="1" applyBorder="1" applyAlignment="1" applyProtection="1">
      <alignment horizontal="right" vertical="center"/>
      <protection locked="0"/>
    </xf>
    <xf numFmtId="2" fontId="0" fillId="0" borderId="0" xfId="0" applyNumberFormat="1"/>
    <xf numFmtId="10" fontId="0" fillId="0" borderId="0" xfId="0" applyNumberFormat="1" applyAlignment="1">
      <alignment vertical="center"/>
    </xf>
    <xf numFmtId="9" fontId="0" fillId="0" borderId="0" xfId="0" applyNumberFormat="1"/>
    <xf numFmtId="9" fontId="0" fillId="0" borderId="0" xfId="0" applyNumberFormat="1" applyAlignment="1">
      <alignment vertical="center"/>
    </xf>
    <xf numFmtId="170" fontId="19" fillId="0" borderId="0" xfId="0" applyNumberFormat="1" applyFont="1"/>
    <xf numFmtId="1" fontId="34" fillId="0" borderId="0" xfId="0" applyNumberFormat="1" applyFont="1" applyAlignment="1">
      <alignment horizontal="left" vertical="center" indent="5"/>
    </xf>
    <xf numFmtId="0" fontId="6" fillId="0" borderId="0" xfId="2" applyFont="1" applyFill="1" applyBorder="1" applyAlignment="1" applyProtection="1">
      <alignment horizontal="center" vertical="center"/>
      <protection locked="0"/>
    </xf>
    <xf numFmtId="3" fontId="6" fillId="0" borderId="0" xfId="1" applyNumberFormat="1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Alignment="1">
      <alignment vertical="center"/>
    </xf>
    <xf numFmtId="0" fontId="36" fillId="0" borderId="0" xfId="57" applyFont="1" applyAlignment="1" applyProtection="1"/>
    <xf numFmtId="0" fontId="37" fillId="0" borderId="0" xfId="0" applyFont="1" applyBorder="1" applyAlignment="1">
      <alignment horizontal="right" vertical="center"/>
    </xf>
    <xf numFmtId="0" fontId="38" fillId="0" borderId="0" xfId="0" applyFont="1"/>
    <xf numFmtId="0" fontId="39" fillId="0" borderId="0" xfId="0" applyFont="1"/>
    <xf numFmtId="0" fontId="40" fillId="0" borderId="0" xfId="0" applyFont="1"/>
    <xf numFmtId="0" fontId="4" fillId="0" borderId="0" xfId="0" applyFont="1" applyFill="1" applyAlignment="1">
      <alignment vertical="center"/>
    </xf>
    <xf numFmtId="0" fontId="4" fillId="0" borderId="0" xfId="2" applyFont="1" applyBorder="1" applyAlignment="1" applyProtection="1">
      <alignment vertical="center"/>
      <protection locked="0"/>
    </xf>
    <xf numFmtId="0" fontId="4" fillId="0" borderId="0" xfId="2" applyFont="1" applyAlignment="1">
      <alignment vertical="center"/>
    </xf>
    <xf numFmtId="0" fontId="4" fillId="0" borderId="0" xfId="2" applyFont="1" applyFill="1" applyAlignment="1">
      <alignment vertical="center"/>
    </xf>
    <xf numFmtId="0" fontId="10" fillId="0" borderId="0" xfId="2" applyFont="1" applyFill="1" applyAlignment="1">
      <alignment vertical="center"/>
    </xf>
    <xf numFmtId="0" fontId="11" fillId="0" borderId="0" xfId="2" applyFont="1" applyAlignment="1">
      <alignment vertical="center"/>
    </xf>
    <xf numFmtId="0" fontId="10" fillId="0" borderId="0" xfId="2" applyFont="1" applyBorder="1" applyAlignment="1" applyProtection="1">
      <alignment vertical="center"/>
      <protection locked="0"/>
    </xf>
    <xf numFmtId="0" fontId="3" fillId="0" borderId="0" xfId="0" applyFont="1" applyAlignment="1">
      <alignment horizontal="justify" vertical="center"/>
    </xf>
    <xf numFmtId="0" fontId="3" fillId="0" borderId="0" xfId="0" applyFont="1" applyAlignment="1">
      <alignment horizontal="center" vertical="center"/>
    </xf>
    <xf numFmtId="0" fontId="6" fillId="4" borderId="129" xfId="2" applyFont="1" applyFill="1" applyBorder="1" applyAlignment="1" applyProtection="1">
      <alignment horizontal="center" vertical="center"/>
      <protection locked="0"/>
    </xf>
    <xf numFmtId="0" fontId="10" fillId="4" borderId="128" xfId="2" applyFont="1" applyFill="1" applyBorder="1" applyAlignment="1" applyProtection="1">
      <alignment horizontal="center" vertical="center"/>
      <protection locked="0"/>
    </xf>
    <xf numFmtId="0" fontId="6" fillId="4" borderId="108" xfId="2" applyFont="1" applyFill="1" applyBorder="1" applyAlignment="1" applyProtection="1">
      <alignment horizontal="center" vertical="center"/>
      <protection locked="0"/>
    </xf>
    <xf numFmtId="0" fontId="10" fillId="4" borderId="136" xfId="2" applyFont="1" applyFill="1" applyBorder="1" applyAlignment="1" applyProtection="1">
      <alignment horizontal="center" vertical="center"/>
      <protection locked="0"/>
    </xf>
    <xf numFmtId="165" fontId="8" fillId="0" borderId="0" xfId="0" applyNumberFormat="1" applyFont="1" applyFill="1" applyAlignment="1">
      <alignment vertical="center"/>
    </xf>
    <xf numFmtId="0" fontId="8" fillId="0" borderId="0" xfId="0" applyFont="1" applyFill="1" applyAlignment="1">
      <alignment vertical="center"/>
    </xf>
    <xf numFmtId="0" fontId="41" fillId="0" borderId="0" xfId="0" applyFont="1"/>
    <xf numFmtId="0" fontId="42" fillId="0" borderId="0" xfId="0" applyFont="1"/>
    <xf numFmtId="0" fontId="0" fillId="0" borderId="0" xfId="0" applyAlignment="1">
      <alignment horizontal="right" vertical="center" wrapText="1"/>
    </xf>
    <xf numFmtId="166" fontId="18" fillId="0" borderId="21" xfId="0" applyNumberFormat="1" applyFont="1" applyFill="1" applyBorder="1" applyAlignment="1" applyProtection="1">
      <alignment horizontal="right" vertical="center"/>
    </xf>
    <xf numFmtId="165" fontId="8" fillId="0" borderId="131" xfId="0" applyNumberFormat="1" applyFont="1" applyFill="1" applyBorder="1" applyAlignment="1">
      <alignment horizontal="center" vertical="center"/>
    </xf>
    <xf numFmtId="165" fontId="8" fillId="0" borderId="132" xfId="0" applyNumberFormat="1" applyFont="1" applyFill="1" applyBorder="1" applyAlignment="1">
      <alignment horizontal="center" vertical="center"/>
    </xf>
    <xf numFmtId="170" fontId="10" fillId="0" borderId="134" xfId="58" applyNumberFormat="1" applyFont="1" applyFill="1" applyBorder="1" applyAlignment="1" applyProtection="1">
      <alignment horizontal="right" vertical="center"/>
      <protection locked="0"/>
    </xf>
    <xf numFmtId="165" fontId="18" fillId="0" borderId="133" xfId="1" applyNumberFormat="1" applyFont="1" applyFill="1" applyBorder="1" applyAlignment="1" applyProtection="1">
      <alignment vertical="center"/>
      <protection locked="0"/>
    </xf>
    <xf numFmtId="165" fontId="17" fillId="0" borderId="134" xfId="0" applyNumberFormat="1" applyFont="1" applyFill="1" applyBorder="1" applyAlignment="1">
      <alignment vertical="center"/>
    </xf>
    <xf numFmtId="165" fontId="8" fillId="0" borderId="18" xfId="0" applyNumberFormat="1" applyFont="1" applyFill="1" applyBorder="1" applyAlignment="1">
      <alignment horizontal="center" vertical="center"/>
    </xf>
    <xf numFmtId="165" fontId="8" fillId="0" borderId="132" xfId="0" applyNumberFormat="1" applyFont="1" applyBorder="1" applyAlignment="1">
      <alignment horizontal="right" vertical="center"/>
    </xf>
    <xf numFmtId="9" fontId="6" fillId="4" borderId="78" xfId="58" applyNumberFormat="1" applyFont="1" applyFill="1" applyBorder="1" applyAlignment="1" applyProtection="1">
      <alignment vertical="center"/>
      <protection locked="0"/>
    </xf>
    <xf numFmtId="165" fontId="6" fillId="0" borderId="133" xfId="41" applyNumberFormat="1" applyFont="1" applyFill="1" applyBorder="1" applyAlignment="1" applyProtection="1">
      <alignment vertical="center"/>
    </xf>
    <xf numFmtId="165" fontId="6" fillId="0" borderId="133" xfId="41" applyNumberFormat="1" applyFont="1" applyFill="1" applyBorder="1" applyAlignment="1" applyProtection="1">
      <alignment horizontal="right" vertical="center"/>
    </xf>
    <xf numFmtId="165" fontId="6" fillId="0" borderId="133" xfId="36" applyNumberFormat="1" applyFont="1" applyFill="1" applyBorder="1" applyAlignment="1" applyProtection="1">
      <alignment horizontal="right" vertical="center"/>
      <protection locked="0"/>
    </xf>
    <xf numFmtId="165" fontId="6" fillId="0" borderId="133" xfId="36" applyNumberFormat="1" applyFont="1" applyFill="1" applyBorder="1" applyAlignment="1" applyProtection="1">
      <alignment horizontal="center" vertical="center"/>
      <protection locked="0"/>
    </xf>
    <xf numFmtId="0" fontId="25" fillId="0" borderId="0" xfId="57" applyAlignment="1" applyProtection="1">
      <alignment horizontal="right"/>
    </xf>
    <xf numFmtId="170" fontId="0" fillId="0" borderId="0" xfId="0" applyNumberFormat="1" applyFill="1" applyBorder="1"/>
    <xf numFmtId="165" fontId="8" fillId="0" borderId="134" xfId="0" applyNumberFormat="1" applyFont="1" applyBorder="1" applyAlignment="1">
      <alignment vertical="center"/>
    </xf>
    <xf numFmtId="165" fontId="6" fillId="0" borderId="134" xfId="41" applyNumberFormat="1" applyFont="1" applyFill="1" applyBorder="1" applyAlignment="1" applyProtection="1">
      <alignment vertical="center"/>
    </xf>
    <xf numFmtId="165" fontId="6" fillId="0" borderId="21" xfId="0" applyNumberFormat="1" applyFont="1" applyFill="1" applyBorder="1" applyAlignment="1" applyProtection="1">
      <alignment horizontal="right" vertical="center"/>
    </xf>
    <xf numFmtId="165" fontId="18" fillId="0" borderId="65" xfId="0" applyNumberFormat="1" applyFont="1" applyFill="1" applyBorder="1" applyAlignment="1" applyProtection="1">
      <alignment horizontal="right" vertical="center"/>
    </xf>
    <xf numFmtId="165" fontId="18" fillId="0" borderId="72" xfId="0" applyNumberFormat="1" applyFont="1" applyFill="1" applyBorder="1" applyAlignment="1" applyProtection="1">
      <alignment horizontal="right" vertical="center"/>
    </xf>
    <xf numFmtId="165" fontId="18" fillId="0" borderId="70" xfId="0" applyNumberFormat="1" applyFont="1" applyFill="1" applyBorder="1" applyAlignment="1" applyProtection="1">
      <alignment horizontal="right" vertical="center"/>
    </xf>
    <xf numFmtId="170" fontId="27" fillId="0" borderId="21" xfId="58" applyNumberFormat="1" applyFont="1" applyFill="1" applyBorder="1" applyAlignment="1">
      <alignment vertical="center"/>
    </xf>
    <xf numFmtId="170" fontId="27" fillId="0" borderId="22" xfId="58" applyNumberFormat="1" applyFont="1" applyFill="1" applyBorder="1" applyAlignment="1">
      <alignment vertical="center"/>
    </xf>
    <xf numFmtId="165" fontId="17" fillId="0" borderId="21" xfId="0" applyNumberFormat="1" applyFont="1" applyFill="1" applyBorder="1" applyAlignment="1">
      <alignment vertical="center"/>
    </xf>
    <xf numFmtId="165" fontId="17" fillId="0" borderId="131" xfId="0" applyNumberFormat="1" applyFont="1" applyFill="1" applyBorder="1" applyAlignment="1">
      <alignment vertical="center"/>
    </xf>
    <xf numFmtId="170" fontId="4" fillId="0" borderId="131" xfId="58" applyNumberFormat="1" applyFont="1" applyFill="1" applyBorder="1" applyAlignment="1">
      <alignment vertical="center"/>
    </xf>
    <xf numFmtId="170" fontId="27" fillId="0" borderId="35" xfId="58" applyNumberFormat="1" applyFont="1" applyFill="1" applyBorder="1" applyAlignment="1">
      <alignment vertical="center"/>
    </xf>
    <xf numFmtId="165" fontId="6" fillId="0" borderId="21" xfId="1" applyNumberFormat="1" applyFont="1" applyFill="1" applyBorder="1" applyAlignment="1" applyProtection="1">
      <alignment vertical="center"/>
      <protection locked="0"/>
    </xf>
    <xf numFmtId="165" fontId="6" fillId="0" borderId="21" xfId="1" applyNumberFormat="1" applyFont="1" applyFill="1" applyBorder="1" applyAlignment="1" applyProtection="1">
      <alignment horizontal="right" vertical="center"/>
      <protection locked="0"/>
    </xf>
    <xf numFmtId="165" fontId="18" fillId="0" borderId="65" xfId="1" applyNumberFormat="1" applyFont="1" applyFill="1" applyBorder="1" applyAlignment="1" applyProtection="1">
      <alignment horizontal="right" vertical="center"/>
      <protection locked="0"/>
    </xf>
    <xf numFmtId="165" fontId="17" fillId="0" borderId="71" xfId="0" applyNumberFormat="1" applyFont="1" applyFill="1" applyBorder="1" applyAlignment="1">
      <alignment horizontal="right" vertical="center"/>
    </xf>
    <xf numFmtId="165" fontId="8" fillId="0" borderId="20" xfId="0" applyNumberFormat="1" applyFont="1" applyFill="1" applyBorder="1" applyAlignment="1">
      <alignment horizontal="right" vertical="center"/>
    </xf>
    <xf numFmtId="165" fontId="17" fillId="0" borderId="65" xfId="0" applyNumberFormat="1" applyFont="1" applyFill="1" applyBorder="1" applyAlignment="1">
      <alignment horizontal="right" vertical="center"/>
    </xf>
    <xf numFmtId="165" fontId="17" fillId="0" borderId="72" xfId="0" applyNumberFormat="1" applyFont="1" applyFill="1" applyBorder="1" applyAlignment="1">
      <alignment horizontal="right" vertical="center"/>
    </xf>
    <xf numFmtId="165" fontId="17" fillId="0" borderId="133" xfId="0" applyNumberFormat="1" applyFont="1" applyFill="1" applyBorder="1" applyAlignment="1">
      <alignment vertical="center"/>
    </xf>
    <xf numFmtId="170" fontId="28" fillId="0" borderId="35" xfId="58" applyNumberFormat="1" applyFont="1" applyFill="1" applyBorder="1" applyAlignment="1" applyProtection="1">
      <alignment vertical="center"/>
      <protection locked="0"/>
    </xf>
    <xf numFmtId="170" fontId="10" fillId="0" borderId="35" xfId="58" applyNumberFormat="1" applyFont="1" applyFill="1" applyBorder="1" applyAlignment="1" applyProtection="1">
      <alignment vertical="center"/>
      <protection locked="0"/>
    </xf>
    <xf numFmtId="170" fontId="10" fillId="0" borderId="37" xfId="58" applyNumberFormat="1" applyFont="1" applyFill="1" applyBorder="1" applyAlignment="1" applyProtection="1">
      <alignment vertical="center"/>
      <protection locked="0"/>
    </xf>
    <xf numFmtId="165" fontId="17" fillId="0" borderId="70" xfId="0" applyNumberFormat="1" applyFont="1" applyFill="1" applyBorder="1" applyAlignment="1">
      <alignment horizontal="right" vertical="center"/>
    </xf>
    <xf numFmtId="165" fontId="6" fillId="0" borderId="138" xfId="0" applyNumberFormat="1" applyFont="1" applyFill="1" applyBorder="1" applyAlignment="1" applyProtection="1">
      <alignment horizontal="right" vertical="center"/>
    </xf>
    <xf numFmtId="3" fontId="6" fillId="4" borderId="43" xfId="1" applyNumberFormat="1" applyFont="1" applyFill="1" applyBorder="1" applyAlignment="1" applyProtection="1">
      <alignment horizontal="center" vertical="center" wrapText="1"/>
      <protection locked="0"/>
    </xf>
    <xf numFmtId="165" fontId="17" fillId="0" borderId="106" xfId="0" applyNumberFormat="1" applyFont="1" applyFill="1" applyBorder="1" applyAlignment="1">
      <alignment vertical="center"/>
    </xf>
    <xf numFmtId="165" fontId="6" fillId="0" borderId="17" xfId="2" applyNumberFormat="1" applyFont="1" applyFill="1" applyBorder="1" applyAlignment="1" applyProtection="1">
      <alignment horizontal="right" vertical="center"/>
      <protection locked="0"/>
    </xf>
    <xf numFmtId="165" fontId="6" fillId="0" borderId="0" xfId="2" applyNumberFormat="1" applyFont="1" applyFill="1" applyBorder="1" applyAlignment="1" applyProtection="1">
      <alignment horizontal="right" vertical="center"/>
      <protection locked="0"/>
    </xf>
    <xf numFmtId="165" fontId="6" fillId="0" borderId="19" xfId="2" applyNumberFormat="1" applyFont="1" applyFill="1" applyBorder="1" applyAlignment="1" applyProtection="1">
      <alignment horizontal="right" vertical="center"/>
      <protection locked="0"/>
    </xf>
    <xf numFmtId="165" fontId="6" fillId="0" borderId="130" xfId="2" applyNumberFormat="1" applyFont="1" applyFill="1" applyBorder="1" applyAlignment="1" applyProtection="1">
      <alignment horizontal="right" vertical="center"/>
      <protection locked="0"/>
    </xf>
    <xf numFmtId="165" fontId="6" fillId="0" borderId="20" xfId="2" applyNumberFormat="1" applyFont="1" applyFill="1" applyBorder="1" applyAlignment="1" applyProtection="1">
      <alignment horizontal="right" vertical="center"/>
      <protection locked="0"/>
    </xf>
    <xf numFmtId="168" fontId="6" fillId="0" borderId="19" xfId="1" applyNumberFormat="1" applyFont="1" applyFill="1" applyBorder="1" applyAlignment="1" applyProtection="1">
      <alignment vertical="center"/>
      <protection locked="0"/>
    </xf>
    <xf numFmtId="170" fontId="28" fillId="0" borderId="134" xfId="58" applyNumberFormat="1" applyFont="1" applyFill="1" applyBorder="1" applyAlignment="1" applyProtection="1">
      <alignment vertical="center"/>
      <protection locked="0"/>
    </xf>
    <xf numFmtId="170" fontId="10" fillId="0" borderId="134" xfId="58" applyNumberFormat="1" applyFont="1" applyFill="1" applyBorder="1" applyAlignment="1" applyProtection="1">
      <alignment vertical="center"/>
      <protection locked="0"/>
    </xf>
    <xf numFmtId="170" fontId="10" fillId="0" borderId="34" xfId="58" applyNumberFormat="1" applyFont="1" applyFill="1" applyBorder="1" applyAlignment="1" applyProtection="1">
      <alignment vertical="center"/>
      <protection locked="0"/>
    </xf>
    <xf numFmtId="168" fontId="18" fillId="0" borderId="106" xfId="1" applyNumberFormat="1" applyFont="1" applyFill="1" applyBorder="1" applyAlignment="1" applyProtection="1">
      <alignment vertical="center"/>
      <protection locked="0"/>
    </xf>
    <xf numFmtId="168" fontId="6" fillId="0" borderId="106" xfId="1" applyNumberFormat="1" applyFont="1" applyFill="1" applyBorder="1" applyAlignment="1" applyProtection="1">
      <alignment vertical="center"/>
      <protection locked="0"/>
    </xf>
    <xf numFmtId="165" fontId="6" fillId="0" borderId="138" xfId="1" applyNumberFormat="1" applyFont="1" applyFill="1" applyBorder="1" applyAlignment="1" applyProtection="1">
      <alignment horizontal="right" vertical="center"/>
      <protection locked="0"/>
    </xf>
    <xf numFmtId="170" fontId="10" fillId="0" borderId="6" xfId="58" applyNumberFormat="1" applyFont="1" applyFill="1" applyBorder="1" applyAlignment="1" applyProtection="1">
      <alignment horizontal="right" vertical="center"/>
      <protection locked="0"/>
    </xf>
    <xf numFmtId="170" fontId="10" fillId="0" borderId="2" xfId="58" applyNumberFormat="1" applyFont="1" applyFill="1" applyBorder="1" applyAlignment="1" applyProtection="1">
      <alignment horizontal="right" vertical="center"/>
      <protection locked="0"/>
    </xf>
    <xf numFmtId="165" fontId="18" fillId="0" borderId="106" xfId="1" applyNumberFormat="1" applyFont="1" applyFill="1" applyBorder="1" applyAlignment="1" applyProtection="1">
      <alignment vertical="center"/>
      <protection locked="0"/>
    </xf>
    <xf numFmtId="165" fontId="18" fillId="0" borderId="54" xfId="1" applyNumberFormat="1" applyFont="1" applyFill="1" applyBorder="1" applyAlignment="1" applyProtection="1">
      <alignment vertical="center"/>
      <protection locked="0"/>
    </xf>
    <xf numFmtId="166" fontId="18" fillId="0" borderId="54" xfId="0" applyNumberFormat="1" applyFont="1" applyFill="1" applyBorder="1" applyAlignment="1" applyProtection="1">
      <alignment horizontal="right" vertical="center"/>
    </xf>
    <xf numFmtId="166" fontId="18" fillId="0" borderId="35" xfId="0" applyNumberFormat="1" applyFont="1" applyFill="1" applyBorder="1" applyAlignment="1" applyProtection="1">
      <alignment horizontal="right" vertical="center"/>
    </xf>
    <xf numFmtId="165" fontId="8" fillId="0" borderId="138" xfId="0" applyNumberFormat="1" applyFont="1" applyFill="1" applyBorder="1" applyAlignment="1">
      <alignment vertical="center"/>
    </xf>
    <xf numFmtId="170" fontId="4" fillId="0" borderId="46" xfId="58" applyNumberFormat="1" applyFont="1" applyFill="1" applyBorder="1" applyAlignment="1">
      <alignment vertical="center"/>
    </xf>
    <xf numFmtId="165" fontId="8" fillId="0" borderId="21" xfId="0" applyNumberFormat="1" applyFont="1" applyFill="1" applyBorder="1" applyAlignment="1">
      <alignment vertical="center"/>
    </xf>
    <xf numFmtId="170" fontId="4" fillId="0" borderId="2" xfId="58" applyNumberFormat="1" applyFont="1" applyFill="1" applyBorder="1" applyAlignment="1">
      <alignment vertical="center"/>
    </xf>
    <xf numFmtId="165" fontId="17" fillId="0" borderId="14" xfId="0" applyNumberFormat="1" applyFont="1" applyFill="1" applyBorder="1" applyAlignment="1">
      <alignment vertical="center"/>
    </xf>
    <xf numFmtId="165" fontId="8" fillId="0" borderId="14" xfId="0" applyNumberFormat="1" applyFont="1" applyFill="1" applyBorder="1" applyAlignment="1">
      <alignment vertical="center"/>
    </xf>
    <xf numFmtId="3" fontId="8" fillId="0" borderId="134" xfId="58" applyNumberFormat="1" applyFont="1" applyFill="1" applyBorder="1" applyAlignment="1">
      <alignment horizontal="right" vertical="center"/>
    </xf>
    <xf numFmtId="3" fontId="8" fillId="0" borderId="34" xfId="58" applyNumberFormat="1" applyFont="1" applyFill="1" applyBorder="1" applyAlignment="1">
      <alignment horizontal="right" vertical="center"/>
    </xf>
    <xf numFmtId="170" fontId="27" fillId="0" borderId="51" xfId="58" applyNumberFormat="1" applyFont="1" applyFill="1" applyBorder="1" applyAlignment="1">
      <alignment vertical="center"/>
    </xf>
    <xf numFmtId="170" fontId="4" fillId="0" borderId="130" xfId="58" applyNumberFormat="1" applyFont="1" applyFill="1" applyBorder="1" applyAlignment="1">
      <alignment vertical="center"/>
    </xf>
    <xf numFmtId="170" fontId="4" fillId="0" borderId="20" xfId="58" applyNumberFormat="1" applyFont="1" applyFill="1" applyBorder="1" applyAlignment="1">
      <alignment vertical="center"/>
    </xf>
    <xf numFmtId="165" fontId="17" fillId="0" borderId="138" xfId="0" applyNumberFormat="1" applyFont="1" applyFill="1" applyBorder="1" applyAlignment="1">
      <alignment vertical="center"/>
    </xf>
    <xf numFmtId="3" fontId="8" fillId="0" borderId="133" xfId="58" applyNumberFormat="1" applyFont="1" applyFill="1" applyBorder="1" applyAlignment="1">
      <alignment horizontal="right" vertical="center"/>
    </xf>
    <xf numFmtId="3" fontId="8" fillId="0" borderId="17" xfId="58" applyNumberFormat="1" applyFont="1" applyFill="1" applyBorder="1" applyAlignment="1">
      <alignment horizontal="right" vertical="center"/>
    </xf>
    <xf numFmtId="165" fontId="8" fillId="0" borderId="19" xfId="0" applyNumberFormat="1" applyFont="1" applyFill="1" applyBorder="1" applyAlignment="1"/>
    <xf numFmtId="170" fontId="10" fillId="0" borderId="134" xfId="1" applyNumberFormat="1" applyFont="1" applyFill="1" applyBorder="1" applyAlignment="1" applyProtection="1">
      <alignment horizontal="right" vertical="center"/>
      <protection locked="0"/>
    </xf>
    <xf numFmtId="170" fontId="10" fillId="0" borderId="34" xfId="1" applyNumberFormat="1" applyFont="1" applyFill="1" applyBorder="1" applyAlignment="1" applyProtection="1">
      <alignment horizontal="right" vertical="center"/>
      <protection locked="0"/>
    </xf>
    <xf numFmtId="3" fontId="17" fillId="0" borderId="28" xfId="0" applyNumberFormat="1" applyFont="1" applyFill="1" applyBorder="1" applyAlignment="1">
      <alignment horizontal="left" vertical="center" wrapText="1"/>
    </xf>
    <xf numFmtId="0" fontId="8" fillId="0" borderId="33" xfId="0" applyFont="1" applyFill="1" applyBorder="1" applyAlignment="1">
      <alignment horizontal="left" vertical="center" indent="1"/>
    </xf>
    <xf numFmtId="165" fontId="6" fillId="0" borderId="22" xfId="0" applyNumberFormat="1" applyFont="1" applyFill="1" applyBorder="1" applyAlignment="1" applyProtection="1">
      <alignment horizontal="right" vertical="center"/>
    </xf>
    <xf numFmtId="165" fontId="18" fillId="0" borderId="71" xfId="0" applyNumberFormat="1" applyFont="1" applyFill="1" applyBorder="1" applyAlignment="1" applyProtection="1">
      <alignment horizontal="right" vertical="center"/>
    </xf>
    <xf numFmtId="165" fontId="18" fillId="0" borderId="106" xfId="0" applyNumberFormat="1" applyFont="1" applyFill="1" applyBorder="1" applyAlignment="1" applyProtection="1">
      <alignment horizontal="right" vertical="center"/>
    </xf>
    <xf numFmtId="0" fontId="3" fillId="0" borderId="106" xfId="0" applyFont="1" applyBorder="1" applyAlignment="1">
      <alignment horizontal="center" vertical="center"/>
    </xf>
    <xf numFmtId="3" fontId="6" fillId="4" borderId="24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43" xfId="1" applyNumberFormat="1" applyFont="1" applyFill="1" applyBorder="1" applyAlignment="1" applyProtection="1">
      <alignment horizontal="center" vertical="center" wrapText="1"/>
      <protection locked="0"/>
    </xf>
    <xf numFmtId="165" fontId="18" fillId="0" borderId="137" xfId="1" applyNumberFormat="1" applyFont="1" applyFill="1" applyBorder="1" applyAlignment="1" applyProtection="1">
      <alignment vertical="center"/>
      <protection locked="0"/>
    </xf>
    <xf numFmtId="0" fontId="10" fillId="0" borderId="0" xfId="0" applyFont="1" applyAlignment="1">
      <alignment vertical="center"/>
    </xf>
    <xf numFmtId="165" fontId="6" fillId="0" borderId="22" xfId="1" applyNumberFormat="1" applyFont="1" applyFill="1" applyBorder="1" applyAlignment="1" applyProtection="1">
      <alignment horizontal="right" vertical="center"/>
      <protection locked="0"/>
    </xf>
    <xf numFmtId="3" fontId="6" fillId="4" borderId="10" xfId="1" applyNumberFormat="1" applyFont="1" applyFill="1" applyBorder="1" applyAlignment="1" applyProtection="1">
      <alignment vertical="center" wrapText="1"/>
      <protection locked="0"/>
    </xf>
    <xf numFmtId="3" fontId="6" fillId="4" borderId="24" xfId="1" applyNumberFormat="1" applyFont="1" applyFill="1" applyBorder="1" applyAlignment="1" applyProtection="1">
      <alignment vertical="center" wrapText="1"/>
      <protection locked="0"/>
    </xf>
    <xf numFmtId="3" fontId="6" fillId="4" borderId="11" xfId="1" applyNumberFormat="1" applyFont="1" applyFill="1" applyBorder="1" applyAlignment="1" applyProtection="1">
      <alignment vertical="center" wrapText="1"/>
      <protection locked="0"/>
    </xf>
    <xf numFmtId="3" fontId="6" fillId="4" borderId="23" xfId="1" applyNumberFormat="1" applyFont="1" applyFill="1" applyBorder="1" applyAlignment="1" applyProtection="1">
      <alignment vertical="center" wrapText="1"/>
      <protection locked="0"/>
    </xf>
    <xf numFmtId="9" fontId="4" fillId="0" borderId="106" xfId="58" applyNumberFormat="1" applyFont="1" applyBorder="1" applyAlignment="1">
      <alignment vertical="center"/>
    </xf>
    <xf numFmtId="165" fontId="10" fillId="4" borderId="76" xfId="1" applyNumberFormat="1" applyFont="1" applyFill="1" applyBorder="1" applyAlignment="1" applyProtection="1">
      <alignment horizontal="center" vertical="center"/>
      <protection locked="0"/>
    </xf>
    <xf numFmtId="170" fontId="10" fillId="4" borderId="81" xfId="58" applyNumberFormat="1" applyFont="1" applyFill="1" applyBorder="1" applyAlignment="1" applyProtection="1">
      <alignment horizontal="center" vertical="center"/>
      <protection locked="0"/>
    </xf>
    <xf numFmtId="165" fontId="10" fillId="4" borderId="86" xfId="1" applyNumberFormat="1" applyFont="1" applyFill="1" applyBorder="1" applyAlignment="1" applyProtection="1">
      <alignment horizontal="center" vertical="center"/>
      <protection locked="0"/>
    </xf>
    <xf numFmtId="170" fontId="10" fillId="4" borderId="90" xfId="58" applyNumberFormat="1" applyFont="1" applyFill="1" applyBorder="1" applyAlignment="1" applyProtection="1">
      <alignment horizontal="center" vertical="center"/>
      <protection locked="0"/>
    </xf>
    <xf numFmtId="170" fontId="10" fillId="0" borderId="35" xfId="1" applyNumberFormat="1" applyFont="1" applyFill="1" applyBorder="1" applyAlignment="1" applyProtection="1">
      <alignment horizontal="right" vertical="center"/>
      <protection locked="0"/>
    </xf>
    <xf numFmtId="170" fontId="10" fillId="0" borderId="37" xfId="1" applyNumberFormat="1" applyFont="1" applyFill="1" applyBorder="1" applyAlignment="1" applyProtection="1">
      <alignment horizontal="right" vertical="center"/>
      <protection locked="0"/>
    </xf>
    <xf numFmtId="0" fontId="4" fillId="4" borderId="24" xfId="0" applyFont="1" applyFill="1" applyBorder="1" applyAlignment="1">
      <alignment horizontal="center" vertical="center"/>
    </xf>
    <xf numFmtId="165" fontId="8" fillId="0" borderId="134" xfId="0" applyNumberFormat="1" applyFont="1" applyFill="1" applyBorder="1" applyAlignment="1"/>
    <xf numFmtId="165" fontId="8" fillId="0" borderId="34" xfId="0" applyNumberFormat="1" applyFont="1" applyFill="1" applyBorder="1" applyAlignment="1"/>
    <xf numFmtId="165" fontId="18" fillId="0" borderId="137" xfId="2" applyNumberFormat="1" applyFont="1" applyFill="1" applyBorder="1" applyAlignment="1" applyProtection="1">
      <alignment horizontal="right" vertical="center"/>
      <protection locked="0"/>
    </xf>
    <xf numFmtId="165" fontId="18" fillId="0" borderId="130" xfId="2" applyNumberFormat="1" applyFont="1" applyFill="1" applyBorder="1" applyAlignment="1" applyProtection="1">
      <alignment horizontal="right" vertical="center"/>
      <protection locked="0"/>
    </xf>
    <xf numFmtId="0" fontId="10" fillId="4" borderId="23" xfId="0" applyFont="1" applyFill="1" applyBorder="1" applyAlignment="1">
      <alignment horizontal="center" vertical="center" wrapText="1"/>
    </xf>
    <xf numFmtId="165" fontId="6" fillId="0" borderId="106" xfId="0" applyNumberFormat="1" applyFont="1" applyBorder="1" applyAlignment="1">
      <alignment horizontal="right" vertical="center"/>
    </xf>
    <xf numFmtId="9" fontId="10" fillId="0" borderId="70" xfId="58" applyNumberFormat="1" applyFont="1" applyBorder="1" applyAlignment="1">
      <alignment vertical="center"/>
    </xf>
    <xf numFmtId="165" fontId="6" fillId="0" borderId="106" xfId="0" applyNumberFormat="1" applyFont="1" applyBorder="1" applyAlignment="1">
      <alignment vertical="center"/>
    </xf>
    <xf numFmtId="0" fontId="10" fillId="0" borderId="0" xfId="0" applyFont="1"/>
    <xf numFmtId="0" fontId="35" fillId="0" borderId="0" xfId="0" applyFont="1"/>
    <xf numFmtId="3" fontId="6" fillId="4" borderId="43" xfId="1" applyNumberFormat="1" applyFont="1" applyFill="1" applyBorder="1" applyAlignment="1" applyProtection="1">
      <alignment horizontal="center" vertical="center" wrapText="1"/>
      <protection locked="0"/>
    </xf>
    <xf numFmtId="0" fontId="43" fillId="0" borderId="0" xfId="0" applyFont="1"/>
    <xf numFmtId="3" fontId="17" fillId="0" borderId="133" xfId="0" applyNumberFormat="1" applyFont="1" applyBorder="1"/>
    <xf numFmtId="3" fontId="17" fillId="0" borderId="0" xfId="0" applyNumberFormat="1" applyFont="1" applyBorder="1"/>
    <xf numFmtId="3" fontId="17" fillId="0" borderId="70" xfId="0" applyNumberFormat="1" applyFont="1" applyBorder="1"/>
    <xf numFmtId="3" fontId="17" fillId="0" borderId="106" xfId="0" applyNumberFormat="1" applyFont="1" applyBorder="1"/>
    <xf numFmtId="3" fontId="8" fillId="0" borderId="133" xfId="0" applyNumberFormat="1" applyFont="1" applyBorder="1"/>
    <xf numFmtId="3" fontId="8" fillId="0" borderId="0" xfId="0" applyNumberFormat="1" applyFont="1" applyBorder="1"/>
    <xf numFmtId="3" fontId="8" fillId="0" borderId="70" xfId="0" applyNumberFormat="1" applyFont="1" applyBorder="1"/>
    <xf numFmtId="3" fontId="8" fillId="0" borderId="106" xfId="0" applyNumberFormat="1" applyFont="1" applyBorder="1"/>
    <xf numFmtId="3" fontId="8" fillId="0" borderId="17" xfId="0" applyNumberFormat="1" applyFont="1" applyBorder="1"/>
    <xf numFmtId="3" fontId="8" fillId="0" borderId="36" xfId="0" applyNumberFormat="1" applyFont="1" applyBorder="1"/>
    <xf numFmtId="3" fontId="8" fillId="0" borderId="18" xfId="0" applyNumberFormat="1" applyFont="1" applyBorder="1"/>
    <xf numFmtId="3" fontId="8" fillId="0" borderId="19" xfId="0" applyNumberFormat="1" applyFont="1" applyBorder="1"/>
    <xf numFmtId="0" fontId="8" fillId="4" borderId="43" xfId="0" applyFont="1" applyFill="1" applyBorder="1" applyAlignment="1">
      <alignment horizontal="center"/>
    </xf>
    <xf numFmtId="0" fontId="8" fillId="4" borderId="25" xfId="0" applyFont="1" applyFill="1" applyBorder="1" applyAlignment="1">
      <alignment horizontal="center"/>
    </xf>
    <xf numFmtId="0" fontId="8" fillId="4" borderId="23" xfId="0" applyFont="1" applyFill="1" applyBorder="1" applyAlignment="1">
      <alignment horizontal="center"/>
    </xf>
    <xf numFmtId="0" fontId="8" fillId="4" borderId="24" xfId="0" applyFont="1" applyFill="1" applyBorder="1" applyAlignment="1">
      <alignment horizontal="center"/>
    </xf>
    <xf numFmtId="0" fontId="3" fillId="0" borderId="7" xfId="0" applyFont="1" applyBorder="1" applyAlignment="1">
      <alignment horizontal="center" vertical="center"/>
    </xf>
    <xf numFmtId="0" fontId="3" fillId="0" borderId="35" xfId="0" applyFont="1" applyBorder="1" applyAlignment="1">
      <alignment horizontal="center" vertical="center"/>
    </xf>
    <xf numFmtId="3" fontId="17" fillId="0" borderId="137" xfId="0" applyNumberFormat="1" applyFont="1" applyBorder="1"/>
    <xf numFmtId="3" fontId="17" fillId="0" borderId="6" xfId="0" applyNumberFormat="1" applyFont="1" applyBorder="1"/>
    <xf numFmtId="3" fontId="17" fillId="0" borderId="22" xfId="0" applyNumberFormat="1" applyFont="1" applyBorder="1"/>
    <xf numFmtId="0" fontId="4" fillId="0" borderId="0" xfId="2" applyFont="1" applyFill="1" applyBorder="1" applyAlignment="1" applyProtection="1">
      <alignment horizontal="left" vertical="center"/>
      <protection locked="0"/>
    </xf>
    <xf numFmtId="167" fontId="6" fillId="4" borderId="107" xfId="1" applyNumberFormat="1" applyFont="1" applyFill="1" applyBorder="1" applyAlignment="1" applyProtection="1">
      <alignment vertical="center"/>
      <protection locked="0"/>
    </xf>
    <xf numFmtId="167" fontId="6" fillId="4" borderId="108" xfId="1" applyNumberFormat="1" applyFont="1" applyFill="1" applyBorder="1" applyAlignment="1" applyProtection="1">
      <alignment vertical="center"/>
      <protection locked="0"/>
    </xf>
    <xf numFmtId="167" fontId="6" fillId="4" borderId="109" xfId="1" applyNumberFormat="1" applyFont="1" applyFill="1" applyBorder="1" applyAlignment="1" applyProtection="1">
      <alignment vertical="center"/>
      <protection locked="0"/>
    </xf>
    <xf numFmtId="167" fontId="6" fillId="4" borderId="111" xfId="1" applyNumberFormat="1" applyFont="1" applyFill="1" applyBorder="1" applyAlignment="1" applyProtection="1">
      <alignment vertical="center"/>
      <protection locked="0"/>
    </xf>
    <xf numFmtId="175" fontId="18" fillId="0" borderId="72" xfId="0" applyNumberFormat="1" applyFont="1" applyFill="1" applyBorder="1" applyAlignment="1" applyProtection="1">
      <alignment horizontal="right" vertical="center"/>
    </xf>
    <xf numFmtId="175" fontId="6" fillId="0" borderId="72" xfId="0" applyNumberFormat="1" applyFont="1" applyFill="1" applyBorder="1" applyAlignment="1" applyProtection="1">
      <alignment horizontal="right" vertical="center"/>
    </xf>
    <xf numFmtId="175" fontId="6" fillId="0" borderId="19" xfId="0" applyNumberFormat="1" applyFont="1" applyFill="1" applyBorder="1" applyAlignment="1" applyProtection="1">
      <alignment horizontal="right" vertical="center"/>
    </xf>
    <xf numFmtId="167" fontId="6" fillId="0" borderId="7" xfId="41" applyNumberFormat="1" applyFont="1" applyFill="1" applyBorder="1" applyAlignment="1" applyProtection="1">
      <alignment horizontal="right" vertical="center"/>
    </xf>
    <xf numFmtId="167" fontId="6" fillId="0" borderId="132" xfId="26" applyNumberFormat="1" applyFont="1" applyBorder="1" applyAlignment="1">
      <alignment horizontal="right" vertical="center"/>
    </xf>
    <xf numFmtId="165" fontId="8" fillId="0" borderId="130" xfId="0" applyNumberFormat="1" applyFont="1" applyFill="1" applyBorder="1" applyAlignment="1">
      <alignment horizontal="center" vertical="center"/>
    </xf>
    <xf numFmtId="165" fontId="6" fillId="4" borderId="107" xfId="1" applyNumberFormat="1" applyFont="1" applyFill="1" applyBorder="1" applyAlignment="1" applyProtection="1">
      <alignment horizontal="center" vertical="center"/>
      <protection locked="0"/>
    </xf>
    <xf numFmtId="170" fontId="6" fillId="4" borderId="128" xfId="58" applyNumberFormat="1" applyFont="1" applyFill="1" applyBorder="1" applyAlignment="1" applyProtection="1">
      <alignment horizontal="center" vertical="center"/>
      <protection locked="0"/>
    </xf>
    <xf numFmtId="165" fontId="6" fillId="4" borderId="108" xfId="1" applyNumberFormat="1" applyFont="1" applyFill="1" applyBorder="1" applyAlignment="1" applyProtection="1">
      <alignment horizontal="center" vertical="center"/>
      <protection locked="0"/>
    </xf>
    <xf numFmtId="170" fontId="6" fillId="4" borderId="136" xfId="58" applyNumberFormat="1" applyFont="1" applyFill="1" applyBorder="1" applyAlignment="1" applyProtection="1">
      <alignment horizontal="center" vertical="center"/>
      <protection locked="0"/>
    </xf>
    <xf numFmtId="167" fontId="6" fillId="0" borderId="130" xfId="41" applyNumberFormat="1" applyFont="1" applyFill="1" applyBorder="1" applyAlignment="1" applyProtection="1">
      <alignment horizontal="right" vertical="center"/>
    </xf>
    <xf numFmtId="167" fontId="6" fillId="0" borderId="132" xfId="41" applyNumberFormat="1" applyFont="1" applyFill="1" applyBorder="1" applyAlignment="1" applyProtection="1">
      <alignment horizontal="right" vertical="center"/>
    </xf>
    <xf numFmtId="167" fontId="18" fillId="0" borderId="54" xfId="26" applyNumberFormat="1" applyFont="1" applyFill="1" applyBorder="1" applyAlignment="1">
      <alignment horizontal="right" vertical="center"/>
    </xf>
    <xf numFmtId="167" fontId="18" fillId="0" borderId="70" xfId="26" applyNumberFormat="1" applyFont="1" applyFill="1" applyBorder="1" applyAlignment="1">
      <alignment horizontal="right" vertical="center"/>
    </xf>
    <xf numFmtId="167" fontId="6" fillId="0" borderId="54" xfId="26" applyNumberFormat="1" applyFont="1" applyFill="1" applyBorder="1" applyAlignment="1">
      <alignment horizontal="right" vertical="center"/>
    </xf>
    <xf numFmtId="167" fontId="6" fillId="0" borderId="70" xfId="26" applyNumberFormat="1" applyFont="1" applyFill="1" applyBorder="1" applyAlignment="1">
      <alignment horizontal="right" vertical="center"/>
    </xf>
    <xf numFmtId="167" fontId="6" fillId="0" borderId="34" xfId="26" applyNumberFormat="1" applyFont="1" applyFill="1" applyBorder="1" applyAlignment="1">
      <alignment horizontal="right" vertical="center"/>
    </xf>
    <xf numFmtId="167" fontId="6" fillId="0" borderId="18" xfId="26" applyNumberFormat="1" applyFont="1" applyFill="1" applyBorder="1" applyAlignment="1">
      <alignment horizontal="right" vertical="center"/>
    </xf>
    <xf numFmtId="175" fontId="18" fillId="0" borderId="70" xfId="0" applyNumberFormat="1" applyFont="1" applyFill="1" applyBorder="1" applyAlignment="1" applyProtection="1">
      <alignment horizontal="right" vertical="center"/>
    </xf>
    <xf numFmtId="175" fontId="6" fillId="0" borderId="70" xfId="0" applyNumberFormat="1" applyFont="1" applyFill="1" applyBorder="1" applyAlignment="1" applyProtection="1">
      <alignment horizontal="right" vertical="center"/>
    </xf>
    <xf numFmtId="175" fontId="6" fillId="0" borderId="18" xfId="0" applyNumberFormat="1" applyFont="1" applyFill="1" applyBorder="1" applyAlignment="1" applyProtection="1">
      <alignment horizontal="right" vertical="center"/>
    </xf>
    <xf numFmtId="170" fontId="28" fillId="0" borderId="0" xfId="58" applyNumberFormat="1" applyFont="1" applyFill="1" applyBorder="1" applyAlignment="1" applyProtection="1">
      <alignment vertical="center"/>
      <protection locked="0"/>
    </xf>
    <xf numFmtId="170" fontId="10" fillId="0" borderId="0" xfId="58" applyNumberFormat="1" applyFont="1" applyFill="1" applyBorder="1" applyAlignment="1" applyProtection="1">
      <alignment vertical="center"/>
      <protection locked="0"/>
    </xf>
    <xf numFmtId="170" fontId="10" fillId="0" borderId="36" xfId="58" applyNumberFormat="1" applyFont="1" applyFill="1" applyBorder="1" applyAlignment="1" applyProtection="1">
      <alignment vertical="center"/>
      <protection locked="0"/>
    </xf>
    <xf numFmtId="165" fontId="18" fillId="0" borderId="21" xfId="1" applyNumberFormat="1" applyFont="1" applyFill="1" applyBorder="1" applyAlignment="1" applyProtection="1">
      <alignment vertical="center"/>
      <protection locked="0"/>
    </xf>
    <xf numFmtId="169" fontId="0" fillId="0" borderId="0" xfId="0" applyNumberFormat="1" applyAlignment="1">
      <alignment vertical="center"/>
    </xf>
    <xf numFmtId="165" fontId="6" fillId="0" borderId="131" xfId="41" applyNumberFormat="1" applyFont="1" applyFill="1" applyBorder="1" applyAlignment="1" applyProtection="1">
      <alignment vertical="center"/>
    </xf>
    <xf numFmtId="165" fontId="6" fillId="0" borderId="19" xfId="41" applyNumberFormat="1" applyFont="1" applyFill="1" applyBorder="1" applyAlignment="1" applyProtection="1">
      <alignment vertical="center"/>
    </xf>
    <xf numFmtId="3" fontId="8" fillId="4" borderId="24" xfId="0" applyNumberFormat="1" applyFont="1" applyFill="1" applyBorder="1" applyAlignment="1">
      <alignment horizontal="center" vertical="center" wrapText="1"/>
    </xf>
    <xf numFmtId="3" fontId="8" fillId="4" borderId="23" xfId="0" applyNumberFormat="1" applyFont="1" applyFill="1" applyBorder="1" applyAlignment="1">
      <alignment horizontal="center" vertical="center" wrapText="1"/>
    </xf>
    <xf numFmtId="165" fontId="19" fillId="0" borderId="0" xfId="0" applyNumberFormat="1" applyFont="1" applyAlignment="1">
      <alignment vertical="center"/>
    </xf>
    <xf numFmtId="167" fontId="8" fillId="0" borderId="0" xfId="0" applyNumberFormat="1" applyFont="1" applyAlignment="1">
      <alignment vertical="center"/>
    </xf>
    <xf numFmtId="0" fontId="35" fillId="0" borderId="0" xfId="0" applyFont="1" applyBorder="1"/>
    <xf numFmtId="3" fontId="6" fillId="4" borderId="1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2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7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35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16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37" xfId="1" applyNumberFormat="1" applyFont="1" applyFill="1" applyBorder="1" applyAlignment="1" applyProtection="1">
      <alignment horizontal="center" vertical="center" wrapText="1"/>
      <protection locked="0"/>
    </xf>
    <xf numFmtId="0" fontId="6" fillId="0" borderId="7" xfId="2" applyFont="1" applyFill="1" applyBorder="1" applyAlignment="1" applyProtection="1">
      <alignment horizontal="center" vertical="center"/>
      <protection locked="0"/>
    </xf>
    <xf numFmtId="0" fontId="6" fillId="0" borderId="35" xfId="2" applyFont="1" applyFill="1" applyBorder="1" applyAlignment="1" applyProtection="1">
      <alignment horizontal="center" vertical="center"/>
      <protection locked="0"/>
    </xf>
    <xf numFmtId="0" fontId="6" fillId="4" borderId="133" xfId="2" applyFont="1" applyFill="1" applyBorder="1" applyAlignment="1" applyProtection="1">
      <alignment horizontal="center" vertical="center" wrapText="1"/>
      <protection locked="0"/>
    </xf>
    <xf numFmtId="0" fontId="6" fillId="3" borderId="57" xfId="2" applyFont="1" applyFill="1" applyBorder="1" applyAlignment="1" applyProtection="1">
      <alignment horizontal="center" vertical="center" wrapText="1"/>
      <protection locked="0"/>
    </xf>
    <xf numFmtId="0" fontId="6" fillId="4" borderId="8" xfId="2" applyFont="1" applyFill="1" applyBorder="1" applyAlignment="1" applyProtection="1">
      <alignment horizontal="center" vertical="center" wrapText="1"/>
      <protection locked="0"/>
    </xf>
    <xf numFmtId="0" fontId="6" fillId="3" borderId="17" xfId="2" applyFont="1" applyFill="1" applyBorder="1" applyAlignment="1" applyProtection="1">
      <alignment horizontal="center" vertical="center" wrapText="1"/>
      <protection locked="0"/>
    </xf>
    <xf numFmtId="0" fontId="6" fillId="0" borderId="16" xfId="2" applyFont="1" applyFill="1" applyBorder="1" applyAlignment="1" applyProtection="1">
      <alignment horizontal="center" vertical="center"/>
      <protection locked="0"/>
    </xf>
    <xf numFmtId="0" fontId="6" fillId="0" borderId="37" xfId="2" applyFont="1" applyFill="1" applyBorder="1" applyAlignment="1" applyProtection="1">
      <alignment horizontal="center" vertical="center"/>
      <protection locked="0"/>
    </xf>
    <xf numFmtId="3" fontId="6" fillId="4" borderId="62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53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59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59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43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39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39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119" xfId="1" applyNumberFormat="1" applyFont="1" applyFill="1" applyBorder="1" applyAlignment="1" applyProtection="1">
      <alignment horizontal="center" vertical="center" wrapText="1"/>
      <protection locked="0"/>
    </xf>
    <xf numFmtId="3" fontId="8" fillId="4" borderId="9" xfId="0" applyNumberFormat="1" applyFont="1" applyFill="1" applyBorder="1" applyAlignment="1">
      <alignment horizontal="center" vertical="center" wrapText="1"/>
    </xf>
    <xf numFmtId="3" fontId="8" fillId="3" borderId="132" xfId="0" applyNumberFormat="1" applyFont="1" applyFill="1" applyBorder="1" applyAlignment="1">
      <alignment horizontal="center" vertical="center" wrapText="1"/>
    </xf>
    <xf numFmtId="3" fontId="8" fillId="3" borderId="18" xfId="0" applyNumberFormat="1" applyFont="1" applyFill="1" applyBorder="1" applyAlignment="1">
      <alignment horizontal="center" vertical="center" wrapText="1"/>
    </xf>
    <xf numFmtId="3" fontId="6" fillId="4" borderId="3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5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44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44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42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4" xfId="1" applyNumberFormat="1" applyFont="1" applyFill="1" applyBorder="1" applyAlignment="1" applyProtection="1">
      <alignment horizontal="center" vertical="center" wrapText="1"/>
      <protection locked="0"/>
    </xf>
    <xf numFmtId="3" fontId="8" fillId="4" borderId="13" xfId="0" applyNumberFormat="1" applyFont="1" applyFill="1" applyBorder="1" applyAlignment="1">
      <alignment horizontal="center" vertical="center" wrapText="1"/>
    </xf>
    <xf numFmtId="3" fontId="8" fillId="3" borderId="35" xfId="0" applyNumberFormat="1" applyFont="1" applyFill="1" applyBorder="1" applyAlignment="1">
      <alignment horizontal="center" vertical="center" wrapText="1"/>
    </xf>
    <xf numFmtId="3" fontId="8" fillId="3" borderId="37" xfId="0" applyNumberFormat="1" applyFont="1" applyFill="1" applyBorder="1" applyAlignment="1">
      <alignment horizontal="center" vertical="center" wrapText="1"/>
    </xf>
    <xf numFmtId="3" fontId="6" fillId="4" borderId="5" xfId="1" applyNumberFormat="1" applyFont="1" applyFill="1" applyBorder="1" applyAlignment="1" applyProtection="1">
      <alignment horizontal="center" vertical="center" wrapText="1"/>
      <protection locked="0"/>
    </xf>
    <xf numFmtId="3" fontId="8" fillId="4" borderId="12" xfId="0" applyNumberFormat="1" applyFont="1" applyFill="1" applyBorder="1" applyAlignment="1">
      <alignment horizontal="center" vertical="center" wrapText="1"/>
    </xf>
    <xf numFmtId="3" fontId="8" fillId="4" borderId="56" xfId="0" applyNumberFormat="1" applyFont="1" applyFill="1" applyBorder="1" applyAlignment="1">
      <alignment horizontal="center" vertical="center" wrapText="1"/>
    </xf>
    <xf numFmtId="3" fontId="8" fillId="4" borderId="40" xfId="0" applyNumberFormat="1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8" fillId="3" borderId="63" xfId="0" applyFont="1" applyFill="1" applyBorder="1" applyAlignment="1">
      <alignment horizontal="center" vertical="center" wrapText="1"/>
    </xf>
    <xf numFmtId="0" fontId="8" fillId="3" borderId="38" xfId="0" applyFont="1" applyFill="1" applyBorder="1" applyAlignment="1">
      <alignment horizontal="center" vertical="center" wrapText="1"/>
    </xf>
    <xf numFmtId="0" fontId="8" fillId="3" borderId="40" xfId="0" applyFont="1" applyFill="1" applyBorder="1" applyAlignment="1">
      <alignment horizontal="center" vertical="center" wrapText="1"/>
    </xf>
    <xf numFmtId="0" fontId="8" fillId="4" borderId="8" xfId="0" applyFont="1" applyFill="1" applyBorder="1" applyAlignment="1">
      <alignment horizontal="center" vertical="center"/>
    </xf>
    <xf numFmtId="0" fontId="8" fillId="3" borderId="17" xfId="0" applyFont="1" applyFill="1" applyBorder="1" applyAlignment="1">
      <alignment horizontal="center" vertical="center"/>
    </xf>
    <xf numFmtId="0" fontId="8" fillId="4" borderId="15" xfId="0" applyFont="1" applyFill="1" applyBorder="1" applyAlignment="1">
      <alignment horizontal="center" vertical="center" wrapText="1"/>
    </xf>
    <xf numFmtId="0" fontId="8" fillId="3" borderId="19" xfId="0" applyFont="1" applyFill="1" applyBorder="1" applyAlignment="1">
      <alignment horizontal="center" vertical="center" wrapText="1"/>
    </xf>
    <xf numFmtId="0" fontId="8" fillId="4" borderId="29" xfId="0" applyFont="1" applyFill="1" applyBorder="1" applyAlignment="1">
      <alignment horizontal="center" vertical="center" wrapText="1"/>
    </xf>
    <xf numFmtId="0" fontId="8" fillId="3" borderId="64" xfId="0" applyFont="1" applyFill="1" applyBorder="1" applyAlignment="1">
      <alignment horizontal="center" vertical="center" wrapText="1"/>
    </xf>
    <xf numFmtId="0" fontId="8" fillId="4" borderId="8" xfId="0" applyFont="1" applyFill="1" applyBorder="1" applyAlignment="1">
      <alignment horizontal="center" vertical="center" wrapText="1"/>
    </xf>
    <xf numFmtId="0" fontId="8" fillId="3" borderId="17" xfId="0" applyFont="1" applyFill="1" applyBorder="1" applyAlignment="1">
      <alignment horizontal="center" vertical="center" wrapText="1"/>
    </xf>
    <xf numFmtId="0" fontId="8" fillId="4" borderId="10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8" fillId="4" borderId="11" xfId="0" applyFont="1" applyFill="1" applyBorder="1" applyAlignment="1">
      <alignment horizontal="center" vertical="center" wrapText="1"/>
    </xf>
    <xf numFmtId="0" fontId="8" fillId="3" borderId="23" xfId="0" applyFont="1" applyFill="1" applyBorder="1" applyAlignment="1">
      <alignment horizontal="center" vertical="center" wrapText="1"/>
    </xf>
    <xf numFmtId="0" fontId="8" fillId="3" borderId="29" xfId="0" applyFont="1" applyFill="1" applyBorder="1" applyAlignment="1">
      <alignment horizontal="center" vertical="center" wrapText="1"/>
    </xf>
    <xf numFmtId="3" fontId="6" fillId="3" borderId="6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0" xfId="1" applyNumberFormat="1" applyFont="1" applyFill="1" applyBorder="1" applyAlignment="1" applyProtection="1">
      <alignment horizontal="center" vertical="center" wrapText="1"/>
      <protection locked="0"/>
    </xf>
    <xf numFmtId="0" fontId="6" fillId="0" borderId="1" xfId="2" applyFont="1" applyFill="1" applyBorder="1" applyAlignment="1" applyProtection="1">
      <alignment horizontal="center" vertical="center"/>
      <protection locked="0"/>
    </xf>
    <xf numFmtId="0" fontId="6" fillId="0" borderId="2" xfId="2" applyFont="1" applyFill="1" applyBorder="1" applyAlignment="1" applyProtection="1">
      <alignment horizontal="center" vertical="center"/>
      <protection locked="0"/>
    </xf>
    <xf numFmtId="3" fontId="8" fillId="3" borderId="70" xfId="0" applyNumberFormat="1" applyFont="1" applyFill="1" applyBorder="1" applyAlignment="1">
      <alignment horizontal="center" vertical="center" wrapText="1"/>
    </xf>
    <xf numFmtId="0" fontId="8" fillId="4" borderId="27" xfId="0" applyFont="1" applyFill="1" applyBorder="1" applyAlignment="1">
      <alignment horizontal="center" vertical="center" wrapText="1"/>
    </xf>
    <xf numFmtId="0" fontId="8" fillId="3" borderId="28" xfId="0" applyFont="1" applyFill="1" applyBorder="1" applyAlignment="1">
      <alignment horizontal="center" vertical="center" wrapText="1"/>
    </xf>
    <xf numFmtId="0" fontId="8" fillId="3" borderId="33" xfId="0" applyFont="1" applyFill="1" applyBorder="1" applyAlignment="1">
      <alignment horizontal="center" vertical="center" wrapText="1"/>
    </xf>
    <xf numFmtId="0" fontId="8" fillId="4" borderId="47" xfId="0" applyFont="1" applyFill="1" applyBorder="1" applyAlignment="1">
      <alignment horizontal="center" vertical="center"/>
    </xf>
    <xf numFmtId="0" fontId="8" fillId="4" borderId="52" xfId="0" applyFont="1" applyFill="1" applyBorder="1" applyAlignment="1">
      <alignment horizontal="center" vertical="center"/>
    </xf>
    <xf numFmtId="0" fontId="8" fillId="4" borderId="48" xfId="0" applyFont="1" applyFill="1" applyBorder="1" applyAlignment="1">
      <alignment horizontal="center" vertical="center"/>
    </xf>
    <xf numFmtId="0" fontId="8" fillId="4" borderId="62" xfId="0" applyFont="1" applyFill="1" applyBorder="1" applyAlignment="1">
      <alignment horizontal="center" vertical="center"/>
    </xf>
    <xf numFmtId="0" fontId="8" fillId="4" borderId="53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/>
    </xf>
    <xf numFmtId="0" fontId="8" fillId="4" borderId="16" xfId="0" applyFont="1" applyFill="1" applyBorder="1" applyAlignment="1">
      <alignment horizontal="center"/>
    </xf>
    <xf numFmtId="0" fontId="8" fillId="4" borderId="4" xfId="0" applyFont="1" applyFill="1" applyBorder="1" applyAlignment="1">
      <alignment horizontal="center" vertical="center"/>
    </xf>
    <xf numFmtId="0" fontId="8" fillId="4" borderId="62" xfId="0" applyFont="1" applyFill="1" applyBorder="1" applyAlignment="1">
      <alignment horizontal="center" vertical="center" wrapText="1"/>
    </xf>
    <xf numFmtId="0" fontId="8" fillId="4" borderId="52" xfId="0" applyFont="1" applyFill="1" applyBorder="1" applyAlignment="1">
      <alignment horizontal="center" vertical="center" wrapText="1"/>
    </xf>
    <xf numFmtId="0" fontId="8" fillId="4" borderId="53" xfId="0" applyFont="1" applyFill="1" applyBorder="1" applyAlignment="1">
      <alignment horizontal="center" vertical="center" wrapText="1"/>
    </xf>
    <xf numFmtId="0" fontId="6" fillId="4" borderId="3" xfId="2" applyFont="1" applyFill="1" applyBorder="1" applyAlignment="1" applyProtection="1">
      <alignment horizontal="center" vertical="center" wrapText="1"/>
      <protection locked="0"/>
    </xf>
    <xf numFmtId="0" fontId="6" fillId="4" borderId="47" xfId="2" applyFont="1" applyFill="1" applyBorder="1" applyAlignment="1" applyProtection="1">
      <alignment horizontal="center" vertical="center" wrapText="1"/>
      <protection locked="0"/>
    </xf>
    <xf numFmtId="0" fontId="6" fillId="4" borderId="48" xfId="2" applyFont="1" applyFill="1" applyBorder="1" applyAlignment="1" applyProtection="1">
      <alignment horizontal="center" vertical="center" wrapText="1"/>
      <protection locked="0"/>
    </xf>
    <xf numFmtId="0" fontId="6" fillId="4" borderId="5" xfId="2" applyFont="1" applyFill="1" applyBorder="1" applyAlignment="1" applyProtection="1">
      <alignment horizontal="center" vertical="center" wrapText="1"/>
      <protection locked="0"/>
    </xf>
    <xf numFmtId="0" fontId="6" fillId="4" borderId="27" xfId="0" applyFont="1" applyFill="1" applyBorder="1" applyAlignment="1">
      <alignment horizontal="center" vertical="center" wrapText="1"/>
    </xf>
    <xf numFmtId="0" fontId="6" fillId="3" borderId="33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left"/>
    </xf>
    <xf numFmtId="0" fontId="6" fillId="4" borderId="62" xfId="2" applyFont="1" applyFill="1" applyBorder="1" applyAlignment="1" applyProtection="1">
      <alignment horizontal="center" vertical="center" wrapText="1"/>
      <protection locked="0"/>
    </xf>
    <xf numFmtId="0" fontId="6" fillId="3" borderId="48" xfId="2" applyFont="1" applyFill="1" applyBorder="1" applyAlignment="1" applyProtection="1">
      <alignment horizontal="center" vertical="center" wrapText="1"/>
      <protection locked="0"/>
    </xf>
    <xf numFmtId="0" fontId="6" fillId="4" borderId="92" xfId="2" applyFont="1" applyFill="1" applyBorder="1" applyAlignment="1" applyProtection="1">
      <alignment horizontal="center" vertical="center" wrapText="1"/>
      <protection locked="0"/>
    </xf>
    <xf numFmtId="0" fontId="6" fillId="3" borderId="93" xfId="2" applyFont="1" applyFill="1" applyBorder="1" applyAlignment="1" applyProtection="1">
      <alignment horizontal="center" vertical="center" wrapText="1"/>
      <protection locked="0"/>
    </xf>
    <xf numFmtId="0" fontId="6" fillId="3" borderId="53" xfId="2" applyFont="1" applyFill="1" applyBorder="1" applyAlignment="1" applyProtection="1">
      <alignment horizontal="center" vertical="center" wrapText="1"/>
      <protection locked="0"/>
    </xf>
    <xf numFmtId="3" fontId="6" fillId="4" borderId="6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32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15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50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55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15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9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58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27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28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49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8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57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28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49" xfId="1" applyNumberFormat="1" applyFont="1" applyFill="1" applyBorder="1" applyAlignment="1" applyProtection="1">
      <alignment horizontal="center" vertical="center" wrapText="1"/>
      <protection locked="0"/>
    </xf>
    <xf numFmtId="0" fontId="6" fillId="0" borderId="0" xfId="2" applyFont="1" applyFill="1" applyBorder="1" applyAlignment="1" applyProtection="1">
      <alignment horizontal="center" vertical="center" wrapText="1"/>
      <protection locked="0"/>
    </xf>
    <xf numFmtId="0" fontId="6" fillId="0" borderId="0" xfId="2" applyFont="1" applyFill="1" applyBorder="1" applyAlignment="1" applyProtection="1">
      <alignment horizontal="center" vertical="center"/>
      <protection locked="0"/>
    </xf>
    <xf numFmtId="3" fontId="6" fillId="0" borderId="0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7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63" xfId="1" applyNumberFormat="1" applyFont="1" applyFill="1" applyBorder="1" applyAlignment="1" applyProtection="1">
      <alignment horizontal="center" vertical="center" wrapText="1"/>
      <protection locked="0"/>
    </xf>
    <xf numFmtId="0" fontId="8" fillId="4" borderId="45" xfId="0" applyFont="1" applyFill="1" applyBorder="1" applyAlignment="1">
      <alignment horizontal="center" vertical="center" wrapText="1"/>
    </xf>
    <xf numFmtId="0" fontId="8" fillId="3" borderId="65" xfId="0" applyFont="1" applyFill="1" applyBorder="1" applyAlignment="1">
      <alignment horizontal="center" vertical="center" wrapText="1"/>
    </xf>
    <xf numFmtId="0" fontId="8" fillId="4" borderId="9" xfId="0" applyFont="1" applyFill="1" applyBorder="1" applyAlignment="1">
      <alignment horizontal="center" vertical="center" wrapText="1"/>
    </xf>
    <xf numFmtId="0" fontId="8" fillId="3" borderId="18" xfId="0" applyFont="1" applyFill="1" applyBorder="1" applyAlignment="1">
      <alignment horizontal="center" vertical="center" wrapText="1"/>
    </xf>
    <xf numFmtId="3" fontId="6" fillId="3" borderId="38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40" xfId="1" applyNumberFormat="1" applyFont="1" applyFill="1" applyBorder="1" applyAlignment="1" applyProtection="1">
      <alignment horizontal="center" vertical="center" wrapText="1"/>
      <protection locked="0"/>
    </xf>
    <xf numFmtId="0" fontId="8" fillId="4" borderId="32" xfId="0" applyFont="1" applyFill="1" applyBorder="1" applyAlignment="1">
      <alignment horizontal="center" vertical="center" wrapText="1"/>
    </xf>
    <xf numFmtId="0" fontId="8" fillId="3" borderId="34" xfId="0" applyFont="1" applyFill="1" applyBorder="1" applyAlignment="1">
      <alignment horizontal="center" vertical="center" wrapText="1"/>
    </xf>
    <xf numFmtId="0" fontId="8" fillId="3" borderId="52" xfId="0" applyFont="1" applyFill="1" applyBorder="1" applyAlignment="1">
      <alignment horizontal="center" vertical="center" wrapText="1"/>
    </xf>
    <xf numFmtId="0" fontId="8" fillId="3" borderId="53" xfId="0" applyFont="1" applyFill="1" applyBorder="1" applyAlignment="1">
      <alignment horizontal="center" vertical="center" wrapText="1"/>
    </xf>
    <xf numFmtId="0" fontId="8" fillId="4" borderId="59" xfId="0" applyFont="1" applyFill="1" applyBorder="1" applyAlignment="1">
      <alignment horizontal="center" vertical="center" wrapText="1"/>
    </xf>
    <xf numFmtId="0" fontId="8" fillId="3" borderId="59" xfId="0" applyFont="1" applyFill="1" applyBorder="1" applyAlignment="1">
      <alignment horizontal="center" vertical="center" wrapText="1"/>
    </xf>
    <xf numFmtId="0" fontId="8" fillId="4" borderId="41" xfId="0" applyFont="1" applyFill="1" applyBorder="1" applyAlignment="1">
      <alignment horizontal="center" vertical="center" wrapText="1"/>
    </xf>
    <xf numFmtId="0" fontId="8" fillId="3" borderId="32" xfId="0" applyFont="1" applyFill="1" applyBorder="1" applyAlignment="1">
      <alignment horizontal="center" vertical="center" wrapText="1"/>
    </xf>
    <xf numFmtId="0" fontId="8" fillId="3" borderId="50" xfId="0" applyFont="1" applyFill="1" applyBorder="1" applyAlignment="1">
      <alignment horizontal="center" vertical="center" wrapText="1"/>
    </xf>
    <xf numFmtId="0" fontId="8" fillId="3" borderId="11" xfId="0" applyFont="1" applyFill="1" applyBorder="1" applyAlignment="1">
      <alignment horizontal="center" vertical="center" wrapText="1"/>
    </xf>
    <xf numFmtId="0" fontId="8" fillId="4" borderId="12" xfId="0" applyFont="1" applyFill="1" applyBorder="1" applyAlignment="1">
      <alignment horizontal="center" vertical="center" wrapText="1"/>
    </xf>
    <xf numFmtId="0" fontId="8" fillId="3" borderId="13" xfId="0" applyFont="1" applyFill="1" applyBorder="1" applyAlignment="1">
      <alignment horizontal="center" vertical="center" wrapText="1"/>
    </xf>
    <xf numFmtId="0" fontId="8" fillId="3" borderId="56" xfId="0" applyFont="1" applyFill="1" applyBorder="1" applyAlignment="1">
      <alignment horizontal="center" vertical="center" wrapText="1"/>
    </xf>
    <xf numFmtId="3" fontId="6" fillId="4" borderId="56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40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29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30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31" xfId="1" applyNumberFormat="1" applyFont="1" applyFill="1" applyBorder="1" applyAlignment="1" applyProtection="1">
      <alignment horizontal="center" vertical="center" wrapText="1"/>
      <protection locked="0"/>
    </xf>
    <xf numFmtId="0" fontId="8" fillId="3" borderId="10" xfId="0" applyFont="1" applyFill="1" applyBorder="1" applyAlignment="1">
      <alignment horizontal="center" vertical="center"/>
    </xf>
    <xf numFmtId="0" fontId="6" fillId="0" borderId="6" xfId="2" applyFont="1" applyFill="1" applyBorder="1" applyAlignment="1" applyProtection="1">
      <alignment horizontal="center" vertical="center"/>
      <protection locked="0"/>
    </xf>
    <xf numFmtId="3" fontId="6" fillId="4" borderId="47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52" xfId="1" applyNumberFormat="1" applyFont="1" applyFill="1" applyBorder="1" applyAlignment="1" applyProtection="1">
      <alignment horizontal="center" vertical="center" wrapText="1"/>
      <protection locked="0"/>
    </xf>
    <xf numFmtId="0" fontId="6" fillId="0" borderId="36" xfId="2" applyFont="1" applyFill="1" applyBorder="1" applyAlignment="1" applyProtection="1">
      <alignment horizontal="center" vertical="center"/>
      <protection locked="0"/>
    </xf>
    <xf numFmtId="0" fontId="8" fillId="4" borderId="60" xfId="0" applyFont="1" applyFill="1" applyBorder="1" applyAlignment="1">
      <alignment horizontal="center" vertical="center"/>
    </xf>
    <xf numFmtId="0" fontId="8" fillId="4" borderId="32" xfId="0" applyFont="1" applyFill="1" applyBorder="1" applyAlignment="1">
      <alignment horizontal="center" vertical="center"/>
    </xf>
    <xf numFmtId="0" fontId="8" fillId="4" borderId="0" xfId="0" applyFont="1" applyFill="1" applyBorder="1" applyAlignment="1">
      <alignment horizontal="center" vertical="center"/>
    </xf>
    <xf numFmtId="0" fontId="8" fillId="4" borderId="134" xfId="0" applyFont="1" applyFill="1" applyBorder="1" applyAlignment="1">
      <alignment horizontal="center" vertical="center"/>
    </xf>
    <xf numFmtId="0" fontId="8" fillId="4" borderId="56" xfId="0" applyFont="1" applyFill="1" applyBorder="1" applyAlignment="1">
      <alignment horizontal="center" vertical="center" wrapText="1"/>
    </xf>
    <xf numFmtId="0" fontId="8" fillId="4" borderId="50" xfId="0" applyFont="1" applyFill="1" applyBorder="1" applyAlignment="1">
      <alignment horizontal="center" vertical="center" wrapText="1"/>
    </xf>
    <xf numFmtId="0" fontId="8" fillId="4" borderId="38" xfId="0" applyFont="1" applyFill="1" applyBorder="1" applyAlignment="1">
      <alignment horizontal="center" vertical="center" wrapText="1"/>
    </xf>
    <xf numFmtId="0" fontId="8" fillId="4" borderId="40" xfId="0" applyFont="1" applyFill="1" applyBorder="1" applyAlignment="1">
      <alignment horizontal="center" vertical="center" wrapText="1"/>
    </xf>
    <xf numFmtId="3" fontId="6" fillId="4" borderId="137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133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17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2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43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10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24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50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33" xfId="1" applyNumberFormat="1" applyFont="1" applyFill="1" applyBorder="1" applyAlignment="1" applyProtection="1">
      <alignment horizontal="center" vertical="center" wrapText="1"/>
      <protection locked="0"/>
    </xf>
    <xf numFmtId="0" fontId="8" fillId="3" borderId="21" xfId="0" applyFont="1" applyFill="1" applyBorder="1" applyAlignment="1">
      <alignment horizontal="center" vertical="center" wrapText="1"/>
    </xf>
    <xf numFmtId="0" fontId="8" fillId="3" borderId="106" xfId="0" applyFont="1" applyFill="1" applyBorder="1" applyAlignment="1">
      <alignment horizontal="center" vertical="center" wrapText="1"/>
    </xf>
    <xf numFmtId="0" fontId="8" fillId="3" borderId="57" xfId="0" applyFont="1" applyFill="1" applyBorder="1" applyAlignment="1">
      <alignment horizontal="center" vertical="center" wrapText="1"/>
    </xf>
    <xf numFmtId="0" fontId="8" fillId="3" borderId="55" xfId="0" applyFont="1" applyFill="1" applyBorder="1" applyAlignment="1">
      <alignment horizontal="center" vertical="center" wrapText="1"/>
    </xf>
    <xf numFmtId="0" fontId="8" fillId="4" borderId="4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8" fillId="4" borderId="60" xfId="0" applyFont="1" applyFill="1" applyBorder="1" applyAlignment="1">
      <alignment horizontal="center" vertical="center" wrapText="1"/>
    </xf>
    <xf numFmtId="0" fontId="6" fillId="4" borderId="12" xfId="0" applyFont="1" applyFill="1" applyBorder="1" applyAlignment="1">
      <alignment horizontal="center" vertical="center" wrapText="1"/>
    </xf>
    <xf numFmtId="0" fontId="6" fillId="3" borderId="32" xfId="0" applyFont="1" applyFill="1" applyBorder="1" applyAlignment="1">
      <alignment horizontal="center" vertical="center" wrapText="1"/>
    </xf>
    <xf numFmtId="0" fontId="6" fillId="3" borderId="56" xfId="0" applyFont="1" applyFill="1" applyBorder="1" applyAlignment="1">
      <alignment horizontal="center" vertical="center" wrapText="1"/>
    </xf>
    <xf numFmtId="0" fontId="6" fillId="3" borderId="50" xfId="0" applyFont="1" applyFill="1" applyBorder="1" applyAlignment="1">
      <alignment horizontal="center" vertical="center" wrapText="1"/>
    </xf>
    <xf numFmtId="0" fontId="6" fillId="4" borderId="51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6" fillId="4" borderId="130" xfId="0" applyFont="1" applyFill="1" applyBorder="1" applyAlignment="1">
      <alignment horizontal="center" vertical="center" wrapText="1"/>
    </xf>
    <xf numFmtId="0" fontId="6" fillId="4" borderId="35" xfId="0" applyFont="1" applyFill="1" applyBorder="1" applyAlignment="1">
      <alignment horizontal="center" vertical="center" wrapText="1"/>
    </xf>
    <xf numFmtId="0" fontId="6" fillId="4" borderId="56" xfId="0" applyFont="1" applyFill="1" applyBorder="1" applyAlignment="1">
      <alignment horizontal="center" vertical="center" wrapText="1"/>
    </xf>
    <xf numFmtId="0" fontId="6" fillId="4" borderId="40" xfId="0" applyFont="1" applyFill="1" applyBorder="1" applyAlignment="1">
      <alignment horizontal="center" vertical="center" wrapText="1"/>
    </xf>
    <xf numFmtId="0" fontId="8" fillId="3" borderId="46" xfId="0" applyFont="1" applyFill="1" applyBorder="1" applyAlignment="1">
      <alignment horizontal="center" vertical="center" wrapText="1"/>
    </xf>
    <xf numFmtId="0" fontId="8" fillId="3" borderId="54" xfId="0" applyFont="1" applyFill="1" applyBorder="1" applyAlignment="1">
      <alignment horizontal="center" vertical="center" wrapText="1"/>
    </xf>
    <xf numFmtId="0" fontId="8" fillId="4" borderId="21" xfId="0" applyFont="1" applyFill="1" applyBorder="1" applyAlignment="1">
      <alignment horizontal="center" vertical="center" wrapText="1"/>
    </xf>
    <xf numFmtId="0" fontId="8" fillId="3" borderId="22" xfId="0" applyFont="1" applyFill="1" applyBorder="1" applyAlignment="1">
      <alignment horizontal="center" vertical="center" wrapText="1"/>
    </xf>
    <xf numFmtId="0" fontId="8" fillId="3" borderId="70" xfId="0" applyFont="1" applyFill="1" applyBorder="1" applyAlignment="1">
      <alignment horizontal="center" vertical="center" wrapText="1"/>
    </xf>
    <xf numFmtId="0" fontId="8" fillId="3" borderId="58" xfId="0" applyFont="1" applyFill="1" applyBorder="1" applyAlignment="1">
      <alignment horizontal="center" vertical="center" wrapText="1"/>
    </xf>
    <xf numFmtId="0" fontId="8" fillId="4" borderId="137" xfId="0" applyFont="1" applyFill="1" applyBorder="1" applyAlignment="1">
      <alignment horizontal="center" vertical="center" wrapText="1"/>
    </xf>
    <xf numFmtId="0" fontId="8" fillId="3" borderId="133" xfId="0" applyFont="1" applyFill="1" applyBorder="1" applyAlignment="1">
      <alignment horizontal="center" vertical="center" wrapText="1"/>
    </xf>
    <xf numFmtId="0" fontId="8" fillId="3" borderId="131" xfId="0" applyFont="1" applyFill="1" applyBorder="1" applyAlignment="1">
      <alignment horizontal="center" vertical="center" wrapText="1"/>
    </xf>
    <xf numFmtId="0" fontId="0" fillId="3" borderId="4" xfId="0" applyFont="1" applyFill="1" applyBorder="1" applyAlignment="1"/>
    <xf numFmtId="0" fontId="0" fillId="3" borderId="5" xfId="0" applyFont="1" applyFill="1" applyBorder="1" applyAlignment="1"/>
    <xf numFmtId="0" fontId="8" fillId="3" borderId="15" xfId="0" applyFont="1" applyFill="1" applyBorder="1" applyAlignment="1">
      <alignment horizontal="center" vertical="center" wrapText="1"/>
    </xf>
    <xf numFmtId="0" fontId="6" fillId="4" borderId="15" xfId="0" applyFont="1" applyFill="1" applyBorder="1" applyAlignment="1">
      <alignment horizontal="center" vertical="center" wrapText="1"/>
    </xf>
    <xf numFmtId="0" fontId="6" fillId="3" borderId="15" xfId="0" applyFont="1" applyFill="1" applyBorder="1" applyAlignment="1">
      <alignment horizontal="center" vertical="center" wrapText="1"/>
    </xf>
    <xf numFmtId="0" fontId="6" fillId="3" borderId="55" xfId="0" applyFont="1" applyFill="1" applyBorder="1" applyAlignment="1">
      <alignment horizontal="center" vertical="center" wrapText="1"/>
    </xf>
    <xf numFmtId="0" fontId="8" fillId="3" borderId="132" xfId="0" applyFont="1" applyFill="1" applyBorder="1" applyAlignment="1">
      <alignment horizontal="center" vertical="center" wrapText="1"/>
    </xf>
    <xf numFmtId="0" fontId="8" fillId="4" borderId="15" xfId="0" applyFont="1" applyFill="1" applyBorder="1" applyAlignment="1">
      <alignment horizontal="center" vertical="center"/>
    </xf>
    <xf numFmtId="0" fontId="8" fillId="3" borderId="19" xfId="0" applyFont="1" applyFill="1" applyBorder="1" applyAlignment="1">
      <alignment horizontal="center" vertical="center"/>
    </xf>
    <xf numFmtId="0" fontId="8" fillId="3" borderId="20" xfId="0" applyFont="1" applyFill="1" applyBorder="1" applyAlignment="1">
      <alignment horizontal="center" vertical="center" wrapText="1"/>
    </xf>
    <xf numFmtId="0" fontId="10" fillId="0" borderId="0" xfId="2" applyFont="1" applyFill="1" applyBorder="1" applyAlignment="1" applyProtection="1">
      <alignment horizontal="left" vertical="center" wrapText="1"/>
      <protection locked="0"/>
    </xf>
    <xf numFmtId="0" fontId="8" fillId="4" borderId="1" xfId="0" applyFont="1" applyFill="1" applyBorder="1" applyAlignment="1">
      <alignment horizontal="center" vertical="center"/>
    </xf>
    <xf numFmtId="0" fontId="8" fillId="3" borderId="6" xfId="0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/>
    </xf>
    <xf numFmtId="0" fontId="8" fillId="3" borderId="0" xfId="0" applyFont="1" applyFill="1" applyBorder="1" applyAlignment="1">
      <alignment horizontal="center" vertical="center"/>
    </xf>
    <xf numFmtId="0" fontId="8" fillId="3" borderId="35" xfId="0" applyFont="1" applyFill="1" applyBorder="1" applyAlignment="1">
      <alignment horizontal="center" vertical="center"/>
    </xf>
    <xf numFmtId="3" fontId="8" fillId="4" borderId="10" xfId="0" applyNumberFormat="1" applyFont="1" applyFill="1" applyBorder="1" applyAlignment="1">
      <alignment horizontal="center" vertical="center" wrapText="1"/>
    </xf>
    <xf numFmtId="3" fontId="8" fillId="3" borderId="11" xfId="0" applyNumberFormat="1" applyFont="1" applyFill="1" applyBorder="1" applyAlignment="1">
      <alignment horizontal="center" vertical="center" wrapText="1"/>
    </xf>
    <xf numFmtId="3" fontId="8" fillId="3" borderId="10" xfId="0" applyNumberFormat="1" applyFont="1" applyFill="1" applyBorder="1" applyAlignment="1">
      <alignment horizontal="center" vertical="center" wrapText="1"/>
    </xf>
    <xf numFmtId="3" fontId="6" fillId="3" borderId="10" xfId="1" applyNumberFormat="1" applyFont="1" applyFill="1" applyBorder="1" applyAlignment="1" applyProtection="1">
      <alignment horizontal="center" vertical="center" wrapText="1"/>
      <protection locked="0"/>
    </xf>
    <xf numFmtId="0" fontId="8" fillId="4" borderId="3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0" fontId="2" fillId="0" borderId="0" xfId="0" applyFont="1" applyAlignment="1">
      <alignment horizontal="left" wrapText="1"/>
    </xf>
    <xf numFmtId="0" fontId="8" fillId="4" borderId="6" xfId="0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 wrapText="1"/>
    </xf>
    <xf numFmtId="0" fontId="8" fillId="4" borderId="63" xfId="0" applyFont="1" applyFill="1" applyBorder="1" applyAlignment="1">
      <alignment horizontal="center" vertical="center" wrapText="1"/>
    </xf>
  </cellXfs>
  <cellStyles count="88">
    <cellStyle name="% procenta" xfId="3"/>
    <cellStyle name="Celkem 2" xfId="4"/>
    <cellStyle name="Comma0" xfId="5"/>
    <cellStyle name="Currency0" xfId="6"/>
    <cellStyle name="Currency0 2" xfId="7"/>
    <cellStyle name="Currency0 2 2" xfId="60"/>
    <cellStyle name="Currency0 2 2 2" xfId="74"/>
    <cellStyle name="Currency0 2 3" xfId="69"/>
    <cellStyle name="Čárka 2" xfId="8"/>
    <cellStyle name="Čárka 2 2" xfId="9"/>
    <cellStyle name="Čárka 2 2 2" xfId="61"/>
    <cellStyle name="Čárka 2 2 2 2" xfId="75"/>
    <cellStyle name="Čárka 2 2 3" xfId="70"/>
    <cellStyle name="Date" xfId="10"/>
    <cellStyle name="Datum" xfId="11"/>
    <cellStyle name="Datum 2" xfId="12"/>
    <cellStyle name="Finanční" xfId="13"/>
    <cellStyle name="Finanční0" xfId="14"/>
    <cellStyle name="Finanční0 2" xfId="15"/>
    <cellStyle name="Fixed" xfId="16"/>
    <cellStyle name="Heading 1" xfId="17"/>
    <cellStyle name="Heading 2" xfId="18"/>
    <cellStyle name="Hypertextový odkaz" xfId="57" builtinId="8"/>
    <cellStyle name="Hypertextový odkaz 2" xfId="81"/>
    <cellStyle name="Hypertextový odkaz 3" xfId="79"/>
    <cellStyle name="Měna" xfId="19"/>
    <cellStyle name="Měna 2" xfId="20"/>
    <cellStyle name="Měna 2 2" xfId="62"/>
    <cellStyle name="Měna 2 2 2" xfId="76"/>
    <cellStyle name="Měna 2 3" xfId="71"/>
    <cellStyle name="Měna 3" xfId="80"/>
    <cellStyle name="Měna 4" xfId="82"/>
    <cellStyle name="Měna 5" xfId="83"/>
    <cellStyle name="Měna 6" xfId="86"/>
    <cellStyle name="Měna 7" xfId="87"/>
    <cellStyle name="Měna0" xfId="21"/>
    <cellStyle name="Měna0 2" xfId="22"/>
    <cellStyle name="Měna0 2 2" xfId="23"/>
    <cellStyle name="Měna0 2 2 2" xfId="63"/>
    <cellStyle name="Měna0 2 2 2 2" xfId="77"/>
    <cellStyle name="Měna0 2 2 3" xfId="72"/>
    <cellStyle name="Měna0 3" xfId="24"/>
    <cellStyle name="Měna0 3 2" xfId="64"/>
    <cellStyle name="Měna0 3 2 2" xfId="78"/>
    <cellStyle name="Měna0 3 3" xfId="73"/>
    <cellStyle name="Normální" xfId="0" builtinId="0"/>
    <cellStyle name="normální 10" xfId="25"/>
    <cellStyle name="normální 11" xfId="26"/>
    <cellStyle name="normální 12" xfId="27"/>
    <cellStyle name="normální 12 2" xfId="28"/>
    <cellStyle name="normální 13" xfId="29"/>
    <cellStyle name="normální 14" xfId="30"/>
    <cellStyle name="normální 15" xfId="31"/>
    <cellStyle name="normální 16" xfId="32"/>
    <cellStyle name="normální 16 2" xfId="33"/>
    <cellStyle name="normální 17" xfId="34"/>
    <cellStyle name="normální 17 2" xfId="35"/>
    <cellStyle name="normální 18" xfId="66"/>
    <cellStyle name="Normální 19" xfId="84"/>
    <cellStyle name="normální 2" xfId="1"/>
    <cellStyle name="Normální 2 2" xfId="36"/>
    <cellStyle name="Normální 2 3" xfId="37"/>
    <cellStyle name="Normální 2 4" xfId="38"/>
    <cellStyle name="Normální 2 5" xfId="39"/>
    <cellStyle name="Normální 2 6" xfId="68"/>
    <cellStyle name="Normální 20" xfId="85"/>
    <cellStyle name="normální 3" xfId="40"/>
    <cellStyle name="normální 3 2" xfId="65"/>
    <cellStyle name="normální 3 3" xfId="59"/>
    <cellStyle name="normální 4" xfId="41"/>
    <cellStyle name="normální 5" xfId="42"/>
    <cellStyle name="normální 6" xfId="43"/>
    <cellStyle name="normální 6 2" xfId="44"/>
    <cellStyle name="normální 7" xfId="2"/>
    <cellStyle name="normální 7 2" xfId="45"/>
    <cellStyle name="normální 8" xfId="46"/>
    <cellStyle name="normální 8 2" xfId="47"/>
    <cellStyle name="normální 9" xfId="48"/>
    <cellStyle name="Pevný" xfId="49"/>
    <cellStyle name="Pevný 2" xfId="50"/>
    <cellStyle name="procent 2" xfId="67"/>
    <cellStyle name="Procenta" xfId="58" builtinId="5"/>
    <cellStyle name="Procenta 2" xfId="51"/>
    <cellStyle name="Total" xfId="52"/>
    <cellStyle name="Záhlaví 1" xfId="53"/>
    <cellStyle name="Záhlaví 1 2" xfId="54"/>
    <cellStyle name="Záhlaví 2" xfId="55"/>
    <cellStyle name="Záhlaví 2 2" xfId="56"/>
  </cellStyles>
  <dxfs count="0"/>
  <tableStyles count="0" defaultTableStyle="TableStyleMedium9" defaultPivotStyle="PivotStyleLight16"/>
  <colors>
    <mruColors>
      <color rgb="FFFFFFCD"/>
      <color rgb="FFD0CECE"/>
      <color rgb="FFF2DCD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Relationship Id="rId8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czso.cz/csu/czso/ministerstvo-skolstvi-mladeze-a-telovychovy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P41"/>
  <sheetViews>
    <sheetView tabSelected="1" zoomScaleNormal="100" workbookViewId="0"/>
  </sheetViews>
  <sheetFormatPr defaultRowHeight="15" x14ac:dyDescent="0.25"/>
  <cols>
    <col min="1" max="1" width="143.7109375" style="6" customWidth="1"/>
  </cols>
  <sheetData>
    <row r="1" spans="1:16" s="81" customFormat="1" ht="19.5" customHeight="1" x14ac:dyDescent="0.25">
      <c r="A1" s="353" t="s">
        <v>296</v>
      </c>
    </row>
    <row r="2" spans="1:16" s="81" customFormat="1" ht="15" customHeight="1" x14ac:dyDescent="0.25">
      <c r="A2" s="386" t="s">
        <v>196</v>
      </c>
      <c r="B2" s="122"/>
      <c r="C2" s="122"/>
      <c r="D2" s="122"/>
      <c r="E2" s="122"/>
      <c r="F2" s="122"/>
      <c r="G2" s="122"/>
      <c r="H2" s="122"/>
      <c r="I2" s="122"/>
    </row>
    <row r="3" spans="1:16" s="81" customFormat="1" ht="15" customHeight="1" x14ac:dyDescent="0.25">
      <c r="A3" s="352" t="s">
        <v>167</v>
      </c>
    </row>
    <row r="4" spans="1:16" s="81" customFormat="1" ht="15" customHeight="1" x14ac:dyDescent="0.2">
      <c r="A4" s="115" t="s">
        <v>299</v>
      </c>
    </row>
    <row r="5" spans="1:16" s="205" customFormat="1" ht="15" customHeight="1" x14ac:dyDescent="0.25">
      <c r="A5" s="350" t="s">
        <v>204</v>
      </c>
      <c r="B5" s="350"/>
      <c r="C5" s="338"/>
      <c r="D5" s="338"/>
      <c r="E5" s="338"/>
      <c r="F5" s="338"/>
      <c r="G5" s="338"/>
      <c r="H5" s="338"/>
      <c r="I5" s="338"/>
      <c r="J5" s="338"/>
    </row>
    <row r="6" spans="1:16" s="205" customFormat="1" ht="15" customHeight="1" x14ac:dyDescent="0.25">
      <c r="A6" s="350" t="s">
        <v>205</v>
      </c>
      <c r="B6" s="350"/>
      <c r="C6" s="338"/>
      <c r="D6" s="338"/>
      <c r="E6" s="338"/>
      <c r="F6" s="338"/>
      <c r="G6" s="338"/>
      <c r="H6" s="338"/>
      <c r="I6" s="338"/>
      <c r="J6" s="338"/>
      <c r="K6" s="338"/>
    </row>
    <row r="7" spans="1:16" s="205" customFormat="1" ht="15" customHeight="1" x14ac:dyDescent="0.25">
      <c r="A7" s="350" t="s">
        <v>206</v>
      </c>
      <c r="B7" s="350"/>
      <c r="C7" s="338"/>
      <c r="D7" s="338"/>
      <c r="E7" s="338"/>
      <c r="F7" s="338"/>
      <c r="G7" s="338"/>
      <c r="H7" s="338"/>
      <c r="I7" s="338"/>
      <c r="J7" s="338"/>
      <c r="K7" s="338"/>
      <c r="P7" s="205" t="s">
        <v>0</v>
      </c>
    </row>
    <row r="8" spans="1:16" s="205" customFormat="1" ht="15" customHeight="1" x14ac:dyDescent="0.2">
      <c r="A8" s="350" t="s">
        <v>242</v>
      </c>
      <c r="B8" s="350"/>
    </row>
    <row r="9" spans="1:16" s="205" customFormat="1" ht="15" customHeight="1" x14ac:dyDescent="0.2">
      <c r="A9" s="350"/>
      <c r="B9" s="350"/>
    </row>
    <row r="10" spans="1:16" s="205" customFormat="1" ht="15" customHeight="1" x14ac:dyDescent="0.25">
      <c r="A10" s="350" t="s">
        <v>243</v>
      </c>
      <c r="C10" s="338"/>
      <c r="D10" s="338"/>
      <c r="E10" s="338"/>
      <c r="F10" s="338"/>
      <c r="G10" s="338"/>
      <c r="H10" s="338"/>
    </row>
    <row r="11" spans="1:16" s="205" customFormat="1" ht="15" customHeight="1" x14ac:dyDescent="0.25">
      <c r="A11" s="350" t="s">
        <v>244</v>
      </c>
      <c r="B11" s="350"/>
      <c r="C11" s="338"/>
      <c r="D11" s="338"/>
      <c r="E11" s="338"/>
      <c r="F11" s="338"/>
      <c r="G11" s="338"/>
      <c r="H11" s="338"/>
    </row>
    <row r="12" spans="1:16" s="205" customFormat="1" ht="15" customHeight="1" x14ac:dyDescent="0.25">
      <c r="A12" s="350" t="s">
        <v>245</v>
      </c>
      <c r="B12" s="350"/>
      <c r="C12" s="338"/>
      <c r="D12" s="338"/>
      <c r="E12" s="338"/>
      <c r="F12" s="338"/>
      <c r="G12" s="338"/>
      <c r="H12" s="338"/>
      <c r="I12" s="338"/>
      <c r="J12" s="338"/>
    </row>
    <row r="13" spans="1:16" s="205" customFormat="1" ht="15" customHeight="1" x14ac:dyDescent="0.25">
      <c r="A13" s="350" t="s">
        <v>246</v>
      </c>
      <c r="B13" s="350"/>
      <c r="C13" s="338"/>
      <c r="D13" s="338"/>
      <c r="E13" s="338"/>
      <c r="F13" s="338"/>
      <c r="G13" s="338"/>
      <c r="H13" s="338"/>
    </row>
    <row r="14" spans="1:16" s="205" customFormat="1" ht="15" customHeight="1" x14ac:dyDescent="0.25">
      <c r="A14" s="350" t="s">
        <v>247</v>
      </c>
      <c r="B14" s="350"/>
      <c r="C14" s="338"/>
      <c r="D14" s="338"/>
      <c r="E14" s="338"/>
      <c r="F14" s="338"/>
      <c r="G14" s="338"/>
      <c r="H14" s="338"/>
    </row>
    <row r="15" spans="1:16" s="205" customFormat="1" ht="15" customHeight="1" x14ac:dyDescent="0.2">
      <c r="B15" s="370"/>
    </row>
    <row r="16" spans="1:16" s="205" customFormat="1" ht="15" customHeight="1" x14ac:dyDescent="0.25">
      <c r="A16" s="350" t="s">
        <v>248</v>
      </c>
      <c r="B16" s="204"/>
      <c r="C16" s="338"/>
      <c r="D16" s="338"/>
      <c r="E16" s="338"/>
      <c r="F16" s="338"/>
      <c r="G16" s="338"/>
      <c r="H16" s="338"/>
      <c r="I16" s="338"/>
      <c r="J16" s="338"/>
      <c r="K16" s="338"/>
    </row>
    <row r="17" spans="1:14" s="205" customFormat="1" ht="15" customHeight="1" x14ac:dyDescent="0.25">
      <c r="A17" s="350" t="s">
        <v>249</v>
      </c>
      <c r="B17" s="204"/>
      <c r="C17" s="338"/>
      <c r="D17" s="338"/>
      <c r="E17" s="338"/>
      <c r="F17" s="338"/>
      <c r="G17" s="338"/>
      <c r="H17" s="338"/>
      <c r="I17" s="338"/>
      <c r="J17" s="338"/>
      <c r="K17" s="338"/>
    </row>
    <row r="18" spans="1:14" s="205" customFormat="1" ht="15" customHeight="1" x14ac:dyDescent="0.25">
      <c r="A18" s="350" t="s">
        <v>250</v>
      </c>
      <c r="B18" s="204"/>
      <c r="C18" s="338"/>
      <c r="D18" s="338"/>
      <c r="E18" s="338"/>
      <c r="F18" s="338"/>
      <c r="G18" s="338"/>
      <c r="H18" s="338"/>
      <c r="I18" s="338"/>
    </row>
    <row r="19" spans="1:14" s="205" customFormat="1" ht="15" customHeight="1" x14ac:dyDescent="0.25">
      <c r="A19" s="350" t="s">
        <v>251</v>
      </c>
      <c r="B19" s="204"/>
      <c r="C19" s="338"/>
      <c r="D19" s="338"/>
      <c r="E19" s="338"/>
      <c r="F19" s="338"/>
      <c r="G19" s="338"/>
      <c r="H19" s="338"/>
      <c r="I19" s="338"/>
      <c r="J19" s="338"/>
      <c r="K19" s="338"/>
      <c r="L19" s="338"/>
      <c r="M19" s="338"/>
      <c r="N19" s="338"/>
    </row>
    <row r="20" spans="1:14" s="205" customFormat="1" ht="15" customHeight="1" x14ac:dyDescent="0.25">
      <c r="A20" s="350" t="s">
        <v>252</v>
      </c>
      <c r="B20" s="204"/>
      <c r="C20" s="338"/>
      <c r="D20" s="338"/>
      <c r="E20" s="338"/>
      <c r="F20" s="338"/>
      <c r="G20" s="338"/>
      <c r="H20" s="338"/>
      <c r="I20" s="338"/>
      <c r="J20" s="338"/>
      <c r="K20" s="338"/>
    </row>
    <row r="21" spans="1:14" s="205" customFormat="1" ht="15" customHeight="1" x14ac:dyDescent="0.25">
      <c r="A21" s="350" t="s">
        <v>253</v>
      </c>
      <c r="B21" s="371"/>
      <c r="C21" s="338"/>
      <c r="D21" s="338"/>
      <c r="E21" s="338"/>
      <c r="F21" s="338"/>
      <c r="G21" s="338"/>
      <c r="H21" s="338"/>
      <c r="I21" s="338"/>
      <c r="J21" s="338"/>
      <c r="K21" s="338"/>
    </row>
    <row r="22" spans="1:14" s="205" customFormat="1" ht="15" customHeight="1" x14ac:dyDescent="0.25">
      <c r="A22" s="354" t="s">
        <v>166</v>
      </c>
      <c r="B22" s="371"/>
    </row>
    <row r="23" spans="1:14" s="205" customFormat="1" ht="15" customHeight="1" x14ac:dyDescent="0.25">
      <c r="A23" s="350" t="s">
        <v>254</v>
      </c>
      <c r="B23" s="338"/>
      <c r="C23" s="338"/>
      <c r="D23" s="338"/>
      <c r="E23" s="338"/>
      <c r="F23" s="338"/>
      <c r="G23" s="338"/>
      <c r="H23" s="338"/>
      <c r="I23" s="338"/>
      <c r="J23" s="338"/>
    </row>
    <row r="24" spans="1:14" s="205" customFormat="1" ht="15" customHeight="1" x14ac:dyDescent="0.25">
      <c r="A24" s="350" t="s">
        <v>255</v>
      </c>
      <c r="B24" s="338"/>
      <c r="C24" s="338"/>
      <c r="D24" s="338"/>
      <c r="E24" s="338"/>
      <c r="F24" s="338"/>
      <c r="G24" s="338"/>
      <c r="H24" s="338"/>
      <c r="I24" s="338"/>
      <c r="J24" s="338"/>
    </row>
    <row r="25" spans="1:14" s="205" customFormat="1" ht="15" customHeight="1" x14ac:dyDescent="0.25">
      <c r="A25" s="350" t="s">
        <v>256</v>
      </c>
      <c r="B25" s="338"/>
      <c r="C25" s="338"/>
      <c r="D25" s="338"/>
      <c r="E25" s="338"/>
      <c r="F25" s="338"/>
      <c r="G25" s="338"/>
      <c r="H25" s="338"/>
      <c r="I25" s="338"/>
      <c r="J25" s="338"/>
      <c r="K25" s="338"/>
      <c r="L25" s="338"/>
    </row>
    <row r="26" spans="1:14" s="205" customFormat="1" ht="15" customHeight="1" x14ac:dyDescent="0.25">
      <c r="A26" s="354" t="s">
        <v>168</v>
      </c>
      <c r="B26" s="338"/>
      <c r="C26" s="204"/>
      <c r="D26" s="204"/>
      <c r="E26" s="204"/>
      <c r="F26" s="204"/>
      <c r="G26" s="204"/>
      <c r="H26" s="204"/>
      <c r="I26" s="204"/>
    </row>
    <row r="27" spans="1:14" s="205" customFormat="1" ht="15" customHeight="1" x14ac:dyDescent="0.25">
      <c r="A27" s="350" t="s">
        <v>257</v>
      </c>
      <c r="B27" s="204"/>
      <c r="C27" s="338"/>
      <c r="D27" s="338"/>
      <c r="E27" s="338"/>
      <c r="F27" s="338"/>
      <c r="G27" s="338"/>
      <c r="H27" s="338"/>
      <c r="I27" s="338"/>
      <c r="J27" s="338"/>
    </row>
    <row r="28" spans="1:14" s="205" customFormat="1" ht="15" customHeight="1" x14ac:dyDescent="0.25">
      <c r="A28" s="350" t="s">
        <v>258</v>
      </c>
      <c r="B28" s="338"/>
      <c r="C28" s="338"/>
      <c r="D28" s="338"/>
      <c r="E28" s="338"/>
      <c r="F28" s="338"/>
      <c r="G28" s="338"/>
      <c r="H28" s="338"/>
      <c r="I28" s="338"/>
      <c r="J28" s="338"/>
    </row>
    <row r="29" spans="1:14" s="205" customFormat="1" ht="15" customHeight="1" x14ac:dyDescent="0.2">
      <c r="A29" s="354" t="s">
        <v>155</v>
      </c>
      <c r="B29" s="204"/>
      <c r="C29" s="204"/>
      <c r="D29" s="204"/>
      <c r="E29" s="204"/>
      <c r="F29" s="204"/>
      <c r="G29" s="204"/>
      <c r="H29" s="204"/>
      <c r="I29" s="204"/>
    </row>
    <row r="30" spans="1:14" s="205" customFormat="1" ht="15" customHeight="1" x14ac:dyDescent="0.25">
      <c r="A30" s="350" t="s">
        <v>259</v>
      </c>
      <c r="B30" s="338"/>
      <c r="C30" s="338"/>
      <c r="D30" s="338"/>
      <c r="E30" s="338"/>
      <c r="F30" s="338"/>
      <c r="G30" s="338"/>
      <c r="H30" s="338"/>
      <c r="I30" s="338"/>
      <c r="J30" s="338"/>
      <c r="K30" s="338"/>
      <c r="L30" s="338"/>
    </row>
    <row r="31" spans="1:14" s="205" customFormat="1" ht="15" customHeight="1" x14ac:dyDescent="0.25">
      <c r="A31" s="350" t="s">
        <v>260</v>
      </c>
      <c r="B31" s="338"/>
      <c r="C31" s="338"/>
      <c r="D31" s="338"/>
      <c r="E31" s="338"/>
      <c r="F31" s="338"/>
      <c r="G31" s="338"/>
      <c r="H31" s="338"/>
      <c r="I31" s="338"/>
      <c r="J31" s="338"/>
      <c r="K31" s="338"/>
      <c r="L31" s="338"/>
    </row>
    <row r="32" spans="1:14" s="205" customFormat="1" ht="15" customHeight="1" x14ac:dyDescent="0.25">
      <c r="A32" s="350" t="s">
        <v>261</v>
      </c>
      <c r="B32" s="338"/>
      <c r="C32" s="338"/>
      <c r="D32" s="338"/>
      <c r="E32" s="338"/>
      <c r="F32" s="338"/>
      <c r="G32" s="338"/>
      <c r="H32" s="338"/>
      <c r="I32" s="338"/>
      <c r="J32" s="338"/>
      <c r="K32" s="338"/>
      <c r="L32" s="338"/>
    </row>
    <row r="33" spans="1:13" s="205" customFormat="1" ht="15" customHeight="1" x14ac:dyDescent="0.25">
      <c r="A33" s="350" t="s">
        <v>262</v>
      </c>
      <c r="B33" s="338"/>
      <c r="C33" s="338"/>
      <c r="D33" s="338"/>
      <c r="E33" s="338"/>
      <c r="F33" s="338"/>
      <c r="G33" s="338"/>
      <c r="H33" s="338"/>
      <c r="I33" s="338"/>
      <c r="J33" s="338"/>
      <c r="K33" s="338"/>
      <c r="L33" s="338"/>
    </row>
    <row r="34" spans="1:13" s="205" customFormat="1" ht="15" customHeight="1" x14ac:dyDescent="0.25">
      <c r="A34" s="350" t="s">
        <v>263</v>
      </c>
      <c r="B34" s="338"/>
      <c r="C34" s="338"/>
      <c r="D34" s="338"/>
      <c r="E34" s="338"/>
      <c r="F34" s="338"/>
      <c r="G34" s="338"/>
      <c r="H34" s="338"/>
      <c r="I34" s="338"/>
      <c r="J34" s="338"/>
      <c r="K34" s="338"/>
    </row>
    <row r="35" spans="1:13" s="205" customFormat="1" ht="15" customHeight="1" x14ac:dyDescent="0.2">
      <c r="A35" s="204"/>
      <c r="B35" s="204"/>
      <c r="C35" s="204"/>
      <c r="D35" s="204"/>
      <c r="E35" s="204"/>
      <c r="F35" s="204"/>
      <c r="G35" s="204"/>
      <c r="H35" s="204"/>
      <c r="I35" s="204"/>
    </row>
    <row r="36" spans="1:13" s="205" customFormat="1" ht="15" customHeight="1" x14ac:dyDescent="0.25">
      <c r="A36" s="350" t="s">
        <v>264</v>
      </c>
      <c r="B36" s="338"/>
      <c r="C36" s="338"/>
      <c r="D36" s="338"/>
      <c r="E36" s="338"/>
      <c r="F36" s="338"/>
      <c r="G36" s="338"/>
      <c r="H36" s="338"/>
      <c r="I36" s="338"/>
      <c r="J36" s="338"/>
      <c r="K36" s="338"/>
      <c r="L36" s="338"/>
    </row>
    <row r="37" spans="1:13" s="205" customFormat="1" ht="15" customHeight="1" x14ac:dyDescent="0.25">
      <c r="A37" s="350" t="s">
        <v>265</v>
      </c>
      <c r="B37" s="338"/>
      <c r="C37" s="338"/>
      <c r="D37" s="338"/>
      <c r="E37" s="338"/>
      <c r="F37" s="338"/>
      <c r="G37" s="338"/>
      <c r="H37" s="338"/>
      <c r="I37" s="338"/>
      <c r="J37" s="338"/>
      <c r="K37" s="338"/>
      <c r="L37" s="338"/>
    </row>
    <row r="38" spans="1:13" s="205" customFormat="1" ht="15" customHeight="1" x14ac:dyDescent="0.25">
      <c r="A38" s="350" t="s">
        <v>266</v>
      </c>
      <c r="B38" s="338"/>
      <c r="C38" s="338"/>
      <c r="D38" s="338"/>
      <c r="E38" s="338"/>
      <c r="F38" s="338"/>
      <c r="G38" s="338"/>
      <c r="H38" s="338"/>
      <c r="I38" s="338"/>
      <c r="J38" s="338"/>
      <c r="K38" s="338"/>
      <c r="L38" s="338"/>
      <c r="M38" s="338"/>
    </row>
    <row r="39" spans="1:13" s="205" customFormat="1" ht="15" customHeight="1" x14ac:dyDescent="0.25">
      <c r="A39" s="350" t="s">
        <v>267</v>
      </c>
      <c r="B39" s="338"/>
      <c r="C39" s="338"/>
      <c r="D39" s="338"/>
      <c r="E39" s="338"/>
      <c r="F39" s="338"/>
      <c r="G39" s="338"/>
      <c r="H39" s="338"/>
      <c r="I39" s="338"/>
      <c r="J39" s="338"/>
      <c r="K39" s="338"/>
      <c r="L39" s="338"/>
    </row>
    <row r="40" spans="1:13" s="205" customFormat="1" ht="15" customHeight="1" x14ac:dyDescent="0.25">
      <c r="A40" s="350" t="s">
        <v>268</v>
      </c>
      <c r="B40" s="338"/>
      <c r="C40" s="338"/>
      <c r="D40" s="338"/>
      <c r="E40" s="338"/>
      <c r="F40" s="338"/>
      <c r="G40" s="338"/>
      <c r="H40" s="338"/>
      <c r="I40" s="338"/>
      <c r="J40" s="338"/>
    </row>
    <row r="41" spans="1:13" s="81" customFormat="1" ht="15" customHeight="1" x14ac:dyDescent="0.2">
      <c r="A41" s="122"/>
      <c r="B41" s="122"/>
      <c r="C41" s="122"/>
      <c r="D41" s="122"/>
      <c r="E41" s="122"/>
      <c r="F41" s="122"/>
      <c r="G41" s="122"/>
      <c r="H41" s="122"/>
      <c r="I41" s="122"/>
    </row>
  </sheetData>
  <hyperlinks>
    <hyperlink ref="A5" location="'3.1.1'!A1" tooltip="T61" display="Tab. 3.1.1: Střední školy celkem – školy, třídy, žáci, nově přijatí, absolventi a učitelé, v časové řadě 2009/10–2019/20"/>
    <hyperlink ref="A6" location="'3.1.2'!A1" tooltip="T62" display="Tab. 3.1.2: Střední školy podle zřizovatele – školy, třídy, žáci, nově přijatí, absolventi a učitelé, v časové řadě 2009/10–2019/20"/>
    <hyperlink ref="A7" location="'3.1.3'!A1" tooltip="T63" display="Tab. 3.1.3: Střední školy v krajském srovnání – školy, třídy, žáci, nově přijatí, absolventi a učitelé, ve školním roce 2019/20"/>
    <hyperlink ref="A10" location="'3.1.5'!A1" tooltip="T64" display="Tab. 3.1.5: Střední školy v krajském srovnání – počet tříd, v časové řadě 2011/12–2021/22"/>
    <hyperlink ref="A11" location="'3.1.6'!A1" tooltip="T65" display="Tab. 3.1.6: Střední školy v krajském srovnání – počet žáků, v časové řadě 2011/12–2021/22"/>
    <hyperlink ref="A12" location="'3.1.7'!A1" tooltip="T66" display="Tab. 3.1.7: Střední školy v krajském srovnání – počet žáků přijatých do 1. ročníku, v časové řadě 2011/12–2021/22"/>
    <hyperlink ref="A13" location="'3.1.8'!A1" tooltip="T67" display="Tab. 3.1.8: Střední školy v krajském srovnání – počet absolventů, v časové řadě 2010/11–2020/21"/>
    <hyperlink ref="A14" location="'3.1.9'!A1" tooltip="T68" display="Tab. 3.1.9: Střední školy v krajském srovnání – počet učitelů, v časové řadě 2011/12–2021/22"/>
    <hyperlink ref="A16" location="'3.1.10'!A1" tooltip="T69" display="Tab. 3.1.10: Střední školy celkem – žáci podle typu navštěvovaných škol a formy vzdělávání, v časové řadě 2011/12–2021/22"/>
    <hyperlink ref="A18" location="'3.1.12'!A1" tooltip="T70" display="Tab. 3.1.12: Střední školy celkem – žáci podle pohlaví, občanství a údaje, zda jsou zdravotně postižení, v časové řadě 2011/12–2021/22"/>
    <hyperlink ref="A19" location="'3.1.13'!A1" tooltip="T72" display="Tab. 3.1.13: Střední školy v krajském srovnání – žáci podle pohlaví, občanství a údaje, zda jsou zdravotně postižení, ve školním roce 2021/22"/>
    <hyperlink ref="A20" location="'3.1.14'!A1" tooltip="T73" display="Tab. 3.1.14: Střední školy v krajském srovnání – denní forma vzdělávání – věková struktura žáků, ve školním roce 2021/22"/>
    <hyperlink ref="A21" location="'3.1.15'!A1" tooltip="T74" display="Tab. 3.1.15: Střední školy v krajském srovnání – ostatní formy vzdělávání – věková struktura žáků, ve školním roce 2021/22"/>
    <hyperlink ref="A23" location="'3.1.16'!A1" tooltip="T75" display="Tab. 3.1.16: Střední školy celkem – žáci s jiným než českým státním občanstvím, v časové řadě 2011/12–2021/22"/>
    <hyperlink ref="A24" location="'3.1.17'!A1" tooltip="T76" display="Tab. 3.1.17: Střední školy v krajském srovnání – žáci s jiným než českým státním občanstvím, ve školním roce 2021/22"/>
    <hyperlink ref="A25" location="'3.1.18'!A1" tooltip="T77" display="Tab. 3.1.18: Střední školy v krajském srovnání – počet žáků s jiným než českým státním občanstvím, v časové řadě 2011/12–2021/22"/>
    <hyperlink ref="A27" location="'3.1.19'!A1" tooltip="T78" display="Tab. 3.1.19: Střední školy celkem – speciální vzdělávání – školy, třídy a žáci, v časové řadě 2011/12–2021/22"/>
    <hyperlink ref="A28" location="'3.1.20'!A1" tooltip="T79" display="Tab. 3.1.20: Střední školy v krajském srovnání – speciální vzdělávání – školy, třídy a žáci, ve školním roce 2021/22"/>
    <hyperlink ref="A30" location="'3.1.21'!A1" tooltip="T80" display="Tab. 3.1.21: Střední školy celkem – žáci se zdravotním postižením podle druhu postižení, v časové řadě 2011/12–2021/22"/>
    <hyperlink ref="A31" location="'3.1.22'!A1" tooltip="T81" display="Tab. 3.1.22: Střední školy celkem – dívky se zdravotním postižením podle druhu postižení, v časové řadě 2011/12–2021/22"/>
    <hyperlink ref="A32" location="'3.3.23'!A1" tooltip="T82" display="Tab. 3.1.23: Střední školy celkem – chlapci se zdravotním postižením podle druhu postižení, v časové řadě 2011/12–2021/22"/>
    <hyperlink ref="A33" location="'3.1.24'!A1" tooltip="T83" display="Tab. 3.1.24: Střední školy v krajském srovnání – žáci se zdravotním postižením podle druhu postižení, ve školním roce 2021/22"/>
    <hyperlink ref="A34" location="'3.1.25'!A1" tooltip="T84" display="Tab. 3.1.25: Střední školy v krajském srovnání – počet žáků se zdravotním postižením, v časové řadě 2011/12–2021/22"/>
    <hyperlink ref="A36" location="'3.1.26'!A1" tooltip="T85" display="Tab. 3.1.26: Střední školy podle druhu středního vzdělávání – školy, třídy, žáci, nově přijatí a absolventi, v časové řadě 2011/12–2021/22"/>
    <hyperlink ref="A37" location="'3.1.27'!A1" tooltip="T86" display="Tab. 3.1.27: Střední školy podle druhu středního vzdělávání – žáci podle pohlaví a formy vzdělávání, v časové řadě 2011/12–2021/22"/>
    <hyperlink ref="A38" location="'3.1.28'!A1" tooltip="T87" display="Tab. 3.1.28: Střední školy podle druhu středního vzdělávání – nově přijatí žáci do 1. ročníku podle pohlaví a formy vzdělávání, v časové řadě 2011/12–2021/22"/>
    <hyperlink ref="A39" location="'3.1.29'!A1" tooltip="T88" display="Tab. 3.1.29: Střední školy podle druhu středního vzdělávání – absolventi podle pohlaví a formy vzdělávání, v časové řadě 2010/11–2020/21"/>
    <hyperlink ref="A40" location="'3.1.30'!A1" tooltip="T89" display="Tab. 3.1.30: Střední školy podle druhu středního vzdělávání v krajském srovnání – školy a žáci, ve školním roce 2021/22"/>
    <hyperlink ref="A17" location="'3.1.11'!A1" tooltip="T71" display="Tab. 3.1.11: Střední školy v krajském srovnání – žáci podle typu navštěvovaných škol a formy vzdělávání, ve školním roce 2021/22"/>
    <hyperlink ref="A2" r:id="rId1"/>
    <hyperlink ref="A8" location="'3.1.4'!A1" tooltip="T29" display="Tab. 3.1.4: Střední školy podle zřizovatele v krajském srovnání – školy, třídy a žáci, ve školním roce 2021/22"/>
  </hyperlinks>
  <pageMargins left="0.70866141732283472" right="0.70866141732283472" top="0.78740157480314965" bottom="0.78740157480314965" header="0.31496062992125984" footer="0.31496062992125984"/>
  <pageSetup paperSize="9" scale="85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5"/>
  <sheetViews>
    <sheetView workbookViewId="0"/>
  </sheetViews>
  <sheetFormatPr defaultRowHeight="15" x14ac:dyDescent="0.25"/>
  <cols>
    <col min="2" max="2" width="70.7109375" customWidth="1"/>
  </cols>
  <sheetData>
    <row r="2" spans="1:2" x14ac:dyDescent="0.25">
      <c r="A2" s="352" t="s">
        <v>172</v>
      </c>
    </row>
    <row r="3" spans="1:2" x14ac:dyDescent="0.25">
      <c r="A3" s="363" t="s">
        <v>66</v>
      </c>
      <c r="B3" s="362" t="s">
        <v>173</v>
      </c>
    </row>
    <row r="4" spans="1:2" x14ac:dyDescent="0.25">
      <c r="A4" s="363" t="s">
        <v>41</v>
      </c>
      <c r="B4" s="362" t="s">
        <v>174</v>
      </c>
    </row>
    <row r="5" spans="1:2" x14ac:dyDescent="0.25">
      <c r="A5" s="363" t="s">
        <v>42</v>
      </c>
      <c r="B5" s="362" t="s">
        <v>175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4"/>
  <dimension ref="A1:R32"/>
  <sheetViews>
    <sheetView zoomScaleNormal="100" workbookViewId="0"/>
  </sheetViews>
  <sheetFormatPr defaultColWidth="8.85546875" defaultRowHeight="15" x14ac:dyDescent="0.25"/>
  <cols>
    <col min="1" max="1" width="13.140625" style="10" customWidth="1"/>
    <col min="2" max="2" width="5.7109375" style="10" customWidth="1"/>
    <col min="3" max="3" width="7.5703125" style="10" customWidth="1"/>
    <col min="4" max="4" width="7" style="10" customWidth="1"/>
    <col min="5" max="5" width="7.140625" style="10" customWidth="1"/>
    <col min="6" max="6" width="8.140625" style="10" customWidth="1"/>
    <col min="7" max="7" width="9" style="10" customWidth="1"/>
    <col min="8" max="8" width="8.140625" style="10" customWidth="1"/>
    <col min="9" max="9" width="9" style="10" customWidth="1"/>
    <col min="10" max="10" width="8.140625" style="10" customWidth="1"/>
    <col min="11" max="11" width="9" style="10" customWidth="1"/>
    <col min="12" max="12" width="8.42578125" style="10" customWidth="1"/>
    <col min="13" max="14" width="9" style="10" customWidth="1"/>
    <col min="15" max="15" width="8.7109375" style="10" customWidth="1"/>
    <col min="17" max="16384" width="8.85546875" style="10"/>
  </cols>
  <sheetData>
    <row r="1" spans="1:18" s="18" customFormat="1" ht="17.25" customHeight="1" x14ac:dyDescent="0.25">
      <c r="A1" s="99" t="s">
        <v>201</v>
      </c>
      <c r="B1" s="37"/>
      <c r="C1" s="37"/>
      <c r="D1" s="37"/>
      <c r="E1" s="37"/>
      <c r="F1" s="37"/>
      <c r="G1" s="37"/>
      <c r="H1" s="37"/>
      <c r="I1" s="37"/>
      <c r="J1" s="36"/>
      <c r="K1" s="36"/>
      <c r="L1" s="36"/>
      <c r="M1" s="36"/>
      <c r="N1" s="206"/>
      <c r="O1" s="36"/>
    </row>
    <row r="2" spans="1:18" s="1" customFormat="1" ht="17.25" customHeight="1" thickBot="1" x14ac:dyDescent="0.3">
      <c r="A2" s="128" t="s">
        <v>76</v>
      </c>
      <c r="B2" s="36"/>
      <c r="C2" s="36"/>
      <c r="D2" s="36"/>
      <c r="E2" s="338"/>
      <c r="F2" s="36"/>
      <c r="G2" s="36"/>
      <c r="H2" s="36"/>
      <c r="I2" s="36"/>
      <c r="J2" s="36"/>
      <c r="K2" s="36"/>
      <c r="L2" s="36"/>
      <c r="M2" s="36"/>
      <c r="N2" s="36"/>
      <c r="O2" s="36"/>
    </row>
    <row r="3" spans="1:18" s="19" customFormat="1" ht="27.75" customHeight="1" x14ac:dyDescent="0.25">
      <c r="A3" s="544" t="s">
        <v>80</v>
      </c>
      <c r="B3" s="545"/>
      <c r="C3" s="569" t="s">
        <v>77</v>
      </c>
      <c r="D3" s="574"/>
      <c r="E3" s="578"/>
      <c r="F3" s="574" t="s">
        <v>78</v>
      </c>
      <c r="G3" s="570"/>
      <c r="H3" s="558" t="s">
        <v>86</v>
      </c>
      <c r="I3" s="559"/>
      <c r="J3" s="558" t="s">
        <v>92</v>
      </c>
      <c r="K3" s="559"/>
      <c r="L3" s="569" t="s">
        <v>139</v>
      </c>
      <c r="M3" s="570"/>
      <c r="N3" s="558" t="s">
        <v>79</v>
      </c>
      <c r="O3" s="559"/>
    </row>
    <row r="4" spans="1:18" s="19" customFormat="1" ht="15" customHeight="1" x14ac:dyDescent="0.25">
      <c r="A4" s="546"/>
      <c r="B4" s="547"/>
      <c r="C4" s="560" t="s">
        <v>3</v>
      </c>
      <c r="D4" s="579" t="s">
        <v>294</v>
      </c>
      <c r="E4" s="575"/>
      <c r="F4" s="571" t="s">
        <v>3</v>
      </c>
      <c r="G4" s="575" t="s">
        <v>295</v>
      </c>
      <c r="H4" s="560" t="s">
        <v>3</v>
      </c>
      <c r="I4" s="566" t="s">
        <v>93</v>
      </c>
      <c r="J4" s="560" t="s">
        <v>3</v>
      </c>
      <c r="K4" s="566" t="s">
        <v>94</v>
      </c>
      <c r="L4" s="560" t="s">
        <v>3</v>
      </c>
      <c r="M4" s="566" t="s">
        <v>95</v>
      </c>
      <c r="N4" s="563" t="s">
        <v>3</v>
      </c>
      <c r="O4" s="566" t="s">
        <v>207</v>
      </c>
    </row>
    <row r="5" spans="1:18" s="19" customFormat="1" ht="15" customHeight="1" x14ac:dyDescent="0.25">
      <c r="A5" s="546"/>
      <c r="B5" s="547"/>
      <c r="C5" s="561"/>
      <c r="D5" s="580"/>
      <c r="E5" s="581"/>
      <c r="F5" s="572"/>
      <c r="G5" s="576"/>
      <c r="H5" s="561"/>
      <c r="I5" s="567"/>
      <c r="J5" s="561"/>
      <c r="K5" s="567"/>
      <c r="L5" s="561"/>
      <c r="M5" s="567"/>
      <c r="N5" s="564"/>
      <c r="O5" s="567"/>
    </row>
    <row r="6" spans="1:18" s="19" customFormat="1" ht="15" customHeight="1" thickBot="1" x14ac:dyDescent="0.3">
      <c r="A6" s="548"/>
      <c r="B6" s="549"/>
      <c r="C6" s="562"/>
      <c r="D6" s="539" t="s">
        <v>65</v>
      </c>
      <c r="E6" s="540" t="s">
        <v>33</v>
      </c>
      <c r="F6" s="573"/>
      <c r="G6" s="577"/>
      <c r="H6" s="562"/>
      <c r="I6" s="568"/>
      <c r="J6" s="562"/>
      <c r="K6" s="568"/>
      <c r="L6" s="562"/>
      <c r="M6" s="568"/>
      <c r="N6" s="565"/>
      <c r="O6" s="568"/>
    </row>
    <row r="7" spans="1:18" s="19" customFormat="1" ht="17.25" customHeight="1" x14ac:dyDescent="0.25">
      <c r="A7" s="550" t="s">
        <v>6</v>
      </c>
      <c r="B7" s="551"/>
      <c r="C7" s="382">
        <v>1393</v>
      </c>
      <c r="D7" s="537">
        <v>1384</v>
      </c>
      <c r="E7" s="119">
        <v>417</v>
      </c>
      <c r="F7" s="389">
        <v>21986</v>
      </c>
      <c r="G7" s="119">
        <v>20400</v>
      </c>
      <c r="H7" s="383">
        <v>501220</v>
      </c>
      <c r="I7" s="380">
        <v>470347</v>
      </c>
      <c r="J7" s="383">
        <v>128453</v>
      </c>
      <c r="K7" s="319">
        <v>117525</v>
      </c>
      <c r="L7" s="383">
        <v>106816</v>
      </c>
      <c r="M7" s="319">
        <v>100724</v>
      </c>
      <c r="N7" s="514">
        <v>43875.8</v>
      </c>
      <c r="O7" s="308">
        <v>4020.9</v>
      </c>
      <c r="P7" s="372"/>
      <c r="R7" s="541"/>
    </row>
    <row r="8" spans="1:18" s="19" customFormat="1" ht="17.25" customHeight="1" x14ac:dyDescent="0.25">
      <c r="A8" s="550" t="s">
        <v>7</v>
      </c>
      <c r="B8" s="551"/>
      <c r="C8" s="382">
        <v>1347</v>
      </c>
      <c r="D8" s="537">
        <v>1337</v>
      </c>
      <c r="E8" s="119">
        <v>404</v>
      </c>
      <c r="F8" s="389">
        <v>20918</v>
      </c>
      <c r="G8" s="119">
        <v>19440</v>
      </c>
      <c r="H8" s="383">
        <v>470754</v>
      </c>
      <c r="I8" s="380">
        <v>443719</v>
      </c>
      <c r="J8" s="383">
        <v>121583</v>
      </c>
      <c r="K8" s="319">
        <v>111927</v>
      </c>
      <c r="L8" s="383">
        <v>101055</v>
      </c>
      <c r="M8" s="319">
        <v>95588</v>
      </c>
      <c r="N8" s="514">
        <v>41788.800000000003</v>
      </c>
      <c r="O8" s="308">
        <v>3983.4</v>
      </c>
      <c r="R8" s="541"/>
    </row>
    <row r="9" spans="1:18" s="19" customFormat="1" ht="17.25" customHeight="1" x14ac:dyDescent="0.25">
      <c r="A9" s="550" t="s">
        <v>8</v>
      </c>
      <c r="B9" s="551"/>
      <c r="C9" s="382">
        <v>1331</v>
      </c>
      <c r="D9" s="537">
        <v>1323</v>
      </c>
      <c r="E9" s="119">
        <v>383</v>
      </c>
      <c r="F9" s="389">
        <v>20192</v>
      </c>
      <c r="G9" s="119">
        <v>18823</v>
      </c>
      <c r="H9" s="383">
        <v>448792</v>
      </c>
      <c r="I9" s="380">
        <v>423863</v>
      </c>
      <c r="J9" s="383">
        <v>120053</v>
      </c>
      <c r="K9" s="319">
        <v>110402</v>
      </c>
      <c r="L9" s="383">
        <v>90076</v>
      </c>
      <c r="M9" s="319">
        <v>85454</v>
      </c>
      <c r="N9" s="514">
        <v>40214.1</v>
      </c>
      <c r="O9" s="308">
        <v>3514.1</v>
      </c>
      <c r="R9" s="541"/>
    </row>
    <row r="10" spans="1:18" s="19" customFormat="1" ht="17.25" customHeight="1" x14ac:dyDescent="0.25">
      <c r="A10" s="550" t="s">
        <v>9</v>
      </c>
      <c r="B10" s="551"/>
      <c r="C10" s="382">
        <v>1310</v>
      </c>
      <c r="D10" s="537">
        <v>1299</v>
      </c>
      <c r="E10" s="119">
        <v>362</v>
      </c>
      <c r="F10" s="389">
        <v>19771</v>
      </c>
      <c r="G10" s="119">
        <v>18455</v>
      </c>
      <c r="H10" s="383">
        <v>435542</v>
      </c>
      <c r="I10" s="380">
        <v>412532</v>
      </c>
      <c r="J10" s="383">
        <v>117725</v>
      </c>
      <c r="K10" s="319">
        <v>109105</v>
      </c>
      <c r="L10" s="384">
        <v>83822</v>
      </c>
      <c r="M10" s="319">
        <v>79619</v>
      </c>
      <c r="N10" s="514">
        <v>39070.1</v>
      </c>
      <c r="O10" s="308">
        <v>3644.7</v>
      </c>
      <c r="R10" s="541"/>
    </row>
    <row r="11" spans="1:18" s="19" customFormat="1" ht="17.25" customHeight="1" x14ac:dyDescent="0.25">
      <c r="A11" s="550" t="s">
        <v>10</v>
      </c>
      <c r="B11" s="551"/>
      <c r="C11" s="382">
        <v>1304</v>
      </c>
      <c r="D11" s="537">
        <v>1294</v>
      </c>
      <c r="E11" s="119">
        <v>351</v>
      </c>
      <c r="F11" s="389">
        <v>19546</v>
      </c>
      <c r="G11" s="119">
        <v>18269</v>
      </c>
      <c r="H11" s="383">
        <v>427107</v>
      </c>
      <c r="I11" s="380">
        <v>405631</v>
      </c>
      <c r="J11" s="383">
        <v>116077</v>
      </c>
      <c r="K11" s="319">
        <v>108053</v>
      </c>
      <c r="L11" s="384">
        <v>78385</v>
      </c>
      <c r="M11" s="319">
        <v>74303</v>
      </c>
      <c r="N11" s="514">
        <v>38385.9</v>
      </c>
      <c r="O11" s="308">
        <v>3453.8</v>
      </c>
      <c r="P11" s="372"/>
      <c r="R11" s="541"/>
    </row>
    <row r="12" spans="1:18" s="19" customFormat="1" ht="17.25" customHeight="1" x14ac:dyDescent="0.25">
      <c r="A12" s="550" t="s">
        <v>11</v>
      </c>
      <c r="B12" s="551"/>
      <c r="C12" s="382">
        <v>1307</v>
      </c>
      <c r="D12" s="537">
        <v>1297</v>
      </c>
      <c r="E12" s="119">
        <v>340</v>
      </c>
      <c r="F12" s="389">
        <v>19380</v>
      </c>
      <c r="G12" s="119">
        <v>18127</v>
      </c>
      <c r="H12" s="384">
        <v>424849</v>
      </c>
      <c r="I12" s="380">
        <v>404087</v>
      </c>
      <c r="J12" s="384">
        <v>115617</v>
      </c>
      <c r="K12" s="319">
        <v>107399</v>
      </c>
      <c r="L12" s="384">
        <v>78602</v>
      </c>
      <c r="M12" s="319">
        <v>74363</v>
      </c>
      <c r="N12" s="514">
        <v>38069.599999999999</v>
      </c>
      <c r="O12" s="515">
        <v>3583</v>
      </c>
      <c r="R12" s="541"/>
    </row>
    <row r="13" spans="1:18" s="19" customFormat="1" ht="17.25" customHeight="1" x14ac:dyDescent="0.25">
      <c r="A13" s="550" t="s">
        <v>47</v>
      </c>
      <c r="B13" s="551"/>
      <c r="C13" s="382">
        <v>1308</v>
      </c>
      <c r="D13" s="537">
        <v>1297</v>
      </c>
      <c r="E13" s="119">
        <v>319</v>
      </c>
      <c r="F13" s="389">
        <v>19266</v>
      </c>
      <c r="G13" s="119">
        <v>18088</v>
      </c>
      <c r="H13" s="384">
        <v>421535</v>
      </c>
      <c r="I13" s="380">
        <v>403018</v>
      </c>
      <c r="J13" s="384">
        <v>114041</v>
      </c>
      <c r="K13" s="319">
        <v>107316</v>
      </c>
      <c r="L13" s="384">
        <v>78056</v>
      </c>
      <c r="M13" s="319">
        <v>74271</v>
      </c>
      <c r="N13" s="514">
        <v>38114.9</v>
      </c>
      <c r="O13" s="515">
        <v>3690.8</v>
      </c>
      <c r="R13" s="541"/>
    </row>
    <row r="14" spans="1:18" s="19" customFormat="1" ht="17.25" customHeight="1" x14ac:dyDescent="0.25">
      <c r="A14" s="550" t="s">
        <v>72</v>
      </c>
      <c r="B14" s="551"/>
      <c r="C14" s="382">
        <v>1290</v>
      </c>
      <c r="D14" s="537">
        <v>1279</v>
      </c>
      <c r="E14" s="119">
        <v>302</v>
      </c>
      <c r="F14" s="389">
        <v>19225</v>
      </c>
      <c r="G14" s="119">
        <v>18164</v>
      </c>
      <c r="H14" s="384">
        <v>420814</v>
      </c>
      <c r="I14" s="380">
        <v>403957</v>
      </c>
      <c r="J14" s="384">
        <v>113513</v>
      </c>
      <c r="K14" s="319">
        <v>107509</v>
      </c>
      <c r="L14" s="384">
        <v>79477</v>
      </c>
      <c r="M14" s="319">
        <v>75432</v>
      </c>
      <c r="N14" s="514">
        <v>38223.4</v>
      </c>
      <c r="O14" s="515">
        <v>3722.5</v>
      </c>
      <c r="R14" s="541"/>
    </row>
    <row r="15" spans="1:18" s="19" customFormat="1" ht="17.25" customHeight="1" x14ac:dyDescent="0.25">
      <c r="A15" s="550" t="s">
        <v>151</v>
      </c>
      <c r="B15" s="551"/>
      <c r="C15" s="382">
        <v>1284</v>
      </c>
      <c r="D15" s="537">
        <v>1273</v>
      </c>
      <c r="E15" s="119">
        <v>260</v>
      </c>
      <c r="F15" s="389">
        <v>19303</v>
      </c>
      <c r="G15" s="119">
        <v>18280</v>
      </c>
      <c r="H15" s="384">
        <v>423838</v>
      </c>
      <c r="I15" s="380">
        <v>408088</v>
      </c>
      <c r="J15" s="384">
        <v>116183</v>
      </c>
      <c r="K15" s="319">
        <v>110095</v>
      </c>
      <c r="L15" s="384">
        <v>84462</v>
      </c>
      <c r="M15" s="319">
        <v>80350</v>
      </c>
      <c r="N15" s="514">
        <v>39133.300000000003</v>
      </c>
      <c r="O15" s="515">
        <v>3688.3</v>
      </c>
      <c r="R15" s="541"/>
    </row>
    <row r="16" spans="1:18" s="19" customFormat="1" ht="17.25" customHeight="1" x14ac:dyDescent="0.25">
      <c r="A16" s="550" t="s">
        <v>176</v>
      </c>
      <c r="B16" s="551"/>
      <c r="C16" s="382">
        <v>1280</v>
      </c>
      <c r="D16" s="537">
        <v>1269</v>
      </c>
      <c r="E16" s="119">
        <v>238</v>
      </c>
      <c r="F16" s="389">
        <v>19569</v>
      </c>
      <c r="G16" s="119">
        <v>18595</v>
      </c>
      <c r="H16" s="384">
        <v>432906</v>
      </c>
      <c r="I16" s="380">
        <v>417302</v>
      </c>
      <c r="J16" s="384">
        <v>118293</v>
      </c>
      <c r="K16" s="319">
        <v>112295</v>
      </c>
      <c r="L16" s="384">
        <v>90012</v>
      </c>
      <c r="M16" s="319">
        <v>85489</v>
      </c>
      <c r="N16" s="514">
        <v>40193.300000000003</v>
      </c>
      <c r="O16" s="515">
        <v>3708.6</v>
      </c>
      <c r="R16" s="541"/>
    </row>
    <row r="17" spans="1:18" s="5" customFormat="1" ht="17.25" customHeight="1" thickBot="1" x14ac:dyDescent="0.25">
      <c r="A17" s="556" t="s">
        <v>197</v>
      </c>
      <c r="B17" s="557"/>
      <c r="C17" s="382">
        <v>1285</v>
      </c>
      <c r="D17" s="538">
        <v>1274</v>
      </c>
      <c r="E17" s="119">
        <v>230</v>
      </c>
      <c r="F17" s="389">
        <v>19995</v>
      </c>
      <c r="G17" s="119">
        <v>19029</v>
      </c>
      <c r="H17" s="384">
        <v>446254</v>
      </c>
      <c r="I17" s="380">
        <v>430216</v>
      </c>
      <c r="J17" s="384">
        <v>125167</v>
      </c>
      <c r="K17" s="319">
        <v>118401</v>
      </c>
      <c r="L17" s="385" t="s">
        <v>41</v>
      </c>
      <c r="M17" s="375" t="s">
        <v>41</v>
      </c>
      <c r="N17" s="514">
        <v>41305.800000000003</v>
      </c>
      <c r="O17" s="515">
        <v>3933.6</v>
      </c>
      <c r="P17" s="372"/>
      <c r="Q17" s="19"/>
      <c r="R17" s="541"/>
    </row>
    <row r="18" spans="1:18" s="5" customFormat="1" ht="17.25" customHeight="1" x14ac:dyDescent="0.2">
      <c r="A18" s="552" t="s">
        <v>198</v>
      </c>
      <c r="B18" s="227" t="s">
        <v>74</v>
      </c>
      <c r="C18" s="218">
        <f>C17-C16</f>
        <v>5</v>
      </c>
      <c r="D18" s="247">
        <f t="shared" ref="D18:O18" si="0">D17-D16</f>
        <v>5</v>
      </c>
      <c r="E18" s="287">
        <f t="shared" ref="E18" si="1">E17-E16</f>
        <v>-8</v>
      </c>
      <c r="F18" s="247">
        <f t="shared" si="0"/>
        <v>426</v>
      </c>
      <c r="G18" s="247">
        <f>G17-G16</f>
        <v>434</v>
      </c>
      <c r="H18" s="218">
        <f t="shared" si="0"/>
        <v>13348</v>
      </c>
      <c r="I18" s="247">
        <f t="shared" si="0"/>
        <v>12914</v>
      </c>
      <c r="J18" s="218">
        <f t="shared" si="0"/>
        <v>6874</v>
      </c>
      <c r="K18" s="247">
        <f t="shared" si="0"/>
        <v>6106</v>
      </c>
      <c r="L18" s="285" t="s">
        <v>41</v>
      </c>
      <c r="M18" s="286" t="s">
        <v>41</v>
      </c>
      <c r="N18" s="509">
        <f t="shared" si="0"/>
        <v>1112.5</v>
      </c>
      <c r="O18" s="221">
        <f t="shared" si="0"/>
        <v>225</v>
      </c>
    </row>
    <row r="19" spans="1:18" s="5" customFormat="1" ht="17.25" customHeight="1" x14ac:dyDescent="0.2">
      <c r="A19" s="553"/>
      <c r="B19" s="222" t="s">
        <v>75</v>
      </c>
      <c r="C19" s="224">
        <f>C17/C16-1</f>
        <v>3.90625E-3</v>
      </c>
      <c r="D19" s="253">
        <f t="shared" ref="D19:O19" si="2">D17/D16-1</f>
        <v>3.9401103230889412E-3</v>
      </c>
      <c r="E19" s="290">
        <f t="shared" ref="E19" si="3">E17/E16-1</f>
        <v>-3.3613445378151252E-2</v>
      </c>
      <c r="F19" s="253">
        <f t="shared" si="2"/>
        <v>2.1769124635903747E-2</v>
      </c>
      <c r="G19" s="253">
        <f t="shared" si="2"/>
        <v>2.3339607421349884E-2</v>
      </c>
      <c r="H19" s="224">
        <f t="shared" si="2"/>
        <v>3.0833483481402357E-2</v>
      </c>
      <c r="I19" s="253">
        <f t="shared" si="2"/>
        <v>3.0946412909595544E-2</v>
      </c>
      <c r="J19" s="224">
        <f t="shared" si="2"/>
        <v>5.8109947334161749E-2</v>
      </c>
      <c r="K19" s="253">
        <f>K17/K16-1</f>
        <v>5.4374638229663041E-2</v>
      </c>
      <c r="L19" s="288" t="s">
        <v>41</v>
      </c>
      <c r="M19" s="289" t="s">
        <v>41</v>
      </c>
      <c r="N19" s="277">
        <f t="shared" si="2"/>
        <v>2.7678742476979989E-2</v>
      </c>
      <c r="O19" s="226">
        <f t="shared" si="2"/>
        <v>6.066979453162924E-2</v>
      </c>
    </row>
    <row r="20" spans="1:18" s="100" customFormat="1" ht="17.25" customHeight="1" x14ac:dyDescent="0.2">
      <c r="A20" s="554" t="s">
        <v>199</v>
      </c>
      <c r="B20" s="230" t="s">
        <v>74</v>
      </c>
      <c r="C20" s="232">
        <f>C17-C12</f>
        <v>-22</v>
      </c>
      <c r="D20" s="250">
        <f t="shared" ref="D20:O20" si="4">D17-D12</f>
        <v>-23</v>
      </c>
      <c r="E20" s="293">
        <f t="shared" ref="E20" si="5">E17-E12</f>
        <v>-110</v>
      </c>
      <c r="F20" s="250">
        <f t="shared" si="4"/>
        <v>615</v>
      </c>
      <c r="G20" s="250">
        <f>G17-G12</f>
        <v>902</v>
      </c>
      <c r="H20" s="232">
        <f t="shared" si="4"/>
        <v>21405</v>
      </c>
      <c r="I20" s="250">
        <f t="shared" si="4"/>
        <v>26129</v>
      </c>
      <c r="J20" s="232">
        <f t="shared" si="4"/>
        <v>9550</v>
      </c>
      <c r="K20" s="250">
        <f t="shared" si="4"/>
        <v>11002</v>
      </c>
      <c r="L20" s="291" t="s">
        <v>41</v>
      </c>
      <c r="M20" s="292" t="s">
        <v>41</v>
      </c>
      <c r="N20" s="510">
        <f t="shared" si="4"/>
        <v>3236.2000000000044</v>
      </c>
      <c r="O20" s="235">
        <f t="shared" si="4"/>
        <v>350.59999999999991</v>
      </c>
    </row>
    <row r="21" spans="1:18" s="100" customFormat="1" ht="17.25" customHeight="1" x14ac:dyDescent="0.2">
      <c r="A21" s="553"/>
      <c r="B21" s="222" t="s">
        <v>75</v>
      </c>
      <c r="C21" s="224">
        <f>C17/C12-1</f>
        <v>-1.6832440703902107E-2</v>
      </c>
      <c r="D21" s="253">
        <f t="shared" ref="D21:O21" si="6">D17/D12-1</f>
        <v>-1.7733230531996935E-2</v>
      </c>
      <c r="E21" s="290">
        <f t="shared" ref="E21" si="7">E17/E12-1</f>
        <v>-0.32352941176470584</v>
      </c>
      <c r="F21" s="253">
        <f t="shared" si="6"/>
        <v>3.1733746130030882E-2</v>
      </c>
      <c r="G21" s="253">
        <f t="shared" si="6"/>
        <v>4.9760026479836794E-2</v>
      </c>
      <c r="H21" s="224">
        <f t="shared" si="6"/>
        <v>5.0382606526083284E-2</v>
      </c>
      <c r="I21" s="253">
        <f t="shared" si="6"/>
        <v>6.4661817875853567E-2</v>
      </c>
      <c r="J21" s="224">
        <f t="shared" si="6"/>
        <v>8.2600309643045655E-2</v>
      </c>
      <c r="K21" s="253">
        <f t="shared" si="6"/>
        <v>0.10244043240626066</v>
      </c>
      <c r="L21" s="288" t="s">
        <v>41</v>
      </c>
      <c r="M21" s="289" t="s">
        <v>41</v>
      </c>
      <c r="N21" s="277">
        <f t="shared" si="6"/>
        <v>8.5007460020593895E-2</v>
      </c>
      <c r="O21" s="226">
        <f t="shared" si="6"/>
        <v>9.7850962880267955E-2</v>
      </c>
    </row>
    <row r="22" spans="1:18" ht="17.25" customHeight="1" x14ac:dyDescent="0.25">
      <c r="A22" s="554" t="s">
        <v>200</v>
      </c>
      <c r="B22" s="230" t="s">
        <v>74</v>
      </c>
      <c r="C22" s="232">
        <f>C17-C7</f>
        <v>-108</v>
      </c>
      <c r="D22" s="250">
        <f t="shared" ref="D22:O22" si="8">D17-D7</f>
        <v>-110</v>
      </c>
      <c r="E22" s="293">
        <f t="shared" ref="E22" si="9">E17-E7</f>
        <v>-187</v>
      </c>
      <c r="F22" s="250">
        <f t="shared" si="8"/>
        <v>-1991</v>
      </c>
      <c r="G22" s="250">
        <f t="shared" si="8"/>
        <v>-1371</v>
      </c>
      <c r="H22" s="232">
        <f t="shared" si="8"/>
        <v>-54966</v>
      </c>
      <c r="I22" s="250">
        <f t="shared" si="8"/>
        <v>-40131</v>
      </c>
      <c r="J22" s="232">
        <f t="shared" si="8"/>
        <v>-3286</v>
      </c>
      <c r="K22" s="250">
        <f t="shared" si="8"/>
        <v>876</v>
      </c>
      <c r="L22" s="291" t="s">
        <v>41</v>
      </c>
      <c r="M22" s="292" t="s">
        <v>41</v>
      </c>
      <c r="N22" s="510">
        <f t="shared" si="8"/>
        <v>-2570</v>
      </c>
      <c r="O22" s="235">
        <f t="shared" si="8"/>
        <v>-87.300000000000182</v>
      </c>
    </row>
    <row r="23" spans="1:18" ht="17.25" customHeight="1" thickBot="1" x14ac:dyDescent="0.3">
      <c r="A23" s="555"/>
      <c r="B23" s="237" t="s">
        <v>75</v>
      </c>
      <c r="C23" s="238">
        <f>C17/C7-1</f>
        <v>-7.7530509691313698E-2</v>
      </c>
      <c r="D23" s="274">
        <f t="shared" ref="D23:O23" si="10">D17/D7-1</f>
        <v>-7.947976878612717E-2</v>
      </c>
      <c r="E23" s="296">
        <f t="shared" ref="E23" si="11">E17/E7-1</f>
        <v>-0.44844124700239807</v>
      </c>
      <c r="F23" s="274">
        <f t="shared" si="10"/>
        <v>-9.0557627581188016E-2</v>
      </c>
      <c r="G23" s="274">
        <f t="shared" si="10"/>
        <v>-6.7205882352941226E-2</v>
      </c>
      <c r="H23" s="238">
        <f t="shared" si="10"/>
        <v>-0.10966441881808386</v>
      </c>
      <c r="I23" s="274">
        <f t="shared" si="10"/>
        <v>-8.5322113248303966E-2</v>
      </c>
      <c r="J23" s="238">
        <f t="shared" si="10"/>
        <v>-2.5581341035242455E-2</v>
      </c>
      <c r="K23" s="274">
        <f t="shared" si="10"/>
        <v>7.4537332482451646E-3</v>
      </c>
      <c r="L23" s="294" t="s">
        <v>41</v>
      </c>
      <c r="M23" s="295" t="s">
        <v>41</v>
      </c>
      <c r="N23" s="278">
        <f t="shared" si="10"/>
        <v>-5.8574430551693646E-2</v>
      </c>
      <c r="O23" s="275">
        <f t="shared" si="10"/>
        <v>-2.1711557114079016E-2</v>
      </c>
    </row>
    <row r="24" spans="1:18" ht="17.25" customHeight="1" x14ac:dyDescent="0.25">
      <c r="A24" s="506" t="s">
        <v>237</v>
      </c>
    </row>
    <row r="25" spans="1:18" ht="17.25" customHeight="1" x14ac:dyDescent="0.25">
      <c r="A25" s="357" t="s">
        <v>208</v>
      </c>
    </row>
    <row r="26" spans="1:18" ht="17.25" customHeight="1" x14ac:dyDescent="0.25">
      <c r="A26" s="202"/>
    </row>
    <row r="27" spans="1:18" ht="17.25" customHeight="1" x14ac:dyDescent="0.25"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</row>
    <row r="28" spans="1:18" ht="17.25" customHeight="1" x14ac:dyDescent="0.25">
      <c r="C28" s="345"/>
      <c r="D28" s="345"/>
      <c r="E28" s="345"/>
      <c r="F28" s="345"/>
      <c r="G28" s="345"/>
      <c r="H28" s="345"/>
      <c r="I28" s="345"/>
      <c r="J28" s="345"/>
      <c r="K28" s="345"/>
      <c r="L28" s="345"/>
      <c r="M28" s="345"/>
      <c r="N28" s="345"/>
      <c r="O28" s="345"/>
    </row>
    <row r="29" spans="1:18" x14ac:dyDescent="0.25"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</row>
    <row r="30" spans="1:18" ht="15.75" customHeight="1" x14ac:dyDescent="0.25">
      <c r="C30" s="345"/>
      <c r="D30" s="345"/>
      <c r="E30" s="345"/>
      <c r="F30" s="345"/>
      <c r="G30" s="345"/>
      <c r="H30" s="345"/>
      <c r="I30" s="345"/>
      <c r="J30" s="345"/>
      <c r="K30" s="345"/>
      <c r="L30" s="345"/>
      <c r="M30" s="345"/>
      <c r="N30" s="345"/>
      <c r="O30" s="345"/>
    </row>
    <row r="31" spans="1:18" x14ac:dyDescent="0.25"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</row>
    <row r="32" spans="1:18" x14ac:dyDescent="0.25">
      <c r="C32" s="345"/>
      <c r="D32" s="345"/>
      <c r="E32" s="345"/>
      <c r="F32" s="345"/>
      <c r="G32" s="345"/>
      <c r="H32" s="345"/>
      <c r="I32" s="345"/>
      <c r="J32" s="345"/>
      <c r="K32" s="345"/>
      <c r="L32" s="345"/>
      <c r="M32" s="345"/>
      <c r="N32" s="345"/>
      <c r="O32" s="345"/>
    </row>
  </sheetData>
  <mergeCells count="33">
    <mergeCell ref="F4:F6"/>
    <mergeCell ref="F3:G3"/>
    <mergeCell ref="G4:G6"/>
    <mergeCell ref="C4:C6"/>
    <mergeCell ref="C3:E3"/>
    <mergeCell ref="D4:E5"/>
    <mergeCell ref="H3:I3"/>
    <mergeCell ref="N3:O3"/>
    <mergeCell ref="H4:H6"/>
    <mergeCell ref="N4:N6"/>
    <mergeCell ref="I4:I6"/>
    <mergeCell ref="J3:K3"/>
    <mergeCell ref="J4:J6"/>
    <mergeCell ref="K4:K6"/>
    <mergeCell ref="L3:M3"/>
    <mergeCell ref="L4:L6"/>
    <mergeCell ref="M4:M6"/>
    <mergeCell ref="O4:O6"/>
    <mergeCell ref="A22:A23"/>
    <mergeCell ref="A9:B9"/>
    <mergeCell ref="A10:B10"/>
    <mergeCell ref="A11:B11"/>
    <mergeCell ref="A12:B12"/>
    <mergeCell ref="A13:B13"/>
    <mergeCell ref="A14:B14"/>
    <mergeCell ref="A15:B15"/>
    <mergeCell ref="A17:B17"/>
    <mergeCell ref="A16:B16"/>
    <mergeCell ref="A3:B6"/>
    <mergeCell ref="A7:B7"/>
    <mergeCell ref="A8:B8"/>
    <mergeCell ref="A18:A19"/>
    <mergeCell ref="A20:A21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F18:K23 N18:O23 C18:D23 E18:E23" unlocked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89"/>
  <dimension ref="A1:U26"/>
  <sheetViews>
    <sheetView zoomScaleNormal="100" workbookViewId="0"/>
  </sheetViews>
  <sheetFormatPr defaultRowHeight="15" x14ac:dyDescent="0.25"/>
  <cols>
    <col min="1" max="1" width="10.5703125" customWidth="1"/>
    <col min="2" max="2" width="4.85546875" customWidth="1"/>
    <col min="3" max="3" width="5.7109375" customWidth="1"/>
    <col min="4" max="4" width="6.140625" customWidth="1"/>
    <col min="5" max="5" width="7.42578125" customWidth="1"/>
    <col min="6" max="7" width="7.85546875" style="83" customWidth="1"/>
    <col min="8" max="8" width="7.140625" style="83" customWidth="1"/>
    <col min="9" max="9" width="6.85546875" style="83" customWidth="1"/>
    <col min="10" max="10" width="7.5703125" style="83" customWidth="1"/>
    <col min="11" max="11" width="7.5703125" customWidth="1"/>
    <col min="12" max="13" width="5.7109375" customWidth="1"/>
    <col min="14" max="14" width="6.42578125" customWidth="1"/>
    <col min="15" max="16" width="6.42578125" style="83" customWidth="1"/>
    <col min="17" max="18" width="6.5703125" style="83" customWidth="1"/>
    <col min="19" max="19" width="7.5703125" style="83" customWidth="1"/>
    <col min="20" max="20" width="7.5703125" customWidth="1"/>
  </cols>
  <sheetData>
    <row r="1" spans="1:21" ht="17.25" customHeight="1" x14ac:dyDescent="0.25">
      <c r="A1" s="99" t="s">
        <v>202</v>
      </c>
      <c r="B1" s="39"/>
      <c r="C1" s="39"/>
      <c r="D1" s="39"/>
      <c r="E1" s="39"/>
      <c r="F1" s="81"/>
      <c r="G1" s="81"/>
      <c r="H1" s="81"/>
      <c r="I1" s="81"/>
      <c r="J1" s="81"/>
      <c r="K1" s="39"/>
      <c r="L1" s="39"/>
      <c r="M1" s="39"/>
      <c r="N1" s="39"/>
      <c r="O1" s="81"/>
      <c r="P1" s="81"/>
      <c r="Q1" s="206"/>
      <c r="R1" s="81"/>
      <c r="S1" s="81"/>
      <c r="T1" s="39"/>
    </row>
    <row r="2" spans="1:21" ht="17.25" customHeight="1" thickBot="1" x14ac:dyDescent="0.3">
      <c r="A2" s="128" t="s">
        <v>76</v>
      </c>
      <c r="B2" s="38"/>
      <c r="C2" s="38"/>
      <c r="D2" s="38"/>
      <c r="E2" s="38"/>
      <c r="F2" s="82"/>
      <c r="G2" s="82"/>
      <c r="H2" s="82"/>
      <c r="I2" s="82"/>
      <c r="J2" s="82"/>
      <c r="K2" s="38"/>
      <c r="L2" s="38"/>
      <c r="M2" s="38"/>
      <c r="N2" s="38"/>
      <c r="O2" s="82"/>
      <c r="P2" s="82"/>
      <c r="Q2" s="82"/>
      <c r="R2" s="82"/>
      <c r="S2" s="82"/>
      <c r="T2" s="38"/>
    </row>
    <row r="3" spans="1:21" ht="30.75" customHeight="1" x14ac:dyDescent="0.25">
      <c r="A3" s="544" t="s">
        <v>80</v>
      </c>
      <c r="B3" s="601"/>
      <c r="C3" s="582" t="s">
        <v>96</v>
      </c>
      <c r="D3" s="583"/>
      <c r="E3" s="583"/>
      <c r="F3" s="583"/>
      <c r="G3" s="583"/>
      <c r="H3" s="583"/>
      <c r="I3" s="583"/>
      <c r="J3" s="583"/>
      <c r="K3" s="583"/>
      <c r="L3" s="582" t="s">
        <v>102</v>
      </c>
      <c r="M3" s="583"/>
      <c r="N3" s="583"/>
      <c r="O3" s="583"/>
      <c r="P3" s="583"/>
      <c r="Q3" s="583"/>
      <c r="R3" s="583"/>
      <c r="S3" s="583"/>
      <c r="T3" s="584"/>
    </row>
    <row r="4" spans="1:21" ht="14.25" customHeight="1" x14ac:dyDescent="0.25">
      <c r="A4" s="546"/>
      <c r="B4" s="602"/>
      <c r="C4" s="585"/>
      <c r="D4" s="586"/>
      <c r="E4" s="586"/>
      <c r="F4" s="586"/>
      <c r="G4" s="586"/>
      <c r="H4" s="586"/>
      <c r="I4" s="586"/>
      <c r="J4" s="586"/>
      <c r="K4" s="586"/>
      <c r="L4" s="585"/>
      <c r="M4" s="586"/>
      <c r="N4" s="586"/>
      <c r="O4" s="586"/>
      <c r="P4" s="586"/>
      <c r="Q4" s="586"/>
      <c r="R4" s="586"/>
      <c r="S4" s="586"/>
      <c r="T4" s="587"/>
    </row>
    <row r="5" spans="1:21" ht="25.5" customHeight="1" x14ac:dyDescent="0.25">
      <c r="A5" s="546"/>
      <c r="B5" s="602"/>
      <c r="C5" s="588" t="s">
        <v>1</v>
      </c>
      <c r="D5" s="590" t="s">
        <v>31</v>
      </c>
      <c r="E5" s="596" t="s">
        <v>43</v>
      </c>
      <c r="F5" s="597"/>
      <c r="G5" s="596" t="s">
        <v>103</v>
      </c>
      <c r="H5" s="597"/>
      <c r="I5" s="596" t="s">
        <v>45</v>
      </c>
      <c r="J5" s="600"/>
      <c r="K5" s="592" t="s">
        <v>12</v>
      </c>
      <c r="L5" s="594" t="s">
        <v>1</v>
      </c>
      <c r="M5" s="590" t="s">
        <v>31</v>
      </c>
      <c r="N5" s="596" t="s">
        <v>43</v>
      </c>
      <c r="O5" s="597"/>
      <c r="P5" s="596" t="s">
        <v>103</v>
      </c>
      <c r="Q5" s="597"/>
      <c r="R5" s="596" t="s">
        <v>45</v>
      </c>
      <c r="S5" s="600"/>
      <c r="T5" s="598" t="s">
        <v>12</v>
      </c>
    </row>
    <row r="6" spans="1:21" ht="46.5" customHeight="1" thickBot="1" x14ac:dyDescent="0.3">
      <c r="A6" s="546"/>
      <c r="B6" s="602"/>
      <c r="C6" s="589"/>
      <c r="D6" s="591"/>
      <c r="E6" s="261" t="s">
        <v>3</v>
      </c>
      <c r="F6" s="261" t="s">
        <v>93</v>
      </c>
      <c r="G6" s="261" t="s">
        <v>3</v>
      </c>
      <c r="H6" s="261" t="s">
        <v>94</v>
      </c>
      <c r="I6" s="261" t="s">
        <v>3</v>
      </c>
      <c r="J6" s="276" t="s">
        <v>95</v>
      </c>
      <c r="K6" s="593"/>
      <c r="L6" s="595"/>
      <c r="M6" s="591"/>
      <c r="N6" s="261" t="s">
        <v>3</v>
      </c>
      <c r="O6" s="261" t="s">
        <v>93</v>
      </c>
      <c r="P6" s="261" t="s">
        <v>3</v>
      </c>
      <c r="Q6" s="261" t="s">
        <v>94</v>
      </c>
      <c r="R6" s="261" t="s">
        <v>3</v>
      </c>
      <c r="S6" s="276" t="s">
        <v>95</v>
      </c>
      <c r="T6" s="599"/>
    </row>
    <row r="7" spans="1:21" ht="17.25" customHeight="1" x14ac:dyDescent="0.25">
      <c r="A7" s="603" t="s">
        <v>6</v>
      </c>
      <c r="B7" s="604"/>
      <c r="C7" s="333">
        <v>1035</v>
      </c>
      <c r="D7" s="142">
        <v>18069</v>
      </c>
      <c r="E7" s="142">
        <v>427513</v>
      </c>
      <c r="F7" s="142">
        <v>409153</v>
      </c>
      <c r="G7" s="142">
        <v>110363</v>
      </c>
      <c r="H7" s="142">
        <v>103380</v>
      </c>
      <c r="I7" s="142">
        <v>91041</v>
      </c>
      <c r="J7" s="330">
        <v>89637</v>
      </c>
      <c r="K7" s="521">
        <v>37781</v>
      </c>
      <c r="L7" s="318">
        <v>358</v>
      </c>
      <c r="M7" s="317">
        <v>3917</v>
      </c>
      <c r="N7" s="317">
        <v>73707</v>
      </c>
      <c r="O7" s="317">
        <v>61194</v>
      </c>
      <c r="P7" s="317">
        <v>18090</v>
      </c>
      <c r="Q7" s="317">
        <v>14145</v>
      </c>
      <c r="R7" s="317">
        <v>15775</v>
      </c>
      <c r="S7" s="330">
        <v>13433</v>
      </c>
      <c r="T7" s="522">
        <v>6094.8</v>
      </c>
      <c r="U7" s="90"/>
    </row>
    <row r="8" spans="1:21" ht="17.25" customHeight="1" x14ac:dyDescent="0.25">
      <c r="A8" s="550" t="s">
        <v>7</v>
      </c>
      <c r="B8" s="551"/>
      <c r="C8" s="333">
        <v>997</v>
      </c>
      <c r="D8" s="142">
        <v>17185</v>
      </c>
      <c r="E8" s="142">
        <v>402765</v>
      </c>
      <c r="F8" s="142">
        <v>386493</v>
      </c>
      <c r="G8" s="142">
        <v>104006</v>
      </c>
      <c r="H8" s="142">
        <v>97649</v>
      </c>
      <c r="I8" s="142">
        <v>86542</v>
      </c>
      <c r="J8" s="330">
        <v>87646</v>
      </c>
      <c r="K8" s="521">
        <v>36018.400000000001</v>
      </c>
      <c r="L8" s="318">
        <v>350</v>
      </c>
      <c r="M8" s="317">
        <v>3733</v>
      </c>
      <c r="N8" s="317">
        <v>67989</v>
      </c>
      <c r="O8" s="317">
        <v>57226</v>
      </c>
      <c r="P8" s="317">
        <v>17577</v>
      </c>
      <c r="Q8" s="317">
        <v>14278</v>
      </c>
      <c r="R8" s="317">
        <v>14513</v>
      </c>
      <c r="S8" s="330">
        <v>13078</v>
      </c>
      <c r="T8" s="522">
        <v>5770.4</v>
      </c>
      <c r="U8" s="90"/>
    </row>
    <row r="9" spans="1:21" ht="17.25" customHeight="1" x14ac:dyDescent="0.25">
      <c r="A9" s="550" t="s">
        <v>8</v>
      </c>
      <c r="B9" s="551"/>
      <c r="C9" s="333">
        <v>988</v>
      </c>
      <c r="D9" s="142">
        <v>16553</v>
      </c>
      <c r="E9" s="142">
        <v>383898</v>
      </c>
      <c r="F9" s="142">
        <v>368732</v>
      </c>
      <c r="G9" s="142">
        <v>102342</v>
      </c>
      <c r="H9" s="142">
        <v>96039</v>
      </c>
      <c r="I9" s="143">
        <v>77714</v>
      </c>
      <c r="J9" s="330">
        <v>83444</v>
      </c>
      <c r="K9" s="521">
        <v>34728.300000000003</v>
      </c>
      <c r="L9" s="318">
        <v>343</v>
      </c>
      <c r="M9" s="317">
        <v>3639</v>
      </c>
      <c r="N9" s="317">
        <v>64894</v>
      </c>
      <c r="O9" s="317">
        <v>55131</v>
      </c>
      <c r="P9" s="317">
        <v>17711</v>
      </c>
      <c r="Q9" s="317">
        <v>14363</v>
      </c>
      <c r="R9" s="313">
        <v>12362</v>
      </c>
      <c r="S9" s="330">
        <v>12144</v>
      </c>
      <c r="T9" s="522">
        <v>5485.8</v>
      </c>
      <c r="U9" s="90"/>
    </row>
    <row r="10" spans="1:21" ht="17.25" customHeight="1" x14ac:dyDescent="0.25">
      <c r="A10" s="550" t="s">
        <v>9</v>
      </c>
      <c r="B10" s="551"/>
      <c r="C10" s="333">
        <v>972</v>
      </c>
      <c r="D10" s="143">
        <v>16127</v>
      </c>
      <c r="E10" s="143">
        <v>370935</v>
      </c>
      <c r="F10" s="143">
        <v>357694</v>
      </c>
      <c r="G10" s="143">
        <v>99293</v>
      </c>
      <c r="H10" s="143">
        <v>94232</v>
      </c>
      <c r="I10" s="143">
        <v>72296</v>
      </c>
      <c r="J10" s="331">
        <v>75173</v>
      </c>
      <c r="K10" s="521">
        <v>33710.6</v>
      </c>
      <c r="L10" s="320">
        <v>338</v>
      </c>
      <c r="M10" s="313">
        <v>3644</v>
      </c>
      <c r="N10" s="313">
        <v>64607</v>
      </c>
      <c r="O10" s="313">
        <v>54838</v>
      </c>
      <c r="P10" s="313">
        <v>18432</v>
      </c>
      <c r="Q10" s="313">
        <v>14873</v>
      </c>
      <c r="R10" s="313">
        <v>11526</v>
      </c>
      <c r="S10" s="331">
        <v>10281</v>
      </c>
      <c r="T10" s="522">
        <v>5359.5</v>
      </c>
      <c r="U10" s="90"/>
    </row>
    <row r="11" spans="1:21" ht="17.25" customHeight="1" x14ac:dyDescent="0.25">
      <c r="A11" s="550" t="s">
        <v>10</v>
      </c>
      <c r="B11" s="551"/>
      <c r="C11" s="333">
        <v>972</v>
      </c>
      <c r="D11" s="143">
        <v>15893</v>
      </c>
      <c r="E11" s="143">
        <v>362298</v>
      </c>
      <c r="F11" s="143">
        <v>350248</v>
      </c>
      <c r="G11" s="143">
        <v>97936</v>
      </c>
      <c r="H11" s="143">
        <v>93218</v>
      </c>
      <c r="I11" s="143">
        <v>67275</v>
      </c>
      <c r="J11" s="331">
        <v>70144</v>
      </c>
      <c r="K11" s="521">
        <v>33036.6</v>
      </c>
      <c r="L11" s="320">
        <v>332</v>
      </c>
      <c r="M11" s="313">
        <v>3653</v>
      </c>
      <c r="N11" s="313">
        <v>64809</v>
      </c>
      <c r="O11" s="313">
        <v>55383</v>
      </c>
      <c r="P11" s="313">
        <v>18141</v>
      </c>
      <c r="Q11" s="313">
        <v>14835</v>
      </c>
      <c r="R11" s="313">
        <v>11110</v>
      </c>
      <c r="S11" s="331">
        <v>9475</v>
      </c>
      <c r="T11" s="522">
        <v>5349.2999999999993</v>
      </c>
      <c r="U11" s="90"/>
    </row>
    <row r="12" spans="1:21" ht="17.25" customHeight="1" x14ac:dyDescent="0.25">
      <c r="A12" s="550" t="s">
        <v>11</v>
      </c>
      <c r="B12" s="551"/>
      <c r="C12" s="329">
        <v>973</v>
      </c>
      <c r="D12" s="143">
        <v>15648</v>
      </c>
      <c r="E12" s="143">
        <v>358169</v>
      </c>
      <c r="F12" s="143">
        <v>347136</v>
      </c>
      <c r="G12" s="143">
        <v>96823</v>
      </c>
      <c r="H12" s="143">
        <v>92269</v>
      </c>
      <c r="I12" s="143">
        <v>67115</v>
      </c>
      <c r="J12" s="331">
        <v>65288</v>
      </c>
      <c r="K12" s="521">
        <v>32630.9</v>
      </c>
      <c r="L12" s="320">
        <v>334</v>
      </c>
      <c r="M12" s="313">
        <v>3732</v>
      </c>
      <c r="N12" s="313">
        <v>66680</v>
      </c>
      <c r="O12" s="313">
        <v>56951</v>
      </c>
      <c r="P12" s="313">
        <v>18794</v>
      </c>
      <c r="Q12" s="313">
        <v>15130</v>
      </c>
      <c r="R12" s="313">
        <v>11487</v>
      </c>
      <c r="S12" s="331">
        <v>9015</v>
      </c>
      <c r="T12" s="522">
        <v>5438.7</v>
      </c>
      <c r="U12" s="90"/>
    </row>
    <row r="13" spans="1:21" ht="17.25" customHeight="1" x14ac:dyDescent="0.25">
      <c r="A13" s="550" t="s">
        <v>47</v>
      </c>
      <c r="B13" s="551"/>
      <c r="C13" s="329">
        <v>977</v>
      </c>
      <c r="D13" s="143">
        <v>15456</v>
      </c>
      <c r="E13" s="143">
        <v>353759</v>
      </c>
      <c r="F13" s="143">
        <v>344591</v>
      </c>
      <c r="G13" s="143">
        <v>95379</v>
      </c>
      <c r="H13" s="143">
        <v>92026</v>
      </c>
      <c r="I13" s="143">
        <v>66152</v>
      </c>
      <c r="J13" s="331">
        <v>65162</v>
      </c>
      <c r="K13" s="521">
        <v>32568.2</v>
      </c>
      <c r="L13" s="320">
        <v>331</v>
      </c>
      <c r="M13" s="313">
        <v>3810</v>
      </c>
      <c r="N13" s="313">
        <v>67776</v>
      </c>
      <c r="O13" s="313">
        <v>58427</v>
      </c>
      <c r="P13" s="313">
        <v>18662</v>
      </c>
      <c r="Q13" s="313">
        <v>15290</v>
      </c>
      <c r="R13" s="313">
        <v>11904</v>
      </c>
      <c r="S13" s="331">
        <v>9201</v>
      </c>
      <c r="T13" s="522">
        <v>5546.7000000000007</v>
      </c>
      <c r="U13" s="90"/>
    </row>
    <row r="14" spans="1:21" ht="17.25" customHeight="1" x14ac:dyDescent="0.25">
      <c r="A14" s="550" t="s">
        <v>72</v>
      </c>
      <c r="B14" s="551"/>
      <c r="C14" s="329">
        <v>962</v>
      </c>
      <c r="D14" s="143">
        <v>15444</v>
      </c>
      <c r="E14" s="143">
        <v>352861</v>
      </c>
      <c r="F14" s="143">
        <v>345109</v>
      </c>
      <c r="G14" s="143">
        <v>94997</v>
      </c>
      <c r="H14" s="143">
        <v>92271</v>
      </c>
      <c r="I14" s="143">
        <v>67320</v>
      </c>
      <c r="J14" s="331">
        <v>65493</v>
      </c>
      <c r="K14" s="521">
        <v>32616.400000000001</v>
      </c>
      <c r="L14" s="320">
        <v>328</v>
      </c>
      <c r="M14" s="313">
        <v>3781</v>
      </c>
      <c r="N14" s="313">
        <v>67953</v>
      </c>
      <c r="O14" s="313">
        <v>58848</v>
      </c>
      <c r="P14" s="313">
        <v>18516</v>
      </c>
      <c r="Q14" s="313">
        <v>15238</v>
      </c>
      <c r="R14" s="313">
        <v>12157</v>
      </c>
      <c r="S14" s="331">
        <v>9939</v>
      </c>
      <c r="T14" s="522">
        <v>5607</v>
      </c>
      <c r="U14" s="90"/>
    </row>
    <row r="15" spans="1:21" ht="17.25" customHeight="1" x14ac:dyDescent="0.25">
      <c r="A15" s="550" t="s">
        <v>151</v>
      </c>
      <c r="B15" s="551"/>
      <c r="C15" s="329">
        <v>959</v>
      </c>
      <c r="D15" s="143">
        <v>15471</v>
      </c>
      <c r="E15" s="143">
        <v>354338</v>
      </c>
      <c r="F15" s="143">
        <v>347625</v>
      </c>
      <c r="G15" s="143">
        <v>96720</v>
      </c>
      <c r="H15" s="143">
        <v>94021</v>
      </c>
      <c r="I15" s="143">
        <v>71251</v>
      </c>
      <c r="J15" s="331">
        <v>69655</v>
      </c>
      <c r="K15" s="521">
        <v>33454.199999999997</v>
      </c>
      <c r="L15" s="320">
        <v>325</v>
      </c>
      <c r="M15" s="313">
        <v>3832</v>
      </c>
      <c r="N15" s="313">
        <v>69500</v>
      </c>
      <c r="O15" s="313">
        <v>60463</v>
      </c>
      <c r="P15" s="313">
        <v>19463</v>
      </c>
      <c r="Q15" s="313">
        <v>16074</v>
      </c>
      <c r="R15" s="313">
        <v>13211</v>
      </c>
      <c r="S15" s="331">
        <v>10695</v>
      </c>
      <c r="T15" s="522">
        <v>5679.1</v>
      </c>
      <c r="U15" s="90"/>
    </row>
    <row r="16" spans="1:21" ht="17.25" customHeight="1" x14ac:dyDescent="0.25">
      <c r="A16" s="550" t="s">
        <v>176</v>
      </c>
      <c r="B16" s="551"/>
      <c r="C16" s="329">
        <v>954</v>
      </c>
      <c r="D16" s="143">
        <v>15684</v>
      </c>
      <c r="E16" s="143">
        <v>360759</v>
      </c>
      <c r="F16" s="143">
        <v>354391</v>
      </c>
      <c r="G16" s="143">
        <v>98037</v>
      </c>
      <c r="H16" s="143">
        <v>95619</v>
      </c>
      <c r="I16" s="151">
        <v>75689</v>
      </c>
      <c r="J16" s="331">
        <v>73904</v>
      </c>
      <c r="K16" s="521">
        <v>34326.299999999996</v>
      </c>
      <c r="L16" s="320">
        <v>326</v>
      </c>
      <c r="M16" s="313">
        <v>3885</v>
      </c>
      <c r="N16" s="313">
        <v>72147</v>
      </c>
      <c r="O16" s="313">
        <v>62911</v>
      </c>
      <c r="P16" s="313">
        <v>20256</v>
      </c>
      <c r="Q16" s="313">
        <v>16676</v>
      </c>
      <c r="R16" s="374">
        <v>14323</v>
      </c>
      <c r="S16" s="516">
        <v>11585</v>
      </c>
      <c r="T16" s="522">
        <v>5867</v>
      </c>
      <c r="U16" s="90"/>
    </row>
    <row r="17" spans="1:21" s="83" customFormat="1" ht="17.25" customHeight="1" thickBot="1" x14ac:dyDescent="0.3">
      <c r="A17" s="556" t="s">
        <v>197</v>
      </c>
      <c r="B17" s="557"/>
      <c r="C17" s="329">
        <v>954</v>
      </c>
      <c r="D17" s="143">
        <v>16013</v>
      </c>
      <c r="E17" s="143">
        <v>369823</v>
      </c>
      <c r="F17" s="143">
        <v>363381</v>
      </c>
      <c r="G17" s="143">
        <v>102911</v>
      </c>
      <c r="H17" s="143">
        <v>100037</v>
      </c>
      <c r="I17" s="151" t="s">
        <v>41</v>
      </c>
      <c r="J17" s="516" t="s">
        <v>41</v>
      </c>
      <c r="K17" s="521">
        <v>35209.1</v>
      </c>
      <c r="L17" s="320">
        <v>331</v>
      </c>
      <c r="M17" s="313">
        <v>3982</v>
      </c>
      <c r="N17" s="313">
        <v>76431</v>
      </c>
      <c r="O17" s="313">
        <v>66835</v>
      </c>
      <c r="P17" s="313">
        <v>22256</v>
      </c>
      <c r="Q17" s="313">
        <v>18364</v>
      </c>
      <c r="R17" s="374" t="s">
        <v>41</v>
      </c>
      <c r="S17" s="516" t="s">
        <v>41</v>
      </c>
      <c r="T17" s="522">
        <v>6096.7</v>
      </c>
      <c r="U17" s="90"/>
    </row>
    <row r="18" spans="1:21" ht="17.25" customHeight="1" x14ac:dyDescent="0.25">
      <c r="A18" s="552" t="s">
        <v>198</v>
      </c>
      <c r="B18" s="227" t="s">
        <v>74</v>
      </c>
      <c r="C18" s="218">
        <f>C17-C16</f>
        <v>0</v>
      </c>
      <c r="D18" s="219">
        <f>D17-D16</f>
        <v>329</v>
      </c>
      <c r="E18" s="219">
        <f>E17-E16</f>
        <v>9064</v>
      </c>
      <c r="F18" s="219">
        <f t="shared" ref="F18:T18" si="0">F17-F16</f>
        <v>8990</v>
      </c>
      <c r="G18" s="219">
        <f t="shared" si="0"/>
        <v>4874</v>
      </c>
      <c r="H18" s="219">
        <f t="shared" si="0"/>
        <v>4418</v>
      </c>
      <c r="I18" s="248" t="s">
        <v>41</v>
      </c>
      <c r="J18" s="517" t="s">
        <v>41</v>
      </c>
      <c r="K18" s="507">
        <f t="shared" si="0"/>
        <v>882.80000000000291</v>
      </c>
      <c r="L18" s="218">
        <f t="shared" si="0"/>
        <v>5</v>
      </c>
      <c r="M18" s="219">
        <f t="shared" si="0"/>
        <v>97</v>
      </c>
      <c r="N18" s="219">
        <f t="shared" si="0"/>
        <v>4284</v>
      </c>
      <c r="O18" s="219">
        <f t="shared" si="0"/>
        <v>3924</v>
      </c>
      <c r="P18" s="219">
        <f t="shared" si="0"/>
        <v>2000</v>
      </c>
      <c r="Q18" s="219">
        <f t="shared" si="0"/>
        <v>1688</v>
      </c>
      <c r="R18" s="248" t="s">
        <v>41</v>
      </c>
      <c r="S18" s="517" t="s">
        <v>41</v>
      </c>
      <c r="T18" s="221">
        <f t="shared" si="0"/>
        <v>229.69999999999982</v>
      </c>
      <c r="U18" s="31"/>
    </row>
    <row r="19" spans="1:21" ht="17.25" customHeight="1" x14ac:dyDescent="0.25">
      <c r="A19" s="553"/>
      <c r="B19" s="222" t="s">
        <v>75</v>
      </c>
      <c r="C19" s="224">
        <f>C17/C16-1</f>
        <v>0</v>
      </c>
      <c r="D19" s="225">
        <f>D17/D16-1</f>
        <v>2.097679163478694E-2</v>
      </c>
      <c r="E19" s="225">
        <f>E17/E16-1</f>
        <v>2.5124806311138448E-2</v>
      </c>
      <c r="F19" s="225">
        <f t="shared" ref="F19:T19" si="1">F17/F16-1</f>
        <v>2.5367461363296373E-2</v>
      </c>
      <c r="G19" s="225">
        <f t="shared" si="1"/>
        <v>4.9715923579872978E-2</v>
      </c>
      <c r="H19" s="225">
        <f t="shared" si="1"/>
        <v>4.6204206276995174E-2</v>
      </c>
      <c r="I19" s="254" t="s">
        <v>41</v>
      </c>
      <c r="J19" s="518" t="s">
        <v>41</v>
      </c>
      <c r="K19" s="305">
        <f t="shared" si="1"/>
        <v>2.5717889781304848E-2</v>
      </c>
      <c r="L19" s="224">
        <f t="shared" si="1"/>
        <v>1.5337423312883347E-2</v>
      </c>
      <c r="M19" s="225">
        <f t="shared" si="1"/>
        <v>2.4967824967824903E-2</v>
      </c>
      <c r="N19" s="225">
        <f t="shared" si="1"/>
        <v>5.9378768347956301E-2</v>
      </c>
      <c r="O19" s="225">
        <f t="shared" si="1"/>
        <v>6.2373829695919536E-2</v>
      </c>
      <c r="P19" s="225">
        <f t="shared" si="1"/>
        <v>9.873617693522907E-2</v>
      </c>
      <c r="Q19" s="225">
        <f t="shared" si="1"/>
        <v>0.10122331494363146</v>
      </c>
      <c r="R19" s="254" t="s">
        <v>41</v>
      </c>
      <c r="S19" s="518" t="s">
        <v>41</v>
      </c>
      <c r="T19" s="226">
        <f t="shared" si="1"/>
        <v>3.915118459178446E-2</v>
      </c>
    </row>
    <row r="20" spans="1:21" ht="17.25" customHeight="1" x14ac:dyDescent="0.25">
      <c r="A20" s="554" t="s">
        <v>209</v>
      </c>
      <c r="B20" s="230" t="s">
        <v>74</v>
      </c>
      <c r="C20" s="232">
        <f>C17-C12</f>
        <v>-19</v>
      </c>
      <c r="D20" s="233">
        <f>D17-D12</f>
        <v>365</v>
      </c>
      <c r="E20" s="233">
        <f>E17-E12</f>
        <v>11654</v>
      </c>
      <c r="F20" s="233">
        <f t="shared" ref="F20:T20" si="2">F17-F12</f>
        <v>16245</v>
      </c>
      <c r="G20" s="233">
        <f t="shared" si="2"/>
        <v>6088</v>
      </c>
      <c r="H20" s="233">
        <f t="shared" si="2"/>
        <v>7768</v>
      </c>
      <c r="I20" s="251" t="s">
        <v>41</v>
      </c>
      <c r="J20" s="519" t="s">
        <v>41</v>
      </c>
      <c r="K20" s="508">
        <f t="shared" si="2"/>
        <v>2578.1999999999971</v>
      </c>
      <c r="L20" s="232">
        <f t="shared" si="2"/>
        <v>-3</v>
      </c>
      <c r="M20" s="233">
        <f t="shared" si="2"/>
        <v>250</v>
      </c>
      <c r="N20" s="233">
        <f t="shared" si="2"/>
        <v>9751</v>
      </c>
      <c r="O20" s="233">
        <f t="shared" si="2"/>
        <v>9884</v>
      </c>
      <c r="P20" s="233">
        <f t="shared" si="2"/>
        <v>3462</v>
      </c>
      <c r="Q20" s="233">
        <f t="shared" si="2"/>
        <v>3234</v>
      </c>
      <c r="R20" s="251" t="s">
        <v>41</v>
      </c>
      <c r="S20" s="519" t="s">
        <v>41</v>
      </c>
      <c r="T20" s="235">
        <f t="shared" si="2"/>
        <v>658</v>
      </c>
    </row>
    <row r="21" spans="1:21" ht="17.25" customHeight="1" x14ac:dyDescent="0.25">
      <c r="A21" s="553"/>
      <c r="B21" s="222" t="s">
        <v>75</v>
      </c>
      <c r="C21" s="224">
        <f>C17/C12-1</f>
        <v>-1.9527235354573458E-2</v>
      </c>
      <c r="D21" s="225">
        <f>D17/D12-1</f>
        <v>2.3325664621676845E-2</v>
      </c>
      <c r="E21" s="225">
        <f>E17/E12-1</f>
        <v>3.2537712644031158E-2</v>
      </c>
      <c r="F21" s="225">
        <f t="shared" ref="F21:T21" si="3">F17/F12-1</f>
        <v>4.679722068584069E-2</v>
      </c>
      <c r="G21" s="225">
        <f t="shared" si="3"/>
        <v>6.2877622052611493E-2</v>
      </c>
      <c r="H21" s="225">
        <f t="shared" si="3"/>
        <v>8.418862239755498E-2</v>
      </c>
      <c r="I21" s="254" t="s">
        <v>41</v>
      </c>
      <c r="J21" s="518" t="s">
        <v>41</v>
      </c>
      <c r="K21" s="305">
        <f t="shared" si="3"/>
        <v>7.90109987772325E-2</v>
      </c>
      <c r="L21" s="224">
        <f t="shared" si="3"/>
        <v>-8.9820359281437279E-3</v>
      </c>
      <c r="M21" s="225">
        <f t="shared" si="3"/>
        <v>6.6988210075026755E-2</v>
      </c>
      <c r="N21" s="225">
        <f t="shared" si="3"/>
        <v>0.14623575284943002</v>
      </c>
      <c r="O21" s="225">
        <f t="shared" si="3"/>
        <v>0.17355270320099736</v>
      </c>
      <c r="P21" s="225">
        <f t="shared" si="3"/>
        <v>0.18420772586995859</v>
      </c>
      <c r="Q21" s="225">
        <f t="shared" si="3"/>
        <v>0.21374752148050224</v>
      </c>
      <c r="R21" s="254" t="s">
        <v>41</v>
      </c>
      <c r="S21" s="518" t="s">
        <v>41</v>
      </c>
      <c r="T21" s="226">
        <f t="shared" si="3"/>
        <v>0.12098479416036922</v>
      </c>
    </row>
    <row r="22" spans="1:21" ht="17.25" customHeight="1" x14ac:dyDescent="0.25">
      <c r="A22" s="554" t="s">
        <v>210</v>
      </c>
      <c r="B22" s="230" t="s">
        <v>74</v>
      </c>
      <c r="C22" s="232">
        <f>C17-C7</f>
        <v>-81</v>
      </c>
      <c r="D22" s="233">
        <f>D17-D7</f>
        <v>-2056</v>
      </c>
      <c r="E22" s="233">
        <f>E17-E7</f>
        <v>-57690</v>
      </c>
      <c r="F22" s="233">
        <f t="shared" ref="F22:T22" si="4">F17-F7</f>
        <v>-45772</v>
      </c>
      <c r="G22" s="233">
        <f t="shared" si="4"/>
        <v>-7452</v>
      </c>
      <c r="H22" s="233">
        <f t="shared" si="4"/>
        <v>-3343</v>
      </c>
      <c r="I22" s="251" t="s">
        <v>41</v>
      </c>
      <c r="J22" s="519" t="s">
        <v>41</v>
      </c>
      <c r="K22" s="508">
        <f t="shared" si="4"/>
        <v>-2571.9000000000015</v>
      </c>
      <c r="L22" s="232">
        <f t="shared" si="4"/>
        <v>-27</v>
      </c>
      <c r="M22" s="233">
        <f t="shared" si="4"/>
        <v>65</v>
      </c>
      <c r="N22" s="233">
        <f t="shared" si="4"/>
        <v>2724</v>
      </c>
      <c r="O22" s="233">
        <f t="shared" si="4"/>
        <v>5641</v>
      </c>
      <c r="P22" s="233">
        <f t="shared" si="4"/>
        <v>4166</v>
      </c>
      <c r="Q22" s="233">
        <f t="shared" si="4"/>
        <v>4219</v>
      </c>
      <c r="R22" s="251" t="s">
        <v>41</v>
      </c>
      <c r="S22" s="519" t="s">
        <v>41</v>
      </c>
      <c r="T22" s="235">
        <f t="shared" si="4"/>
        <v>1.8999999999996362</v>
      </c>
    </row>
    <row r="23" spans="1:21" ht="17.25" customHeight="1" thickBot="1" x14ac:dyDescent="0.3">
      <c r="A23" s="555"/>
      <c r="B23" s="237" t="s">
        <v>75</v>
      </c>
      <c r="C23" s="238">
        <f>C17/C7-1</f>
        <v>-7.8260869565217384E-2</v>
      </c>
      <c r="D23" s="239">
        <f>D17/D7-1</f>
        <v>-0.1137860423930489</v>
      </c>
      <c r="E23" s="239">
        <f>E17/E7-1</f>
        <v>-0.1349432648831731</v>
      </c>
      <c r="F23" s="239">
        <f t="shared" ref="F23:T23" si="5">F17/F7-1</f>
        <v>-0.11187013171112026</v>
      </c>
      <c r="G23" s="239">
        <f t="shared" si="5"/>
        <v>-6.7522629866893835E-2</v>
      </c>
      <c r="H23" s="239">
        <f t="shared" si="5"/>
        <v>-3.233700909266779E-2</v>
      </c>
      <c r="I23" s="272" t="s">
        <v>41</v>
      </c>
      <c r="J23" s="520" t="s">
        <v>41</v>
      </c>
      <c r="K23" s="339">
        <f t="shared" si="5"/>
        <v>-6.8073899579153552E-2</v>
      </c>
      <c r="L23" s="238">
        <f t="shared" si="5"/>
        <v>-7.5418994413407825E-2</v>
      </c>
      <c r="M23" s="239">
        <f t="shared" si="5"/>
        <v>1.6594332397242839E-2</v>
      </c>
      <c r="N23" s="239">
        <f t="shared" si="5"/>
        <v>3.6957141112784475E-2</v>
      </c>
      <c r="O23" s="239">
        <f t="shared" si="5"/>
        <v>9.2182240088897638E-2</v>
      </c>
      <c r="P23" s="239">
        <f t="shared" si="5"/>
        <v>0.2302929795467108</v>
      </c>
      <c r="Q23" s="239">
        <f t="shared" si="5"/>
        <v>0.29826793920113115</v>
      </c>
      <c r="R23" s="272" t="s">
        <v>41</v>
      </c>
      <c r="S23" s="520" t="s">
        <v>41</v>
      </c>
      <c r="T23" s="275">
        <f t="shared" si="5"/>
        <v>3.1174115639553968E-4</v>
      </c>
    </row>
    <row r="24" spans="1:21" ht="17.25" customHeight="1" x14ac:dyDescent="0.25">
      <c r="A24" s="506" t="s">
        <v>237</v>
      </c>
    </row>
    <row r="25" spans="1:21" ht="17.25" customHeight="1" x14ac:dyDescent="0.25">
      <c r="A25" s="356" t="s">
        <v>169</v>
      </c>
      <c r="E25" s="31"/>
      <c r="F25" s="31"/>
      <c r="N25" s="307"/>
    </row>
    <row r="26" spans="1:21" x14ac:dyDescent="0.25">
      <c r="C26" s="71"/>
      <c r="D26" s="71"/>
      <c r="E26" s="351"/>
      <c r="F26" s="337"/>
      <c r="G26" s="337"/>
      <c r="H26" s="71"/>
      <c r="I26" s="71"/>
      <c r="J26" s="71"/>
      <c r="K26" s="71"/>
      <c r="L26" s="71"/>
      <c r="M26" s="71"/>
      <c r="N26" s="71"/>
      <c r="O26" s="71"/>
      <c r="P26" s="71"/>
      <c r="Q26" s="71"/>
      <c r="R26" s="71"/>
      <c r="S26" s="71"/>
      <c r="T26" s="71"/>
    </row>
  </sheetData>
  <mergeCells count="29">
    <mergeCell ref="A22:A23"/>
    <mergeCell ref="A17:B17"/>
    <mergeCell ref="A15:B15"/>
    <mergeCell ref="A16:B16"/>
    <mergeCell ref="A18:A19"/>
    <mergeCell ref="A20:A21"/>
    <mergeCell ref="A12:B12"/>
    <mergeCell ref="A13:B13"/>
    <mergeCell ref="A14:B14"/>
    <mergeCell ref="A3:B6"/>
    <mergeCell ref="C3:K4"/>
    <mergeCell ref="A7:B7"/>
    <mergeCell ref="A8:B8"/>
    <mergeCell ref="A9:B9"/>
    <mergeCell ref="A10:B10"/>
    <mergeCell ref="A11:B11"/>
    <mergeCell ref="L3:T4"/>
    <mergeCell ref="C5:C6"/>
    <mergeCell ref="D5:D6"/>
    <mergeCell ref="K5:K6"/>
    <mergeCell ref="L5:L6"/>
    <mergeCell ref="E5:F5"/>
    <mergeCell ref="G5:H5"/>
    <mergeCell ref="T5:T6"/>
    <mergeCell ref="N5:O5"/>
    <mergeCell ref="I5:J5"/>
    <mergeCell ref="R5:S5"/>
    <mergeCell ref="P5:Q5"/>
    <mergeCell ref="M5:M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scale="94" orientation="landscape" r:id="rId1"/>
  <colBreaks count="1" manualBreakCount="1">
    <brk id="20" max="1048575" man="1"/>
  </colBreaks>
  <ignoredErrors>
    <ignoredError sqref="C23:H23 C18:H18 K18:Q18 C19:H19 K19:Q19 C20:H20 K20:Q20 C21:H21 K21:Q21 C22:H22 K22:Q22 K23:Q23 T18 T19 T20 T21 T22 T23" unlockedFormula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5"/>
  <dimension ref="A1:O26"/>
  <sheetViews>
    <sheetView zoomScaleNormal="100" workbookViewId="0"/>
  </sheetViews>
  <sheetFormatPr defaultRowHeight="15" x14ac:dyDescent="0.25"/>
  <cols>
    <col min="1" max="1" width="19.140625" customWidth="1"/>
    <col min="2" max="13" width="9.28515625" customWidth="1"/>
  </cols>
  <sheetData>
    <row r="1" spans="1:15" s="20" customFormat="1" ht="17.25" customHeight="1" x14ac:dyDescent="0.2">
      <c r="A1" s="99" t="s">
        <v>203</v>
      </c>
      <c r="B1" s="18"/>
      <c r="C1" s="18"/>
      <c r="D1" s="18"/>
      <c r="E1" s="18"/>
      <c r="F1" s="18"/>
      <c r="G1" s="120"/>
      <c r="H1" s="18"/>
      <c r="I1" s="18"/>
      <c r="J1" s="18"/>
      <c r="K1" s="18"/>
      <c r="L1" s="206"/>
      <c r="M1" s="18"/>
    </row>
    <row r="2" spans="1:15" s="1" customFormat="1" ht="17.25" customHeight="1" thickBot="1" x14ac:dyDescent="0.3">
      <c r="A2" s="128" t="s">
        <v>76</v>
      </c>
    </row>
    <row r="3" spans="1:15" ht="24.75" customHeight="1" x14ac:dyDescent="0.25">
      <c r="A3" s="606" t="s">
        <v>73</v>
      </c>
      <c r="B3" s="569" t="s">
        <v>77</v>
      </c>
      <c r="C3" s="570"/>
      <c r="D3" s="569" t="s">
        <v>78</v>
      </c>
      <c r="E3" s="570"/>
      <c r="F3" s="558" t="s">
        <v>86</v>
      </c>
      <c r="G3" s="559"/>
      <c r="H3" s="558" t="s">
        <v>92</v>
      </c>
      <c r="I3" s="559"/>
      <c r="J3" s="569" t="s">
        <v>192</v>
      </c>
      <c r="K3" s="570"/>
      <c r="L3" s="558" t="s">
        <v>79</v>
      </c>
      <c r="M3" s="559"/>
    </row>
    <row r="4" spans="1:15" ht="22.5" customHeight="1" x14ac:dyDescent="0.25">
      <c r="A4" s="607"/>
      <c r="B4" s="560" t="s">
        <v>3</v>
      </c>
      <c r="C4" s="575" t="s">
        <v>97</v>
      </c>
      <c r="D4" s="560" t="s">
        <v>3</v>
      </c>
      <c r="E4" s="575" t="s">
        <v>97</v>
      </c>
      <c r="F4" s="560" t="s">
        <v>3</v>
      </c>
      <c r="G4" s="566" t="s">
        <v>61</v>
      </c>
      <c r="H4" s="560" t="s">
        <v>3</v>
      </c>
      <c r="I4" s="566" t="s">
        <v>62</v>
      </c>
      <c r="J4" s="560" t="s">
        <v>3</v>
      </c>
      <c r="K4" s="566" t="s">
        <v>63</v>
      </c>
      <c r="L4" s="560" t="s">
        <v>3</v>
      </c>
      <c r="M4" s="566" t="s">
        <v>207</v>
      </c>
    </row>
    <row r="5" spans="1:15" ht="12.75" customHeight="1" x14ac:dyDescent="0.25">
      <c r="A5" s="607"/>
      <c r="B5" s="561"/>
      <c r="C5" s="576"/>
      <c r="D5" s="561"/>
      <c r="E5" s="576"/>
      <c r="F5" s="561"/>
      <c r="G5" s="605"/>
      <c r="H5" s="561"/>
      <c r="I5" s="605"/>
      <c r="J5" s="561"/>
      <c r="K5" s="605"/>
      <c r="L5" s="561"/>
      <c r="M5" s="605"/>
    </row>
    <row r="6" spans="1:15" ht="13.5" customHeight="1" thickBot="1" x14ac:dyDescent="0.3">
      <c r="A6" s="608"/>
      <c r="B6" s="562"/>
      <c r="C6" s="577"/>
      <c r="D6" s="562"/>
      <c r="E6" s="577"/>
      <c r="F6" s="562"/>
      <c r="G6" s="568"/>
      <c r="H6" s="562"/>
      <c r="I6" s="568"/>
      <c r="J6" s="562"/>
      <c r="K6" s="568"/>
      <c r="L6" s="562"/>
      <c r="M6" s="568"/>
    </row>
    <row r="7" spans="1:15" s="9" customFormat="1" ht="17.25" customHeight="1" x14ac:dyDescent="0.25">
      <c r="A7" s="76" t="s">
        <v>13</v>
      </c>
      <c r="B7" s="405">
        <v>1285</v>
      </c>
      <c r="C7" s="406">
        <v>1274</v>
      </c>
      <c r="D7" s="405">
        <v>19995</v>
      </c>
      <c r="E7" s="406">
        <v>19029</v>
      </c>
      <c r="F7" s="405">
        <v>446254</v>
      </c>
      <c r="G7" s="403">
        <v>430216</v>
      </c>
      <c r="H7" s="405">
        <v>125167</v>
      </c>
      <c r="I7" s="411">
        <v>118401</v>
      </c>
      <c r="J7" s="405">
        <v>90012</v>
      </c>
      <c r="K7" s="411">
        <v>85489</v>
      </c>
      <c r="L7" s="523">
        <v>41305.800000000003</v>
      </c>
      <c r="M7" s="524">
        <v>3933.6</v>
      </c>
    </row>
    <row r="8" spans="1:15" s="9" customFormat="1" ht="17.25" customHeight="1" x14ac:dyDescent="0.25">
      <c r="A8" s="22" t="s">
        <v>14</v>
      </c>
      <c r="B8" s="69">
        <v>187</v>
      </c>
      <c r="C8" s="88">
        <v>184</v>
      </c>
      <c r="D8" s="69">
        <v>3082</v>
      </c>
      <c r="E8" s="88">
        <v>2843</v>
      </c>
      <c r="F8" s="69">
        <v>71376</v>
      </c>
      <c r="G8" s="89">
        <v>67161</v>
      </c>
      <c r="H8" s="69">
        <v>19036</v>
      </c>
      <c r="I8" s="91">
        <v>17291</v>
      </c>
      <c r="J8" s="69">
        <v>13376</v>
      </c>
      <c r="K8" s="91">
        <v>12092</v>
      </c>
      <c r="L8" s="525">
        <v>6365.6</v>
      </c>
      <c r="M8" s="526">
        <v>748.1</v>
      </c>
      <c r="O8" s="536"/>
    </row>
    <row r="9" spans="1:15" s="316" customFormat="1" ht="17.25" customHeight="1" x14ac:dyDescent="0.25">
      <c r="A9" s="22" t="s">
        <v>15</v>
      </c>
      <c r="B9" s="69">
        <v>148</v>
      </c>
      <c r="C9" s="88">
        <v>146</v>
      </c>
      <c r="D9" s="69">
        <v>1969</v>
      </c>
      <c r="E9" s="88">
        <v>1853</v>
      </c>
      <c r="F9" s="69">
        <v>42592</v>
      </c>
      <c r="G9" s="89">
        <v>40588</v>
      </c>
      <c r="H9" s="69">
        <v>12710</v>
      </c>
      <c r="I9" s="91">
        <v>11748</v>
      </c>
      <c r="J9" s="69">
        <v>8385</v>
      </c>
      <c r="K9" s="91">
        <v>7816</v>
      </c>
      <c r="L9" s="525">
        <v>3877.6</v>
      </c>
      <c r="M9" s="526">
        <v>317.89999999999998</v>
      </c>
      <c r="O9" s="536"/>
    </row>
    <row r="10" spans="1:15" s="316" customFormat="1" ht="17.25" customHeight="1" x14ac:dyDescent="0.25">
      <c r="A10" s="22" t="s">
        <v>16</v>
      </c>
      <c r="B10" s="69">
        <v>88</v>
      </c>
      <c r="C10" s="88">
        <v>88</v>
      </c>
      <c r="D10" s="69">
        <v>1251</v>
      </c>
      <c r="E10" s="88">
        <v>1208</v>
      </c>
      <c r="F10" s="69">
        <v>28319</v>
      </c>
      <c r="G10" s="89">
        <v>27620</v>
      </c>
      <c r="H10" s="69">
        <v>8103</v>
      </c>
      <c r="I10" s="91">
        <v>7709</v>
      </c>
      <c r="J10" s="69">
        <v>5695</v>
      </c>
      <c r="K10" s="91">
        <v>5534</v>
      </c>
      <c r="L10" s="525">
        <v>2689.6</v>
      </c>
      <c r="M10" s="526">
        <v>185.4</v>
      </c>
      <c r="O10" s="536"/>
    </row>
    <row r="11" spans="1:15" s="316" customFormat="1" ht="17.25" customHeight="1" x14ac:dyDescent="0.25">
      <c r="A11" s="22" t="s">
        <v>17</v>
      </c>
      <c r="B11" s="69">
        <v>55</v>
      </c>
      <c r="C11" s="88">
        <v>54</v>
      </c>
      <c r="D11" s="69">
        <v>1025</v>
      </c>
      <c r="E11" s="88">
        <v>974</v>
      </c>
      <c r="F11" s="69">
        <v>23783</v>
      </c>
      <c r="G11" s="89">
        <v>23027</v>
      </c>
      <c r="H11" s="69">
        <v>6882</v>
      </c>
      <c r="I11" s="91">
        <v>6503</v>
      </c>
      <c r="J11" s="69">
        <v>4796</v>
      </c>
      <c r="K11" s="91">
        <v>4535</v>
      </c>
      <c r="L11" s="525">
        <v>2086.6</v>
      </c>
      <c r="M11" s="526">
        <v>167.8</v>
      </c>
      <c r="O11" s="536"/>
    </row>
    <row r="12" spans="1:15" s="316" customFormat="1" ht="17.25" customHeight="1" x14ac:dyDescent="0.25">
      <c r="A12" s="22" t="s">
        <v>18</v>
      </c>
      <c r="B12" s="69">
        <v>31</v>
      </c>
      <c r="C12" s="88">
        <v>31</v>
      </c>
      <c r="D12" s="69">
        <v>484</v>
      </c>
      <c r="E12" s="88">
        <v>465</v>
      </c>
      <c r="F12" s="69">
        <v>10682</v>
      </c>
      <c r="G12" s="89">
        <v>10442</v>
      </c>
      <c r="H12" s="69">
        <v>2919</v>
      </c>
      <c r="I12" s="91">
        <v>2804</v>
      </c>
      <c r="J12" s="69">
        <v>2075</v>
      </c>
      <c r="K12" s="91">
        <v>2024</v>
      </c>
      <c r="L12" s="525">
        <v>946.4</v>
      </c>
      <c r="M12" s="526">
        <v>91.4</v>
      </c>
      <c r="O12" s="536"/>
    </row>
    <row r="13" spans="1:15" s="316" customFormat="1" ht="17.25" customHeight="1" x14ac:dyDescent="0.25">
      <c r="A13" s="22" t="s">
        <v>19</v>
      </c>
      <c r="B13" s="69">
        <v>94</v>
      </c>
      <c r="C13" s="88">
        <v>93</v>
      </c>
      <c r="D13" s="69">
        <v>1621</v>
      </c>
      <c r="E13" s="88">
        <v>1537</v>
      </c>
      <c r="F13" s="69">
        <v>33730</v>
      </c>
      <c r="G13" s="89">
        <v>32478</v>
      </c>
      <c r="H13" s="69">
        <v>9775</v>
      </c>
      <c r="I13" s="91">
        <v>9253</v>
      </c>
      <c r="J13" s="69">
        <v>6482</v>
      </c>
      <c r="K13" s="91">
        <v>6194</v>
      </c>
      <c r="L13" s="525">
        <v>3087</v>
      </c>
      <c r="M13" s="526">
        <v>173.5</v>
      </c>
      <c r="O13" s="536"/>
    </row>
    <row r="14" spans="1:15" s="316" customFormat="1" ht="17.25" customHeight="1" x14ac:dyDescent="0.25">
      <c r="A14" s="22" t="s">
        <v>20</v>
      </c>
      <c r="B14" s="69">
        <v>49</v>
      </c>
      <c r="C14" s="88">
        <v>49</v>
      </c>
      <c r="D14" s="69">
        <v>711</v>
      </c>
      <c r="E14" s="88">
        <v>694</v>
      </c>
      <c r="F14" s="69">
        <v>16581</v>
      </c>
      <c r="G14" s="89">
        <v>16282</v>
      </c>
      <c r="H14" s="69">
        <v>4642</v>
      </c>
      <c r="I14" s="91">
        <v>4537</v>
      </c>
      <c r="J14" s="69">
        <v>3207</v>
      </c>
      <c r="K14" s="91">
        <v>3119</v>
      </c>
      <c r="L14" s="525">
        <v>1579.7</v>
      </c>
      <c r="M14" s="526">
        <v>96.9</v>
      </c>
      <c r="O14" s="536"/>
    </row>
    <row r="15" spans="1:15" s="316" customFormat="1" ht="17.25" customHeight="1" x14ac:dyDescent="0.25">
      <c r="A15" s="22" t="s">
        <v>21</v>
      </c>
      <c r="B15" s="69">
        <v>74</v>
      </c>
      <c r="C15" s="88">
        <v>74</v>
      </c>
      <c r="D15" s="69">
        <v>1106</v>
      </c>
      <c r="E15" s="88">
        <v>1081</v>
      </c>
      <c r="F15" s="69">
        <v>23655</v>
      </c>
      <c r="G15" s="89">
        <v>23287</v>
      </c>
      <c r="H15" s="69">
        <v>6476</v>
      </c>
      <c r="I15" s="91">
        <v>6332</v>
      </c>
      <c r="J15" s="69">
        <v>4712</v>
      </c>
      <c r="K15" s="91">
        <v>4579</v>
      </c>
      <c r="L15" s="525">
        <v>2327.8000000000002</v>
      </c>
      <c r="M15" s="526">
        <v>157.69999999999999</v>
      </c>
      <c r="O15" s="536"/>
    </row>
    <row r="16" spans="1:15" s="316" customFormat="1" ht="17.25" customHeight="1" x14ac:dyDescent="0.25">
      <c r="A16" s="22" t="s">
        <v>22</v>
      </c>
      <c r="B16" s="69">
        <v>75</v>
      </c>
      <c r="C16" s="88">
        <v>74</v>
      </c>
      <c r="D16" s="69">
        <v>1060</v>
      </c>
      <c r="E16" s="88">
        <v>1007</v>
      </c>
      <c r="F16" s="69">
        <v>23147</v>
      </c>
      <c r="G16" s="89">
        <v>22229</v>
      </c>
      <c r="H16" s="69">
        <v>6423</v>
      </c>
      <c r="I16" s="91">
        <v>6112</v>
      </c>
      <c r="J16" s="69">
        <v>4740</v>
      </c>
      <c r="K16" s="91">
        <v>4518</v>
      </c>
      <c r="L16" s="525">
        <v>2204.6</v>
      </c>
      <c r="M16" s="526">
        <v>134.1</v>
      </c>
      <c r="O16" s="536"/>
    </row>
    <row r="17" spans="1:15" s="316" customFormat="1" ht="17.25" customHeight="1" x14ac:dyDescent="0.25">
      <c r="A17" s="22" t="s">
        <v>23</v>
      </c>
      <c r="B17" s="69">
        <v>63</v>
      </c>
      <c r="C17" s="88">
        <v>62</v>
      </c>
      <c r="D17" s="69">
        <v>978</v>
      </c>
      <c r="E17" s="88">
        <v>913</v>
      </c>
      <c r="F17" s="69">
        <v>22243</v>
      </c>
      <c r="G17" s="89">
        <v>20719</v>
      </c>
      <c r="H17" s="69">
        <v>6097</v>
      </c>
      <c r="I17" s="91">
        <v>5476</v>
      </c>
      <c r="J17" s="69">
        <v>5081</v>
      </c>
      <c r="K17" s="91">
        <v>4486</v>
      </c>
      <c r="L17" s="525">
        <v>2060.4</v>
      </c>
      <c r="M17" s="526">
        <v>190.9</v>
      </c>
      <c r="O17" s="536"/>
    </row>
    <row r="18" spans="1:15" s="316" customFormat="1" ht="17.25" customHeight="1" x14ac:dyDescent="0.25">
      <c r="A18" s="22" t="s">
        <v>24</v>
      </c>
      <c r="B18" s="69">
        <v>123</v>
      </c>
      <c r="C18" s="88">
        <v>123</v>
      </c>
      <c r="D18" s="69">
        <v>2105</v>
      </c>
      <c r="E18" s="88">
        <v>2050</v>
      </c>
      <c r="F18" s="69">
        <v>47978</v>
      </c>
      <c r="G18" s="89">
        <v>47178</v>
      </c>
      <c r="H18" s="69">
        <v>13490</v>
      </c>
      <c r="I18" s="91">
        <v>13143</v>
      </c>
      <c r="J18" s="69">
        <v>9976</v>
      </c>
      <c r="K18" s="91">
        <v>9772</v>
      </c>
      <c r="L18" s="525">
        <v>4483.3999999999996</v>
      </c>
      <c r="M18" s="526">
        <v>598.79999999999995</v>
      </c>
      <c r="O18" s="536"/>
    </row>
    <row r="19" spans="1:15" s="316" customFormat="1" ht="17.25" customHeight="1" x14ac:dyDescent="0.25">
      <c r="A19" s="22" t="s">
        <v>25</v>
      </c>
      <c r="B19" s="69">
        <v>92</v>
      </c>
      <c r="C19" s="88">
        <v>92</v>
      </c>
      <c r="D19" s="69">
        <v>1303</v>
      </c>
      <c r="E19" s="88">
        <v>1261</v>
      </c>
      <c r="F19" s="69">
        <v>27965</v>
      </c>
      <c r="G19" s="89">
        <v>27259</v>
      </c>
      <c r="H19" s="69">
        <v>7883</v>
      </c>
      <c r="I19" s="91">
        <v>7602</v>
      </c>
      <c r="J19" s="69">
        <v>5929</v>
      </c>
      <c r="K19" s="91">
        <v>5761</v>
      </c>
      <c r="L19" s="525">
        <v>2710.5</v>
      </c>
      <c r="M19" s="526">
        <v>271.7</v>
      </c>
      <c r="O19" s="536"/>
    </row>
    <row r="20" spans="1:15" s="316" customFormat="1" ht="17.25" customHeight="1" x14ac:dyDescent="0.25">
      <c r="A20" s="22" t="s">
        <v>26</v>
      </c>
      <c r="B20" s="69">
        <v>70</v>
      </c>
      <c r="C20" s="88">
        <v>68</v>
      </c>
      <c r="D20" s="69">
        <v>1121</v>
      </c>
      <c r="E20" s="88">
        <v>1067</v>
      </c>
      <c r="F20" s="69">
        <v>25182</v>
      </c>
      <c r="G20" s="89">
        <v>24445</v>
      </c>
      <c r="H20" s="69">
        <v>6897</v>
      </c>
      <c r="I20" s="91">
        <v>6624</v>
      </c>
      <c r="J20" s="69">
        <v>5480</v>
      </c>
      <c r="K20" s="91">
        <v>5269</v>
      </c>
      <c r="L20" s="525">
        <v>2380.6999999999998</v>
      </c>
      <c r="M20" s="526">
        <v>242.8</v>
      </c>
      <c r="O20" s="536"/>
    </row>
    <row r="21" spans="1:15" s="9" customFormat="1" ht="17.25" customHeight="1" thickBot="1" x14ac:dyDescent="0.3">
      <c r="A21" s="77" t="s">
        <v>27</v>
      </c>
      <c r="B21" s="62">
        <v>136</v>
      </c>
      <c r="C21" s="118">
        <v>136</v>
      </c>
      <c r="D21" s="62">
        <v>2179</v>
      </c>
      <c r="E21" s="118">
        <v>2076</v>
      </c>
      <c r="F21" s="62">
        <v>49021</v>
      </c>
      <c r="G21" s="404">
        <v>47501</v>
      </c>
      <c r="H21" s="62">
        <v>13834</v>
      </c>
      <c r="I21" s="46">
        <v>13267</v>
      </c>
      <c r="J21" s="62">
        <v>10078</v>
      </c>
      <c r="K21" s="46">
        <v>9790</v>
      </c>
      <c r="L21" s="527">
        <v>4505.8999999999996</v>
      </c>
      <c r="M21" s="528">
        <v>556.6</v>
      </c>
      <c r="O21" s="536"/>
    </row>
    <row r="22" spans="1:15" s="5" customFormat="1" ht="17.25" customHeight="1" x14ac:dyDescent="0.2">
      <c r="A22" s="506" t="s">
        <v>237</v>
      </c>
      <c r="B22" s="61"/>
      <c r="C22" s="61"/>
      <c r="D22" s="61"/>
      <c r="E22" s="61"/>
      <c r="F22" s="61"/>
      <c r="G22" s="61"/>
      <c r="H22" s="61"/>
      <c r="I22" s="61"/>
      <c r="J22" s="61"/>
      <c r="K22" s="61"/>
      <c r="L22" s="61"/>
      <c r="M22" s="61"/>
    </row>
    <row r="23" spans="1:15" s="10" customFormat="1" ht="17.25" customHeight="1" x14ac:dyDescent="0.25">
      <c r="A23" s="357" t="s">
        <v>208</v>
      </c>
      <c r="B23" s="65"/>
      <c r="C23" s="65"/>
      <c r="D23" s="65"/>
      <c r="E23" s="65"/>
      <c r="F23" s="65"/>
      <c r="G23" s="65"/>
      <c r="H23" s="65"/>
      <c r="I23" s="65"/>
      <c r="J23" s="65"/>
      <c r="K23" s="65"/>
      <c r="L23" s="65"/>
      <c r="M23" s="65"/>
    </row>
    <row r="24" spans="1:15" ht="17.25" customHeight="1" x14ac:dyDescent="0.25">
      <c r="B24" s="71"/>
      <c r="C24" s="71"/>
      <c r="D24" s="71"/>
      <c r="E24" s="71"/>
      <c r="F24" s="71"/>
      <c r="G24" s="71"/>
      <c r="H24" s="71"/>
      <c r="I24" s="71"/>
      <c r="J24" s="71"/>
      <c r="K24" s="71"/>
      <c r="L24" s="71"/>
      <c r="M24" s="71"/>
    </row>
    <row r="25" spans="1:15" ht="17.25" customHeight="1" x14ac:dyDescent="0.25">
      <c r="A25" s="155"/>
      <c r="B25" s="71"/>
      <c r="C25" s="71"/>
      <c r="D25" s="71"/>
      <c r="E25" s="71"/>
      <c r="F25" s="71"/>
      <c r="G25" s="71"/>
      <c r="H25" s="71"/>
      <c r="I25" s="71"/>
      <c r="J25" s="71"/>
      <c r="K25" s="71"/>
      <c r="L25" s="71"/>
      <c r="M25" s="71"/>
    </row>
    <row r="26" spans="1:15" x14ac:dyDescent="0.25">
      <c r="B26" s="71"/>
      <c r="C26" s="71"/>
      <c r="D26" s="71"/>
      <c r="E26" s="71"/>
      <c r="F26" s="71"/>
      <c r="G26" s="71"/>
      <c r="H26" s="71"/>
      <c r="I26" s="71"/>
      <c r="J26" s="71"/>
      <c r="K26" s="71"/>
      <c r="L26" s="71"/>
      <c r="M26" s="71"/>
    </row>
  </sheetData>
  <mergeCells count="19">
    <mergeCell ref="H4:H6"/>
    <mergeCell ref="I4:I6"/>
    <mergeCell ref="K4:K6"/>
    <mergeCell ref="L4:L6"/>
    <mergeCell ref="M4:M6"/>
    <mergeCell ref="L3:M3"/>
    <mergeCell ref="F4:F6"/>
    <mergeCell ref="A3:A6"/>
    <mergeCell ref="G4:G6"/>
    <mergeCell ref="J4:J6"/>
    <mergeCell ref="F3:G3"/>
    <mergeCell ref="H3:I3"/>
    <mergeCell ref="J3:K3"/>
    <mergeCell ref="B3:C3"/>
    <mergeCell ref="B4:B6"/>
    <mergeCell ref="C4:C6"/>
    <mergeCell ref="D3:E3"/>
    <mergeCell ref="D4:D6"/>
    <mergeCell ref="E4:E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2"/>
  <sheetViews>
    <sheetView workbookViewId="0"/>
  </sheetViews>
  <sheetFormatPr defaultRowHeight="15" x14ac:dyDescent="0.25"/>
  <cols>
    <col min="1" max="1" width="17.85546875" customWidth="1"/>
    <col min="2" max="10" width="7.28515625" customWidth="1"/>
    <col min="11" max="16" width="7.28515625" style="338" customWidth="1"/>
  </cols>
  <sheetData>
    <row r="1" spans="1:16" x14ac:dyDescent="0.25">
      <c r="A1" s="484" t="s">
        <v>297</v>
      </c>
    </row>
    <row r="2" spans="1:16" ht="15.75" thickBot="1" x14ac:dyDescent="0.3">
      <c r="A2" s="128" t="s">
        <v>76</v>
      </c>
    </row>
    <row r="3" spans="1:16" ht="21" customHeight="1" x14ac:dyDescent="0.25">
      <c r="A3" s="614"/>
      <c r="B3" s="612" t="s">
        <v>29</v>
      </c>
      <c r="C3" s="610"/>
      <c r="D3" s="613"/>
      <c r="E3" s="616" t="s">
        <v>28</v>
      </c>
      <c r="F3" s="616"/>
      <c r="G3" s="616"/>
      <c r="H3" s="617" t="s">
        <v>235</v>
      </c>
      <c r="I3" s="618"/>
      <c r="J3" s="619"/>
      <c r="K3" s="609" t="s">
        <v>30</v>
      </c>
      <c r="L3" s="610"/>
      <c r="M3" s="611"/>
      <c r="N3" s="612" t="s">
        <v>233</v>
      </c>
      <c r="O3" s="610"/>
      <c r="P3" s="613"/>
    </row>
    <row r="4" spans="1:16" ht="15.75" thickBot="1" x14ac:dyDescent="0.3">
      <c r="A4" s="615" t="s">
        <v>234</v>
      </c>
      <c r="B4" s="497" t="s">
        <v>1</v>
      </c>
      <c r="C4" s="498" t="s">
        <v>2</v>
      </c>
      <c r="D4" s="499" t="s">
        <v>43</v>
      </c>
      <c r="E4" s="498" t="s">
        <v>1</v>
      </c>
      <c r="F4" s="500" t="s">
        <v>2</v>
      </c>
      <c r="G4" s="498" t="s">
        <v>43</v>
      </c>
      <c r="H4" s="497" t="s">
        <v>1</v>
      </c>
      <c r="I4" s="498" t="s">
        <v>2</v>
      </c>
      <c r="J4" s="499" t="s">
        <v>43</v>
      </c>
      <c r="K4" s="498" t="s">
        <v>1</v>
      </c>
      <c r="L4" s="500" t="s">
        <v>2</v>
      </c>
      <c r="M4" s="498" t="s">
        <v>43</v>
      </c>
      <c r="N4" s="497" t="s">
        <v>1</v>
      </c>
      <c r="O4" s="498" t="s">
        <v>2</v>
      </c>
      <c r="P4" s="499" t="s">
        <v>43</v>
      </c>
    </row>
    <row r="5" spans="1:16" x14ac:dyDescent="0.25">
      <c r="A5" s="76" t="s">
        <v>13</v>
      </c>
      <c r="B5" s="485">
        <v>892</v>
      </c>
      <c r="C5" s="486">
        <v>15522</v>
      </c>
      <c r="D5" s="487">
        <v>362756</v>
      </c>
      <c r="E5" s="486">
        <v>29</v>
      </c>
      <c r="F5" s="488">
        <v>193</v>
      </c>
      <c r="G5" s="486">
        <v>3974</v>
      </c>
      <c r="H5" s="503">
        <v>32</v>
      </c>
      <c r="I5" s="504">
        <v>298</v>
      </c>
      <c r="J5" s="505">
        <v>3093</v>
      </c>
      <c r="K5" s="486">
        <v>44</v>
      </c>
      <c r="L5" s="488">
        <v>438</v>
      </c>
      <c r="M5" s="486">
        <v>10679</v>
      </c>
      <c r="N5" s="485">
        <v>288</v>
      </c>
      <c r="O5" s="486">
        <v>3544</v>
      </c>
      <c r="P5" s="487">
        <v>65752</v>
      </c>
    </row>
    <row r="6" spans="1:16" x14ac:dyDescent="0.25">
      <c r="A6" s="22" t="s">
        <v>14</v>
      </c>
      <c r="B6" s="489">
        <v>105</v>
      </c>
      <c r="C6" s="490">
        <v>1947</v>
      </c>
      <c r="D6" s="491">
        <v>48934</v>
      </c>
      <c r="E6" s="490">
        <v>1</v>
      </c>
      <c r="F6" s="492">
        <v>10</v>
      </c>
      <c r="G6" s="490">
        <v>289</v>
      </c>
      <c r="H6" s="489">
        <v>5</v>
      </c>
      <c r="I6" s="490">
        <v>89</v>
      </c>
      <c r="J6" s="491">
        <v>1189</v>
      </c>
      <c r="K6" s="490">
        <v>10</v>
      </c>
      <c r="L6" s="492">
        <v>82</v>
      </c>
      <c r="M6" s="490">
        <v>2030</v>
      </c>
      <c r="N6" s="489">
        <v>65</v>
      </c>
      <c r="O6" s="490">
        <v>954</v>
      </c>
      <c r="P6" s="491">
        <v>18934</v>
      </c>
    </row>
    <row r="7" spans="1:16" x14ac:dyDescent="0.25">
      <c r="A7" s="22" t="s">
        <v>15</v>
      </c>
      <c r="B7" s="489">
        <v>114</v>
      </c>
      <c r="C7" s="490">
        <v>1607</v>
      </c>
      <c r="D7" s="491">
        <v>36750</v>
      </c>
      <c r="E7" s="490">
        <v>3</v>
      </c>
      <c r="F7" s="492">
        <v>16</v>
      </c>
      <c r="G7" s="490">
        <v>309</v>
      </c>
      <c r="H7" s="489">
        <v>1</v>
      </c>
      <c r="I7" s="490">
        <v>8</v>
      </c>
      <c r="J7" s="491">
        <v>37</v>
      </c>
      <c r="K7" s="490">
        <v>3</v>
      </c>
      <c r="L7" s="492">
        <v>13</v>
      </c>
      <c r="M7" s="490">
        <v>276</v>
      </c>
      <c r="N7" s="489">
        <v>28</v>
      </c>
      <c r="O7" s="490">
        <v>325</v>
      </c>
      <c r="P7" s="491">
        <v>5220</v>
      </c>
    </row>
    <row r="8" spans="1:16" x14ac:dyDescent="0.25">
      <c r="A8" s="22" t="s">
        <v>16</v>
      </c>
      <c r="B8" s="489">
        <v>70</v>
      </c>
      <c r="C8" s="490">
        <v>1098</v>
      </c>
      <c r="D8" s="491">
        <v>25143</v>
      </c>
      <c r="E8" s="490">
        <v>2</v>
      </c>
      <c r="F8" s="492">
        <v>17</v>
      </c>
      <c r="G8" s="490">
        <v>361</v>
      </c>
      <c r="H8" s="489">
        <v>2</v>
      </c>
      <c r="I8" s="490">
        <v>6</v>
      </c>
      <c r="J8" s="491">
        <v>29</v>
      </c>
      <c r="K8" s="490">
        <v>2</v>
      </c>
      <c r="L8" s="492">
        <v>31</v>
      </c>
      <c r="M8" s="490">
        <v>750</v>
      </c>
      <c r="N8" s="489">
        <v>12</v>
      </c>
      <c r="O8" s="490">
        <v>99</v>
      </c>
      <c r="P8" s="491">
        <v>2036</v>
      </c>
    </row>
    <row r="9" spans="1:16" x14ac:dyDescent="0.25">
      <c r="A9" s="22" t="s">
        <v>17</v>
      </c>
      <c r="B9" s="489">
        <v>42</v>
      </c>
      <c r="C9" s="490">
        <v>879</v>
      </c>
      <c r="D9" s="491">
        <v>21041</v>
      </c>
      <c r="E9" s="363" t="s">
        <v>66</v>
      </c>
      <c r="F9" s="455" t="s">
        <v>66</v>
      </c>
      <c r="G9" s="363" t="s">
        <v>66</v>
      </c>
      <c r="H9" s="489">
        <v>2</v>
      </c>
      <c r="I9" s="490">
        <v>10</v>
      </c>
      <c r="J9" s="491">
        <v>57</v>
      </c>
      <c r="K9" s="490">
        <v>3</v>
      </c>
      <c r="L9" s="492">
        <v>31</v>
      </c>
      <c r="M9" s="490">
        <v>753</v>
      </c>
      <c r="N9" s="489">
        <v>8</v>
      </c>
      <c r="O9" s="490">
        <v>105</v>
      </c>
      <c r="P9" s="491">
        <v>1932</v>
      </c>
    </row>
    <row r="10" spans="1:16" x14ac:dyDescent="0.25">
      <c r="A10" s="22" t="s">
        <v>18</v>
      </c>
      <c r="B10" s="489">
        <v>21</v>
      </c>
      <c r="C10" s="490">
        <v>401</v>
      </c>
      <c r="D10" s="491">
        <v>9540</v>
      </c>
      <c r="E10" s="490">
        <v>2</v>
      </c>
      <c r="F10" s="492">
        <v>4</v>
      </c>
      <c r="G10" s="490">
        <v>56</v>
      </c>
      <c r="H10" s="501" t="s">
        <v>66</v>
      </c>
      <c r="I10" s="455" t="s">
        <v>66</v>
      </c>
      <c r="J10" s="502" t="s">
        <v>66</v>
      </c>
      <c r="K10" s="363" t="s">
        <v>66</v>
      </c>
      <c r="L10" s="455" t="s">
        <v>66</v>
      </c>
      <c r="M10" s="363" t="s">
        <v>66</v>
      </c>
      <c r="N10" s="489">
        <v>8</v>
      </c>
      <c r="O10" s="490">
        <v>79</v>
      </c>
      <c r="P10" s="491">
        <v>1086</v>
      </c>
    </row>
    <row r="11" spans="1:16" x14ac:dyDescent="0.25">
      <c r="A11" s="22" t="s">
        <v>19</v>
      </c>
      <c r="B11" s="489">
        <v>58</v>
      </c>
      <c r="C11" s="490">
        <v>1257</v>
      </c>
      <c r="D11" s="491">
        <v>27924</v>
      </c>
      <c r="E11" s="490">
        <v>5</v>
      </c>
      <c r="F11" s="492">
        <v>30</v>
      </c>
      <c r="G11" s="490">
        <v>567</v>
      </c>
      <c r="H11" s="489">
        <v>4</v>
      </c>
      <c r="I11" s="490">
        <v>28</v>
      </c>
      <c r="J11" s="491">
        <v>114</v>
      </c>
      <c r="K11" s="490">
        <v>2</v>
      </c>
      <c r="L11" s="492">
        <v>20</v>
      </c>
      <c r="M11" s="490">
        <v>523</v>
      </c>
      <c r="N11" s="489">
        <v>25</v>
      </c>
      <c r="O11" s="490">
        <v>286</v>
      </c>
      <c r="P11" s="491">
        <v>4602</v>
      </c>
    </row>
    <row r="12" spans="1:16" x14ac:dyDescent="0.25">
      <c r="A12" s="22" t="s">
        <v>20</v>
      </c>
      <c r="B12" s="489">
        <v>37</v>
      </c>
      <c r="C12" s="490">
        <v>618</v>
      </c>
      <c r="D12" s="491">
        <v>14502</v>
      </c>
      <c r="E12" s="490">
        <v>2</v>
      </c>
      <c r="F12" s="492">
        <v>6</v>
      </c>
      <c r="G12" s="490">
        <v>132</v>
      </c>
      <c r="H12" s="501" t="s">
        <v>66</v>
      </c>
      <c r="I12" s="455" t="s">
        <v>66</v>
      </c>
      <c r="J12" s="502" t="s">
        <v>66</v>
      </c>
      <c r="K12" s="490">
        <v>1</v>
      </c>
      <c r="L12" s="492">
        <v>2</v>
      </c>
      <c r="M12" s="490">
        <v>40</v>
      </c>
      <c r="N12" s="489">
        <v>9</v>
      </c>
      <c r="O12" s="490">
        <v>85</v>
      </c>
      <c r="P12" s="491">
        <v>1907</v>
      </c>
    </row>
    <row r="13" spans="1:16" x14ac:dyDescent="0.25">
      <c r="A13" s="22" t="s">
        <v>21</v>
      </c>
      <c r="B13" s="489">
        <v>54</v>
      </c>
      <c r="C13" s="490">
        <v>897</v>
      </c>
      <c r="D13" s="491">
        <v>19623</v>
      </c>
      <c r="E13" s="490">
        <v>1</v>
      </c>
      <c r="F13" s="492">
        <v>12</v>
      </c>
      <c r="G13" s="490">
        <v>234</v>
      </c>
      <c r="H13" s="489">
        <v>2</v>
      </c>
      <c r="I13" s="490">
        <v>18</v>
      </c>
      <c r="J13" s="491">
        <v>117</v>
      </c>
      <c r="K13" s="490">
        <v>3</v>
      </c>
      <c r="L13" s="492">
        <v>34</v>
      </c>
      <c r="M13" s="490">
        <v>874</v>
      </c>
      <c r="N13" s="489">
        <v>14</v>
      </c>
      <c r="O13" s="490">
        <v>145</v>
      </c>
      <c r="P13" s="491">
        <v>2807</v>
      </c>
    </row>
    <row r="14" spans="1:16" x14ac:dyDescent="0.25">
      <c r="A14" s="22" t="s">
        <v>22</v>
      </c>
      <c r="B14" s="489">
        <v>60</v>
      </c>
      <c r="C14" s="490">
        <v>874</v>
      </c>
      <c r="D14" s="491">
        <v>19568</v>
      </c>
      <c r="E14" s="363" t="s">
        <v>66</v>
      </c>
      <c r="F14" s="455" t="s">
        <v>66</v>
      </c>
      <c r="G14" s="363" t="s">
        <v>66</v>
      </c>
      <c r="H14" s="489">
        <v>1</v>
      </c>
      <c r="I14" s="490">
        <v>22</v>
      </c>
      <c r="J14" s="491">
        <v>495</v>
      </c>
      <c r="K14" s="490">
        <v>1</v>
      </c>
      <c r="L14" s="492">
        <v>12</v>
      </c>
      <c r="M14" s="490">
        <v>186</v>
      </c>
      <c r="N14" s="489">
        <v>13</v>
      </c>
      <c r="O14" s="490">
        <v>152</v>
      </c>
      <c r="P14" s="491">
        <v>2898</v>
      </c>
    </row>
    <row r="15" spans="1:16" x14ac:dyDescent="0.25">
      <c r="A15" s="22" t="s">
        <v>23</v>
      </c>
      <c r="B15" s="489">
        <v>39</v>
      </c>
      <c r="C15" s="490">
        <v>737</v>
      </c>
      <c r="D15" s="491">
        <v>17233</v>
      </c>
      <c r="E15" s="490">
        <v>4</v>
      </c>
      <c r="F15" s="492">
        <v>19</v>
      </c>
      <c r="G15" s="490">
        <v>315</v>
      </c>
      <c r="H15" s="489">
        <v>4</v>
      </c>
      <c r="I15" s="490">
        <v>16</v>
      </c>
      <c r="J15" s="491">
        <v>124</v>
      </c>
      <c r="K15" s="490">
        <v>4</v>
      </c>
      <c r="L15" s="492">
        <v>41</v>
      </c>
      <c r="M15" s="490">
        <v>1087</v>
      </c>
      <c r="N15" s="489">
        <v>12</v>
      </c>
      <c r="O15" s="490">
        <v>165</v>
      </c>
      <c r="P15" s="491">
        <v>3484</v>
      </c>
    </row>
    <row r="16" spans="1:16" x14ac:dyDescent="0.25">
      <c r="A16" s="22" t="s">
        <v>24</v>
      </c>
      <c r="B16" s="489">
        <v>87</v>
      </c>
      <c r="C16" s="490">
        <v>1635</v>
      </c>
      <c r="D16" s="491">
        <v>38797</v>
      </c>
      <c r="E16" s="490">
        <v>3</v>
      </c>
      <c r="F16" s="492">
        <v>34</v>
      </c>
      <c r="G16" s="490">
        <v>659</v>
      </c>
      <c r="H16" s="489">
        <v>4</v>
      </c>
      <c r="I16" s="490">
        <v>40</v>
      </c>
      <c r="J16" s="491">
        <v>247</v>
      </c>
      <c r="K16" s="490">
        <v>4</v>
      </c>
      <c r="L16" s="492">
        <v>69</v>
      </c>
      <c r="M16" s="490">
        <v>1893</v>
      </c>
      <c r="N16" s="489">
        <v>25</v>
      </c>
      <c r="O16" s="490">
        <v>327</v>
      </c>
      <c r="P16" s="491">
        <v>6382</v>
      </c>
    </row>
    <row r="17" spans="1:16" x14ac:dyDescent="0.25">
      <c r="A17" s="22" t="s">
        <v>25</v>
      </c>
      <c r="B17" s="489">
        <v>67</v>
      </c>
      <c r="C17" s="490">
        <v>1078</v>
      </c>
      <c r="D17" s="491">
        <v>24088</v>
      </c>
      <c r="E17" s="490">
        <v>3</v>
      </c>
      <c r="F17" s="492">
        <v>26</v>
      </c>
      <c r="G17" s="490">
        <v>668</v>
      </c>
      <c r="H17" s="489">
        <v>3</v>
      </c>
      <c r="I17" s="490">
        <v>10</v>
      </c>
      <c r="J17" s="491">
        <v>63</v>
      </c>
      <c r="K17" s="490">
        <v>2</v>
      </c>
      <c r="L17" s="492">
        <v>20</v>
      </c>
      <c r="M17" s="490">
        <v>520</v>
      </c>
      <c r="N17" s="489">
        <v>17</v>
      </c>
      <c r="O17" s="490">
        <v>169</v>
      </c>
      <c r="P17" s="491">
        <v>2626</v>
      </c>
    </row>
    <row r="18" spans="1:16" x14ac:dyDescent="0.25">
      <c r="A18" s="22" t="s">
        <v>26</v>
      </c>
      <c r="B18" s="489">
        <v>49</v>
      </c>
      <c r="C18" s="490">
        <v>877</v>
      </c>
      <c r="D18" s="491">
        <v>20710</v>
      </c>
      <c r="E18" s="490">
        <v>1</v>
      </c>
      <c r="F18" s="492">
        <v>7</v>
      </c>
      <c r="G18" s="490">
        <v>120</v>
      </c>
      <c r="H18" s="489">
        <v>3</v>
      </c>
      <c r="I18" s="490">
        <v>47</v>
      </c>
      <c r="J18" s="491">
        <v>602</v>
      </c>
      <c r="K18" s="490">
        <v>4</v>
      </c>
      <c r="L18" s="492">
        <v>36</v>
      </c>
      <c r="M18" s="490">
        <v>1009</v>
      </c>
      <c r="N18" s="489">
        <v>13</v>
      </c>
      <c r="O18" s="490">
        <v>154</v>
      </c>
      <c r="P18" s="491">
        <v>2741</v>
      </c>
    </row>
    <row r="19" spans="1:16" ht="15.75" thickBot="1" x14ac:dyDescent="0.3">
      <c r="A19" s="77" t="s">
        <v>27</v>
      </c>
      <c r="B19" s="493">
        <v>89</v>
      </c>
      <c r="C19" s="494">
        <v>1617</v>
      </c>
      <c r="D19" s="495">
        <v>38903</v>
      </c>
      <c r="E19" s="494">
        <v>2</v>
      </c>
      <c r="F19" s="496">
        <v>12</v>
      </c>
      <c r="G19" s="494">
        <v>264</v>
      </c>
      <c r="H19" s="493">
        <v>1</v>
      </c>
      <c r="I19" s="494">
        <v>4</v>
      </c>
      <c r="J19" s="495">
        <v>19</v>
      </c>
      <c r="K19" s="494">
        <v>5</v>
      </c>
      <c r="L19" s="496">
        <v>47</v>
      </c>
      <c r="M19" s="494">
        <v>738</v>
      </c>
      <c r="N19" s="493">
        <v>39</v>
      </c>
      <c r="O19" s="494">
        <v>499</v>
      </c>
      <c r="P19" s="495">
        <v>9097</v>
      </c>
    </row>
    <row r="20" spans="1:16" x14ac:dyDescent="0.25">
      <c r="A20" s="357" t="s">
        <v>236</v>
      </c>
    </row>
    <row r="22" spans="1:16" x14ac:dyDescent="0.25">
      <c r="B22" s="21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21"/>
      <c r="P22" s="21"/>
    </row>
  </sheetData>
  <mergeCells count="6">
    <mergeCell ref="K3:M3"/>
    <mergeCell ref="N3:P3"/>
    <mergeCell ref="A3:A4"/>
    <mergeCell ref="B3:D3"/>
    <mergeCell ref="E3:G3"/>
    <mergeCell ref="H3:J3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85"/>
  <dimension ref="A1:X25"/>
  <sheetViews>
    <sheetView zoomScaleNormal="100" workbookViewId="0"/>
  </sheetViews>
  <sheetFormatPr defaultColWidth="9.140625" defaultRowHeight="15" x14ac:dyDescent="0.25"/>
  <cols>
    <col min="1" max="1" width="18" style="83" customWidth="1"/>
    <col min="2" max="12" width="6.7109375" style="83" customWidth="1"/>
    <col min="13" max="18" width="6.42578125" style="83" customWidth="1"/>
    <col min="19" max="16384" width="9.140625" style="83"/>
  </cols>
  <sheetData>
    <row r="1" spans="1:24" s="20" customFormat="1" ht="17.25" customHeight="1" x14ac:dyDescent="0.2">
      <c r="A1" s="52" t="s">
        <v>293</v>
      </c>
      <c r="B1" s="55"/>
      <c r="C1" s="55"/>
      <c r="D1" s="55"/>
      <c r="E1" s="24"/>
      <c r="F1" s="24"/>
      <c r="G1" s="24"/>
      <c r="H1" s="24"/>
      <c r="I1" s="24"/>
      <c r="L1" s="206"/>
    </row>
    <row r="2" spans="1:24" ht="17.25" customHeight="1" thickBot="1" x14ac:dyDescent="0.3">
      <c r="A2" s="128" t="s">
        <v>76</v>
      </c>
      <c r="B2" s="82"/>
      <c r="C2" s="82"/>
    </row>
    <row r="3" spans="1:24" ht="24" customHeight="1" x14ac:dyDescent="0.25">
      <c r="A3" s="624" t="s">
        <v>73</v>
      </c>
      <c r="B3" s="626" t="s">
        <v>81</v>
      </c>
      <c r="C3" s="627"/>
      <c r="D3" s="627"/>
      <c r="E3" s="627"/>
      <c r="F3" s="627"/>
      <c r="G3" s="627"/>
      <c r="H3" s="627"/>
      <c r="I3" s="627"/>
      <c r="J3" s="627"/>
      <c r="K3" s="627"/>
      <c r="L3" s="628"/>
      <c r="M3" s="620" t="s">
        <v>198</v>
      </c>
      <c r="N3" s="621"/>
      <c r="O3" s="622" t="s">
        <v>199</v>
      </c>
      <c r="P3" s="621"/>
      <c r="Q3" s="622" t="s">
        <v>200</v>
      </c>
      <c r="R3" s="623"/>
    </row>
    <row r="4" spans="1:24" ht="17.25" customHeight="1" thickBot="1" x14ac:dyDescent="0.3">
      <c r="A4" s="625"/>
      <c r="B4" s="241" t="s">
        <v>6</v>
      </c>
      <c r="C4" s="241" t="s">
        <v>7</v>
      </c>
      <c r="D4" s="241" t="s">
        <v>8</v>
      </c>
      <c r="E4" s="241" t="s">
        <v>9</v>
      </c>
      <c r="F4" s="241" t="s">
        <v>10</v>
      </c>
      <c r="G4" s="241" t="s">
        <v>11</v>
      </c>
      <c r="H4" s="242" t="s">
        <v>47</v>
      </c>
      <c r="I4" s="242" t="s">
        <v>72</v>
      </c>
      <c r="J4" s="242" t="s">
        <v>151</v>
      </c>
      <c r="K4" s="242" t="s">
        <v>176</v>
      </c>
      <c r="L4" s="243" t="s">
        <v>197</v>
      </c>
      <c r="M4" s="244" t="s">
        <v>74</v>
      </c>
      <c r="N4" s="245" t="s">
        <v>75</v>
      </c>
      <c r="O4" s="246" t="s">
        <v>74</v>
      </c>
      <c r="P4" s="245" t="s">
        <v>75</v>
      </c>
      <c r="Q4" s="246" t="s">
        <v>74</v>
      </c>
      <c r="R4" s="269" t="s">
        <v>75</v>
      </c>
      <c r="T4"/>
      <c r="U4"/>
      <c r="V4"/>
    </row>
    <row r="5" spans="1:24" ht="17.25" customHeight="1" x14ac:dyDescent="0.25">
      <c r="A5" s="76" t="s">
        <v>13</v>
      </c>
      <c r="B5" s="129">
        <v>21986</v>
      </c>
      <c r="C5" s="129">
        <v>20918</v>
      </c>
      <c r="D5" s="129">
        <v>20192</v>
      </c>
      <c r="E5" s="129">
        <v>19771</v>
      </c>
      <c r="F5" s="129">
        <v>19546</v>
      </c>
      <c r="G5" s="129">
        <v>19380</v>
      </c>
      <c r="H5" s="129">
        <v>19266</v>
      </c>
      <c r="I5" s="129">
        <v>19225</v>
      </c>
      <c r="J5" s="129">
        <v>19303</v>
      </c>
      <c r="K5" s="129">
        <v>19569</v>
      </c>
      <c r="L5" s="130">
        <v>19995</v>
      </c>
      <c r="M5" s="169">
        <f>L5-K5</f>
        <v>426</v>
      </c>
      <c r="N5" s="170">
        <f>L5/K5-1</f>
        <v>2.1769124635903747E-2</v>
      </c>
      <c r="O5" s="171">
        <f>L5-G5</f>
        <v>615</v>
      </c>
      <c r="P5" s="172">
        <f>L5/G5-1</f>
        <v>3.1733746130030882E-2</v>
      </c>
      <c r="Q5" s="173">
        <f>L5-B5</f>
        <v>-1991</v>
      </c>
      <c r="R5" s="174">
        <f>L5/B5-1</f>
        <v>-9.0557627581188016E-2</v>
      </c>
      <c r="S5"/>
      <c r="T5"/>
      <c r="U5"/>
      <c r="V5"/>
      <c r="W5"/>
      <c r="X5"/>
    </row>
    <row r="6" spans="1:24" ht="17.25" customHeight="1" x14ac:dyDescent="0.25">
      <c r="A6" s="78" t="s">
        <v>14</v>
      </c>
      <c r="B6" s="85">
        <v>2953</v>
      </c>
      <c r="C6" s="85">
        <v>2862</v>
      </c>
      <c r="D6" s="85">
        <v>2811</v>
      </c>
      <c r="E6" s="85">
        <v>2802</v>
      </c>
      <c r="F6" s="85">
        <v>2821</v>
      </c>
      <c r="G6" s="85">
        <v>2876</v>
      </c>
      <c r="H6" s="85">
        <v>2902</v>
      </c>
      <c r="I6" s="85">
        <v>2961</v>
      </c>
      <c r="J6" s="85">
        <v>2997</v>
      </c>
      <c r="K6" s="85">
        <v>3022</v>
      </c>
      <c r="L6" s="131">
        <v>3082</v>
      </c>
      <c r="M6" s="175">
        <f t="shared" ref="M6:M19" si="0">L6-K6</f>
        <v>60</v>
      </c>
      <c r="N6" s="176">
        <f t="shared" ref="N6:N19" si="1">L6/K6-1</f>
        <v>1.9854401058901461E-2</v>
      </c>
      <c r="O6" s="177">
        <f t="shared" ref="O6:O19" si="2">L6-G6</f>
        <v>206</v>
      </c>
      <c r="P6" s="178">
        <f t="shared" ref="P6:P19" si="3">L6/G6-1</f>
        <v>7.1627260083449329E-2</v>
      </c>
      <c r="Q6" s="179">
        <f t="shared" ref="Q6:Q19" si="4">L6-B6</f>
        <v>129</v>
      </c>
      <c r="R6" s="180">
        <f t="shared" ref="R6:R19" si="5">L6/B6-1</f>
        <v>4.3684388757196047E-2</v>
      </c>
      <c r="S6"/>
      <c r="T6"/>
      <c r="U6"/>
      <c r="V6"/>
      <c r="W6"/>
      <c r="X6"/>
    </row>
    <row r="7" spans="1:24" ht="17.25" customHeight="1" x14ac:dyDescent="0.25">
      <c r="A7" s="78" t="s">
        <v>15</v>
      </c>
      <c r="B7" s="85">
        <v>2079</v>
      </c>
      <c r="C7" s="85">
        <v>2018</v>
      </c>
      <c r="D7" s="85">
        <v>1978</v>
      </c>
      <c r="E7" s="85">
        <v>1987</v>
      </c>
      <c r="F7" s="85">
        <v>1940</v>
      </c>
      <c r="G7" s="85">
        <v>1914</v>
      </c>
      <c r="H7" s="85">
        <v>1879</v>
      </c>
      <c r="I7" s="85">
        <v>1871</v>
      </c>
      <c r="J7" s="85">
        <v>1868</v>
      </c>
      <c r="K7" s="85">
        <v>1894</v>
      </c>
      <c r="L7" s="131">
        <v>1969</v>
      </c>
      <c r="M7" s="175">
        <f t="shared" si="0"/>
        <v>75</v>
      </c>
      <c r="N7" s="176">
        <f t="shared" si="1"/>
        <v>3.9598732840549156E-2</v>
      </c>
      <c r="O7" s="177">
        <f t="shared" si="2"/>
        <v>55</v>
      </c>
      <c r="P7" s="178">
        <f t="shared" si="3"/>
        <v>2.8735632183908066E-2</v>
      </c>
      <c r="Q7" s="179">
        <f t="shared" si="4"/>
        <v>-110</v>
      </c>
      <c r="R7" s="180">
        <f t="shared" si="5"/>
        <v>-5.2910052910052907E-2</v>
      </c>
      <c r="S7"/>
      <c r="T7"/>
      <c r="U7"/>
      <c r="V7"/>
      <c r="W7"/>
      <c r="X7"/>
    </row>
    <row r="8" spans="1:24" ht="17.25" customHeight="1" x14ac:dyDescent="0.25">
      <c r="A8" s="78" t="s">
        <v>16</v>
      </c>
      <c r="B8" s="85">
        <v>1405</v>
      </c>
      <c r="C8" s="85">
        <v>1334</v>
      </c>
      <c r="D8" s="85">
        <v>1293</v>
      </c>
      <c r="E8" s="85">
        <v>1274</v>
      </c>
      <c r="F8" s="85">
        <v>1239</v>
      </c>
      <c r="G8" s="85">
        <v>1224</v>
      </c>
      <c r="H8" s="85">
        <v>1200</v>
      </c>
      <c r="I8" s="85">
        <v>1197</v>
      </c>
      <c r="J8" s="85">
        <v>1208</v>
      </c>
      <c r="K8" s="85">
        <v>1220</v>
      </c>
      <c r="L8" s="131">
        <v>1251</v>
      </c>
      <c r="M8" s="175">
        <f t="shared" si="0"/>
        <v>31</v>
      </c>
      <c r="N8" s="176">
        <f t="shared" si="1"/>
        <v>2.5409836065573677E-2</v>
      </c>
      <c r="O8" s="177">
        <f t="shared" si="2"/>
        <v>27</v>
      </c>
      <c r="P8" s="178">
        <f t="shared" si="3"/>
        <v>2.2058823529411686E-2</v>
      </c>
      <c r="Q8" s="179">
        <f t="shared" si="4"/>
        <v>-154</v>
      </c>
      <c r="R8" s="180">
        <f t="shared" si="5"/>
        <v>-0.10960854092526695</v>
      </c>
      <c r="S8"/>
      <c r="T8"/>
      <c r="U8"/>
      <c r="V8"/>
      <c r="W8"/>
      <c r="X8"/>
    </row>
    <row r="9" spans="1:24" ht="17.25" customHeight="1" x14ac:dyDescent="0.25">
      <c r="A9" s="78" t="s">
        <v>17</v>
      </c>
      <c r="B9" s="85">
        <v>1112</v>
      </c>
      <c r="C9" s="85">
        <v>1043</v>
      </c>
      <c r="D9" s="85">
        <v>1001</v>
      </c>
      <c r="E9" s="85">
        <v>976</v>
      </c>
      <c r="F9" s="85">
        <v>981</v>
      </c>
      <c r="G9" s="85">
        <v>960</v>
      </c>
      <c r="H9" s="85">
        <v>967</v>
      </c>
      <c r="I9" s="85">
        <v>963</v>
      </c>
      <c r="J9" s="85">
        <v>977</v>
      </c>
      <c r="K9" s="85">
        <v>998</v>
      </c>
      <c r="L9" s="131">
        <v>1025</v>
      </c>
      <c r="M9" s="175">
        <f t="shared" si="0"/>
        <v>27</v>
      </c>
      <c r="N9" s="176">
        <f t="shared" si="1"/>
        <v>2.7054108216432837E-2</v>
      </c>
      <c r="O9" s="177">
        <f t="shared" si="2"/>
        <v>65</v>
      </c>
      <c r="P9" s="178">
        <f t="shared" si="3"/>
        <v>6.7708333333333259E-2</v>
      </c>
      <c r="Q9" s="179">
        <f t="shared" si="4"/>
        <v>-87</v>
      </c>
      <c r="R9" s="180">
        <f t="shared" si="5"/>
        <v>-7.8237410071942404E-2</v>
      </c>
      <c r="S9"/>
      <c r="T9"/>
      <c r="U9"/>
      <c r="V9"/>
      <c r="W9"/>
      <c r="X9"/>
    </row>
    <row r="10" spans="1:24" ht="17.25" customHeight="1" x14ac:dyDescent="0.25">
      <c r="A10" s="78" t="s">
        <v>18</v>
      </c>
      <c r="B10" s="85">
        <v>634</v>
      </c>
      <c r="C10" s="85">
        <v>591</v>
      </c>
      <c r="D10" s="85">
        <v>557</v>
      </c>
      <c r="E10" s="85">
        <v>536</v>
      </c>
      <c r="F10" s="85">
        <v>521</v>
      </c>
      <c r="G10" s="85">
        <v>528</v>
      </c>
      <c r="H10" s="85">
        <v>527</v>
      </c>
      <c r="I10" s="85">
        <v>516</v>
      </c>
      <c r="J10" s="85">
        <v>495</v>
      </c>
      <c r="K10" s="85">
        <v>482</v>
      </c>
      <c r="L10" s="131">
        <v>484</v>
      </c>
      <c r="M10" s="175">
        <f t="shared" si="0"/>
        <v>2</v>
      </c>
      <c r="N10" s="176">
        <f t="shared" si="1"/>
        <v>4.1493775933609811E-3</v>
      </c>
      <c r="O10" s="177">
        <f t="shared" si="2"/>
        <v>-44</v>
      </c>
      <c r="P10" s="178">
        <f t="shared" si="3"/>
        <v>-8.333333333333337E-2</v>
      </c>
      <c r="Q10" s="179">
        <f t="shared" si="4"/>
        <v>-150</v>
      </c>
      <c r="R10" s="180">
        <f t="shared" si="5"/>
        <v>-0.23659305993690849</v>
      </c>
      <c r="S10"/>
      <c r="T10"/>
      <c r="U10"/>
      <c r="V10"/>
      <c r="W10"/>
      <c r="X10"/>
    </row>
    <row r="11" spans="1:24" ht="17.25" customHeight="1" x14ac:dyDescent="0.25">
      <c r="A11" s="78" t="s">
        <v>19</v>
      </c>
      <c r="B11" s="85">
        <v>1844</v>
      </c>
      <c r="C11" s="85">
        <v>1776</v>
      </c>
      <c r="D11" s="85">
        <v>1734</v>
      </c>
      <c r="E11" s="85">
        <v>1665</v>
      </c>
      <c r="F11" s="85">
        <v>1674</v>
      </c>
      <c r="G11" s="85">
        <v>1608</v>
      </c>
      <c r="H11" s="85">
        <v>1584</v>
      </c>
      <c r="I11" s="85">
        <v>1546</v>
      </c>
      <c r="J11" s="85">
        <v>1536</v>
      </c>
      <c r="K11" s="85">
        <v>1578</v>
      </c>
      <c r="L11" s="131">
        <v>1621</v>
      </c>
      <c r="M11" s="175">
        <f t="shared" si="0"/>
        <v>43</v>
      </c>
      <c r="N11" s="176">
        <f t="shared" si="1"/>
        <v>2.7249683143219183E-2</v>
      </c>
      <c r="O11" s="177">
        <f t="shared" si="2"/>
        <v>13</v>
      </c>
      <c r="P11" s="178">
        <f t="shared" si="3"/>
        <v>8.0845771144277823E-3</v>
      </c>
      <c r="Q11" s="179">
        <f t="shared" si="4"/>
        <v>-223</v>
      </c>
      <c r="R11" s="180">
        <f t="shared" si="5"/>
        <v>-0.1209327548806941</v>
      </c>
      <c r="S11"/>
      <c r="T11"/>
      <c r="U11"/>
      <c r="V11"/>
      <c r="W11"/>
      <c r="X11"/>
    </row>
    <row r="12" spans="1:24" ht="17.25" customHeight="1" x14ac:dyDescent="0.25">
      <c r="A12" s="78" t="s">
        <v>20</v>
      </c>
      <c r="B12" s="85">
        <v>806</v>
      </c>
      <c r="C12" s="85">
        <v>754</v>
      </c>
      <c r="D12" s="85">
        <v>722</v>
      </c>
      <c r="E12" s="85">
        <v>704</v>
      </c>
      <c r="F12" s="85">
        <v>683</v>
      </c>
      <c r="G12" s="85">
        <v>679</v>
      </c>
      <c r="H12" s="85">
        <v>677</v>
      </c>
      <c r="I12" s="85">
        <v>676</v>
      </c>
      <c r="J12" s="85">
        <v>678</v>
      </c>
      <c r="K12" s="85">
        <v>693</v>
      </c>
      <c r="L12" s="131">
        <v>711</v>
      </c>
      <c r="M12" s="175">
        <f t="shared" si="0"/>
        <v>18</v>
      </c>
      <c r="N12" s="176">
        <f t="shared" si="1"/>
        <v>2.5974025974025983E-2</v>
      </c>
      <c r="O12" s="177">
        <f t="shared" si="2"/>
        <v>32</v>
      </c>
      <c r="P12" s="178">
        <f t="shared" si="3"/>
        <v>4.7128129602356461E-2</v>
      </c>
      <c r="Q12" s="179">
        <f t="shared" si="4"/>
        <v>-95</v>
      </c>
      <c r="R12" s="180">
        <f t="shared" si="5"/>
        <v>-0.1178660049627791</v>
      </c>
      <c r="S12"/>
      <c r="T12"/>
      <c r="U12"/>
      <c r="V12"/>
      <c r="W12"/>
      <c r="X12"/>
    </row>
    <row r="13" spans="1:24" ht="17.25" customHeight="1" x14ac:dyDescent="0.25">
      <c r="A13" s="78" t="s">
        <v>21</v>
      </c>
      <c r="B13" s="85">
        <v>1242</v>
      </c>
      <c r="C13" s="85">
        <v>1197</v>
      </c>
      <c r="D13" s="85">
        <v>1152</v>
      </c>
      <c r="E13" s="85">
        <v>1113</v>
      </c>
      <c r="F13" s="85">
        <v>1094</v>
      </c>
      <c r="G13" s="85">
        <v>1090</v>
      </c>
      <c r="H13" s="85">
        <v>1082</v>
      </c>
      <c r="I13" s="85">
        <v>1060</v>
      </c>
      <c r="J13" s="85">
        <v>1051</v>
      </c>
      <c r="K13" s="85">
        <v>1082</v>
      </c>
      <c r="L13" s="131">
        <v>1106</v>
      </c>
      <c r="M13" s="175">
        <f t="shared" si="0"/>
        <v>24</v>
      </c>
      <c r="N13" s="176">
        <f t="shared" si="1"/>
        <v>2.2181146025878062E-2</v>
      </c>
      <c r="O13" s="177">
        <f t="shared" si="2"/>
        <v>16</v>
      </c>
      <c r="P13" s="178">
        <f t="shared" si="3"/>
        <v>1.4678899082568808E-2</v>
      </c>
      <c r="Q13" s="179">
        <f t="shared" si="4"/>
        <v>-136</v>
      </c>
      <c r="R13" s="180">
        <f t="shared" si="5"/>
        <v>-0.10950080515297911</v>
      </c>
      <c r="S13"/>
      <c r="T13"/>
      <c r="U13"/>
      <c r="V13"/>
      <c r="W13"/>
      <c r="X13"/>
    </row>
    <row r="14" spans="1:24" ht="17.25" customHeight="1" x14ac:dyDescent="0.25">
      <c r="A14" s="78" t="s">
        <v>22</v>
      </c>
      <c r="B14" s="85">
        <v>1062</v>
      </c>
      <c r="C14" s="85">
        <v>1021</v>
      </c>
      <c r="D14" s="85">
        <v>992</v>
      </c>
      <c r="E14" s="85">
        <v>976</v>
      </c>
      <c r="F14" s="85">
        <v>981</v>
      </c>
      <c r="G14" s="85">
        <v>995</v>
      </c>
      <c r="H14" s="85">
        <v>994</v>
      </c>
      <c r="I14" s="85">
        <v>1014</v>
      </c>
      <c r="J14" s="85">
        <v>1030</v>
      </c>
      <c r="K14" s="85">
        <v>1033</v>
      </c>
      <c r="L14" s="131">
        <v>1060</v>
      </c>
      <c r="M14" s="175">
        <f t="shared" si="0"/>
        <v>27</v>
      </c>
      <c r="N14" s="176">
        <f t="shared" si="1"/>
        <v>2.6137463697966989E-2</v>
      </c>
      <c r="O14" s="177">
        <f t="shared" si="2"/>
        <v>65</v>
      </c>
      <c r="P14" s="178">
        <f t="shared" si="3"/>
        <v>6.5326633165829096E-2</v>
      </c>
      <c r="Q14" s="179">
        <f t="shared" si="4"/>
        <v>-2</v>
      </c>
      <c r="R14" s="180">
        <f t="shared" si="5"/>
        <v>-1.8832391713747842E-3</v>
      </c>
      <c r="S14"/>
      <c r="T14"/>
      <c r="U14"/>
      <c r="V14"/>
      <c r="W14"/>
      <c r="X14"/>
    </row>
    <row r="15" spans="1:24" ht="17.25" customHeight="1" x14ac:dyDescent="0.25">
      <c r="A15" s="78" t="s">
        <v>23</v>
      </c>
      <c r="B15" s="85">
        <v>1076</v>
      </c>
      <c r="C15" s="85">
        <v>1036</v>
      </c>
      <c r="D15" s="85">
        <v>1007</v>
      </c>
      <c r="E15" s="85">
        <v>999</v>
      </c>
      <c r="F15" s="85">
        <v>997</v>
      </c>
      <c r="G15" s="85">
        <v>972</v>
      </c>
      <c r="H15" s="85">
        <v>945</v>
      </c>
      <c r="I15" s="85">
        <v>943</v>
      </c>
      <c r="J15" s="85">
        <v>948</v>
      </c>
      <c r="K15" s="85">
        <v>968</v>
      </c>
      <c r="L15" s="131">
        <v>978</v>
      </c>
      <c r="M15" s="175">
        <f t="shared" si="0"/>
        <v>10</v>
      </c>
      <c r="N15" s="176">
        <f t="shared" si="1"/>
        <v>1.0330578512396604E-2</v>
      </c>
      <c r="O15" s="177">
        <f t="shared" si="2"/>
        <v>6</v>
      </c>
      <c r="P15" s="178">
        <f t="shared" si="3"/>
        <v>6.1728395061728669E-3</v>
      </c>
      <c r="Q15" s="179">
        <f t="shared" si="4"/>
        <v>-98</v>
      </c>
      <c r="R15" s="180">
        <f t="shared" si="5"/>
        <v>-9.1078066914498157E-2</v>
      </c>
      <c r="S15"/>
      <c r="T15"/>
      <c r="U15"/>
      <c r="V15"/>
      <c r="W15"/>
      <c r="X15"/>
    </row>
    <row r="16" spans="1:24" ht="17.25" customHeight="1" x14ac:dyDescent="0.25">
      <c r="A16" s="78" t="s">
        <v>24</v>
      </c>
      <c r="B16" s="85">
        <v>2460</v>
      </c>
      <c r="C16" s="85">
        <v>2301</v>
      </c>
      <c r="D16" s="85">
        <v>2213</v>
      </c>
      <c r="E16" s="85">
        <v>2139</v>
      </c>
      <c r="F16" s="85">
        <v>2111</v>
      </c>
      <c r="G16" s="85">
        <v>2074</v>
      </c>
      <c r="H16" s="85">
        <v>2069</v>
      </c>
      <c r="I16" s="85">
        <v>2044</v>
      </c>
      <c r="J16" s="85">
        <v>2049</v>
      </c>
      <c r="K16" s="85">
        <v>2077</v>
      </c>
      <c r="L16" s="131">
        <v>2105</v>
      </c>
      <c r="M16" s="175">
        <f t="shared" si="0"/>
        <v>28</v>
      </c>
      <c r="N16" s="176">
        <f t="shared" si="1"/>
        <v>1.3480982185845036E-2</v>
      </c>
      <c r="O16" s="177">
        <f t="shared" si="2"/>
        <v>31</v>
      </c>
      <c r="P16" s="178">
        <f t="shared" si="3"/>
        <v>1.494696239151394E-2</v>
      </c>
      <c r="Q16" s="179">
        <f t="shared" si="4"/>
        <v>-355</v>
      </c>
      <c r="R16" s="180">
        <f t="shared" si="5"/>
        <v>-0.14430894308943087</v>
      </c>
      <c r="S16"/>
      <c r="T16"/>
      <c r="U16"/>
      <c r="V16"/>
      <c r="W16"/>
      <c r="X16"/>
    </row>
    <row r="17" spans="1:24" ht="17.25" customHeight="1" x14ac:dyDescent="0.25">
      <c r="A17" s="78" t="s">
        <v>25</v>
      </c>
      <c r="B17" s="85">
        <v>1389</v>
      </c>
      <c r="C17" s="85">
        <v>1327</v>
      </c>
      <c r="D17" s="85">
        <v>1279</v>
      </c>
      <c r="E17" s="85">
        <v>1254</v>
      </c>
      <c r="F17" s="85">
        <v>1256</v>
      </c>
      <c r="G17" s="85">
        <v>1262</v>
      </c>
      <c r="H17" s="85">
        <v>1265</v>
      </c>
      <c r="I17" s="85">
        <v>1275</v>
      </c>
      <c r="J17" s="85">
        <v>1263</v>
      </c>
      <c r="K17" s="85">
        <v>1281</v>
      </c>
      <c r="L17" s="131">
        <v>1303</v>
      </c>
      <c r="M17" s="175">
        <f t="shared" si="0"/>
        <v>22</v>
      </c>
      <c r="N17" s="176">
        <f t="shared" si="1"/>
        <v>1.7174082747853259E-2</v>
      </c>
      <c r="O17" s="177">
        <f t="shared" si="2"/>
        <v>41</v>
      </c>
      <c r="P17" s="178">
        <f t="shared" si="3"/>
        <v>3.2488114104595844E-2</v>
      </c>
      <c r="Q17" s="179">
        <f t="shared" si="4"/>
        <v>-86</v>
      </c>
      <c r="R17" s="180">
        <f t="shared" si="5"/>
        <v>-6.1915046796256257E-2</v>
      </c>
      <c r="S17"/>
      <c r="T17"/>
      <c r="U17"/>
      <c r="V17"/>
      <c r="W17"/>
      <c r="X17"/>
    </row>
    <row r="18" spans="1:24" ht="17.25" customHeight="1" x14ac:dyDescent="0.25">
      <c r="A18" s="78" t="s">
        <v>26</v>
      </c>
      <c r="B18" s="85">
        <v>1246</v>
      </c>
      <c r="C18" s="85">
        <v>1157</v>
      </c>
      <c r="D18" s="85">
        <v>1089</v>
      </c>
      <c r="E18" s="85">
        <v>1067</v>
      </c>
      <c r="F18" s="85">
        <v>1053</v>
      </c>
      <c r="G18" s="85">
        <v>1065</v>
      </c>
      <c r="H18" s="85">
        <v>1064</v>
      </c>
      <c r="I18" s="85">
        <v>1074</v>
      </c>
      <c r="J18" s="85">
        <v>1096</v>
      </c>
      <c r="K18" s="85">
        <v>1105</v>
      </c>
      <c r="L18" s="131">
        <v>1121</v>
      </c>
      <c r="M18" s="175">
        <f t="shared" si="0"/>
        <v>16</v>
      </c>
      <c r="N18" s="176">
        <f t="shared" si="1"/>
        <v>1.4479638009049722E-2</v>
      </c>
      <c r="O18" s="177">
        <f t="shared" si="2"/>
        <v>56</v>
      </c>
      <c r="P18" s="178">
        <f t="shared" si="3"/>
        <v>5.258215962441315E-2</v>
      </c>
      <c r="Q18" s="179">
        <f t="shared" si="4"/>
        <v>-125</v>
      </c>
      <c r="R18" s="180">
        <f t="shared" si="5"/>
        <v>-0.1003210272873194</v>
      </c>
      <c r="S18"/>
      <c r="T18"/>
      <c r="U18"/>
      <c r="V18"/>
      <c r="W18"/>
      <c r="X18"/>
    </row>
    <row r="19" spans="1:24" ht="17.25" customHeight="1" thickBot="1" x14ac:dyDescent="0.3">
      <c r="A19" s="77" t="s">
        <v>27</v>
      </c>
      <c r="B19" s="96">
        <v>2678</v>
      </c>
      <c r="C19" s="96">
        <v>2501</v>
      </c>
      <c r="D19" s="96">
        <v>2364</v>
      </c>
      <c r="E19" s="96">
        <v>2279</v>
      </c>
      <c r="F19" s="96">
        <v>2195</v>
      </c>
      <c r="G19" s="96">
        <v>2133</v>
      </c>
      <c r="H19" s="96">
        <v>2111</v>
      </c>
      <c r="I19" s="96">
        <v>2085</v>
      </c>
      <c r="J19" s="96">
        <v>2107</v>
      </c>
      <c r="K19" s="96">
        <v>2136</v>
      </c>
      <c r="L19" s="132">
        <v>2179</v>
      </c>
      <c r="M19" s="181">
        <f t="shared" si="0"/>
        <v>43</v>
      </c>
      <c r="N19" s="182">
        <f t="shared" si="1"/>
        <v>2.0131086142322063E-2</v>
      </c>
      <c r="O19" s="183">
        <f t="shared" si="2"/>
        <v>46</v>
      </c>
      <c r="P19" s="184">
        <f t="shared" si="3"/>
        <v>2.1565869667135473E-2</v>
      </c>
      <c r="Q19" s="185">
        <f t="shared" si="4"/>
        <v>-499</v>
      </c>
      <c r="R19" s="186">
        <f t="shared" si="5"/>
        <v>-0.18633308439133678</v>
      </c>
      <c r="S19"/>
      <c r="T19"/>
      <c r="U19"/>
      <c r="V19"/>
      <c r="W19"/>
      <c r="X19"/>
    </row>
    <row r="20" spans="1:24" s="10" customFormat="1" ht="17.25" customHeight="1" x14ac:dyDescent="0.25">
      <c r="A20" s="82"/>
      <c r="B20" s="83"/>
      <c r="C20" s="83"/>
      <c r="D20" s="83"/>
      <c r="E20" s="83"/>
      <c r="F20" s="83"/>
      <c r="G20" s="83"/>
      <c r="H20" s="83"/>
      <c r="I20" s="83"/>
      <c r="J20" s="83"/>
      <c r="K20" s="83"/>
      <c r="L20" s="83"/>
      <c r="M20" s="83"/>
      <c r="N20" s="83"/>
      <c r="O20" s="83"/>
      <c r="P20" s="83"/>
    </row>
    <row r="21" spans="1:24" x14ac:dyDescent="0.25">
      <c r="B21"/>
      <c r="C21"/>
      <c r="D21"/>
      <c r="E21"/>
      <c r="F21"/>
      <c r="G21"/>
      <c r="H21"/>
      <c r="I21"/>
      <c r="J21"/>
      <c r="K21"/>
      <c r="L21" s="201"/>
      <c r="M21"/>
      <c r="N21"/>
      <c r="O21"/>
      <c r="P21"/>
      <c r="Q21"/>
      <c r="R21"/>
    </row>
    <row r="22" spans="1:24" x14ac:dyDescent="0.25">
      <c r="B22" s="201"/>
      <c r="C22" s="201"/>
      <c r="D22" s="201"/>
      <c r="E22" s="201"/>
      <c r="F22" s="201"/>
      <c r="G22" s="201"/>
      <c r="H22" s="201"/>
      <c r="I22" s="201"/>
      <c r="J22" s="201"/>
      <c r="K22" s="201"/>
      <c r="L22" s="201"/>
      <c r="M22"/>
      <c r="N22"/>
      <c r="O22"/>
      <c r="P22"/>
      <c r="Q22"/>
      <c r="R22"/>
    </row>
    <row r="23" spans="1:24" x14ac:dyDescent="0.25"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</row>
    <row r="24" spans="1:24" x14ac:dyDescent="0.25"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</row>
    <row r="25" spans="1:24" x14ac:dyDescent="0.25"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</row>
  </sheetData>
  <mergeCells count="5">
    <mergeCell ref="M3:N3"/>
    <mergeCell ref="O3:P3"/>
    <mergeCell ref="Q3:R3"/>
    <mergeCell ref="A3:A4"/>
    <mergeCell ref="B3:L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86"/>
  <dimension ref="A1:X24"/>
  <sheetViews>
    <sheetView zoomScaleNormal="100" workbookViewId="0"/>
  </sheetViews>
  <sheetFormatPr defaultColWidth="9.140625" defaultRowHeight="15" x14ac:dyDescent="0.25"/>
  <cols>
    <col min="1" max="1" width="18" style="83" customWidth="1"/>
    <col min="2" max="12" width="6.7109375" style="83" customWidth="1"/>
    <col min="13" max="13" width="6.42578125" style="83" customWidth="1"/>
    <col min="14" max="14" width="6" style="83" customWidth="1"/>
    <col min="15" max="15" width="6.42578125" style="83" customWidth="1"/>
    <col min="16" max="16" width="6" style="83" customWidth="1"/>
    <col min="17" max="17" width="7.7109375" style="83" customWidth="1"/>
    <col min="18" max="18" width="6.140625" style="83" customWidth="1"/>
    <col min="19" max="16384" width="9.140625" style="83"/>
  </cols>
  <sheetData>
    <row r="1" spans="1:24" s="20" customFormat="1" ht="17.25" customHeight="1" x14ac:dyDescent="0.2">
      <c r="A1" s="52" t="s">
        <v>292</v>
      </c>
      <c r="B1" s="55"/>
      <c r="C1" s="55"/>
      <c r="D1" s="55"/>
      <c r="E1" s="24"/>
      <c r="F1" s="24"/>
      <c r="G1" s="24"/>
      <c r="H1" s="24"/>
      <c r="I1" s="24"/>
      <c r="L1" s="206"/>
    </row>
    <row r="2" spans="1:24" ht="17.25" customHeight="1" thickBot="1" x14ac:dyDescent="0.3">
      <c r="A2" s="128" t="s">
        <v>76</v>
      </c>
      <c r="B2" s="82"/>
      <c r="C2" s="82"/>
    </row>
    <row r="3" spans="1:24" ht="24" customHeight="1" x14ac:dyDescent="0.25">
      <c r="A3" s="624" t="s">
        <v>73</v>
      </c>
      <c r="B3" s="626" t="s">
        <v>81</v>
      </c>
      <c r="C3" s="627"/>
      <c r="D3" s="627"/>
      <c r="E3" s="627"/>
      <c r="F3" s="627"/>
      <c r="G3" s="627"/>
      <c r="H3" s="627"/>
      <c r="I3" s="627"/>
      <c r="J3" s="627"/>
      <c r="K3" s="627"/>
      <c r="L3" s="628"/>
      <c r="M3" s="620" t="s">
        <v>198</v>
      </c>
      <c r="N3" s="621"/>
      <c r="O3" s="622" t="s">
        <v>199</v>
      </c>
      <c r="P3" s="621"/>
      <c r="Q3" s="622" t="s">
        <v>200</v>
      </c>
      <c r="R3" s="623"/>
    </row>
    <row r="4" spans="1:24" ht="17.25" customHeight="1" thickBot="1" x14ac:dyDescent="0.3">
      <c r="A4" s="625"/>
      <c r="B4" s="241" t="s">
        <v>6</v>
      </c>
      <c r="C4" s="241" t="s">
        <v>7</v>
      </c>
      <c r="D4" s="241" t="s">
        <v>8</v>
      </c>
      <c r="E4" s="241" t="s">
        <v>9</v>
      </c>
      <c r="F4" s="241" t="s">
        <v>10</v>
      </c>
      <c r="G4" s="241" t="s">
        <v>11</v>
      </c>
      <c r="H4" s="242" t="s">
        <v>47</v>
      </c>
      <c r="I4" s="242" t="s">
        <v>72</v>
      </c>
      <c r="J4" s="242" t="s">
        <v>151</v>
      </c>
      <c r="K4" s="242" t="s">
        <v>176</v>
      </c>
      <c r="L4" s="243" t="s">
        <v>197</v>
      </c>
      <c r="M4" s="244" t="s">
        <v>74</v>
      </c>
      <c r="N4" s="245" t="s">
        <v>75</v>
      </c>
      <c r="O4" s="246" t="s">
        <v>74</v>
      </c>
      <c r="P4" s="245" t="s">
        <v>75</v>
      </c>
      <c r="Q4" s="246" t="s">
        <v>74</v>
      </c>
      <c r="R4" s="269" t="s">
        <v>75</v>
      </c>
      <c r="T4"/>
      <c r="U4"/>
    </row>
    <row r="5" spans="1:24" ht="17.25" customHeight="1" x14ac:dyDescent="0.25">
      <c r="A5" s="76" t="s">
        <v>13</v>
      </c>
      <c r="B5" s="129">
        <v>501220</v>
      </c>
      <c r="C5" s="129">
        <v>470754</v>
      </c>
      <c r="D5" s="129">
        <v>448792</v>
      </c>
      <c r="E5" s="129">
        <v>435542</v>
      </c>
      <c r="F5" s="129">
        <v>427107</v>
      </c>
      <c r="G5" s="129">
        <v>424849</v>
      </c>
      <c r="H5" s="129">
        <v>421535</v>
      </c>
      <c r="I5" s="129">
        <v>420814</v>
      </c>
      <c r="J5" s="129">
        <v>423838</v>
      </c>
      <c r="K5" s="129">
        <v>432906</v>
      </c>
      <c r="L5" s="130">
        <v>446254</v>
      </c>
      <c r="M5" s="169">
        <f>L5-K5</f>
        <v>13348</v>
      </c>
      <c r="N5" s="170">
        <f>L5/K5-1</f>
        <v>3.0833483481402357E-2</v>
      </c>
      <c r="O5" s="171">
        <f>L5-G5</f>
        <v>21405</v>
      </c>
      <c r="P5" s="172">
        <f>L5/G5-1</f>
        <v>5.0382606526083284E-2</v>
      </c>
      <c r="Q5" s="173">
        <f>L5-B5</f>
        <v>-54966</v>
      </c>
      <c r="R5" s="174">
        <f>L5/B5-1</f>
        <v>-0.10966441881808386</v>
      </c>
      <c r="S5" s="341"/>
      <c r="T5"/>
      <c r="U5"/>
      <c r="V5" s="121"/>
      <c r="W5" s="341"/>
      <c r="X5" s="121"/>
    </row>
    <row r="6" spans="1:24" ht="17.25" customHeight="1" x14ac:dyDescent="0.25">
      <c r="A6" s="78" t="s">
        <v>14</v>
      </c>
      <c r="B6" s="85">
        <v>67213</v>
      </c>
      <c r="C6" s="85">
        <v>64389</v>
      </c>
      <c r="D6" s="85">
        <v>62309</v>
      </c>
      <c r="E6" s="85">
        <v>61189</v>
      </c>
      <c r="F6" s="85">
        <v>61598</v>
      </c>
      <c r="G6" s="85">
        <v>63262</v>
      </c>
      <c r="H6" s="85">
        <v>64060</v>
      </c>
      <c r="I6" s="85">
        <v>65022</v>
      </c>
      <c r="J6" s="85">
        <v>66762</v>
      </c>
      <c r="K6" s="85">
        <v>68651</v>
      </c>
      <c r="L6" s="131">
        <v>71376</v>
      </c>
      <c r="M6" s="175">
        <f t="shared" ref="M6:M19" si="0">L6-K6</f>
        <v>2725</v>
      </c>
      <c r="N6" s="176">
        <f t="shared" ref="N6:N19" si="1">L6/K6-1</f>
        <v>3.9693522308487772E-2</v>
      </c>
      <c r="O6" s="177">
        <f t="shared" ref="O6:O19" si="2">L6-G6</f>
        <v>8114</v>
      </c>
      <c r="P6" s="178">
        <f t="shared" ref="P6:P19" si="3">L6/G6-1</f>
        <v>0.12826025101956939</v>
      </c>
      <c r="Q6" s="179">
        <f t="shared" ref="Q6:Q19" si="4">L6-B6</f>
        <v>4163</v>
      </c>
      <c r="R6" s="180">
        <f t="shared" ref="R6:R19" si="5">L6/B6-1</f>
        <v>6.1937422819990262E-2</v>
      </c>
      <c r="S6" s="341"/>
      <c r="T6"/>
      <c r="U6"/>
      <c r="V6" s="121"/>
      <c r="W6" s="341"/>
      <c r="X6" s="121"/>
    </row>
    <row r="7" spans="1:24" ht="17.25" customHeight="1" x14ac:dyDescent="0.25">
      <c r="A7" s="78" t="s">
        <v>15</v>
      </c>
      <c r="B7" s="85">
        <v>45391</v>
      </c>
      <c r="C7" s="85">
        <v>43145</v>
      </c>
      <c r="D7" s="85">
        <v>41866</v>
      </c>
      <c r="E7" s="85">
        <v>41138</v>
      </c>
      <c r="F7" s="85">
        <v>40067</v>
      </c>
      <c r="G7" s="85">
        <v>39885</v>
      </c>
      <c r="H7" s="85">
        <v>39468</v>
      </c>
      <c r="I7" s="85">
        <v>39506</v>
      </c>
      <c r="J7" s="85">
        <v>39706</v>
      </c>
      <c r="K7" s="85">
        <v>40588</v>
      </c>
      <c r="L7" s="131">
        <v>42592</v>
      </c>
      <c r="M7" s="175">
        <f t="shared" si="0"/>
        <v>2004</v>
      </c>
      <c r="N7" s="176">
        <f t="shared" si="1"/>
        <v>4.9374199270720398E-2</v>
      </c>
      <c r="O7" s="177">
        <f t="shared" si="2"/>
        <v>2707</v>
      </c>
      <c r="P7" s="178">
        <f t="shared" si="3"/>
        <v>6.7870126614015369E-2</v>
      </c>
      <c r="Q7" s="179">
        <f t="shared" si="4"/>
        <v>-2799</v>
      </c>
      <c r="R7" s="180">
        <f t="shared" si="5"/>
        <v>-6.1664206560771984E-2</v>
      </c>
      <c r="S7" s="341"/>
      <c r="T7"/>
      <c r="U7"/>
      <c r="V7" s="121"/>
      <c r="W7" s="341"/>
      <c r="X7" s="121"/>
    </row>
    <row r="8" spans="1:24" ht="17.25" customHeight="1" x14ac:dyDescent="0.25">
      <c r="A8" s="78" t="s">
        <v>16</v>
      </c>
      <c r="B8" s="85">
        <v>32101</v>
      </c>
      <c r="C8" s="85">
        <v>30433</v>
      </c>
      <c r="D8" s="85">
        <v>28972</v>
      </c>
      <c r="E8" s="85">
        <v>28134</v>
      </c>
      <c r="F8" s="85">
        <v>27586</v>
      </c>
      <c r="G8" s="85">
        <v>27076</v>
      </c>
      <c r="H8" s="85">
        <v>26583</v>
      </c>
      <c r="I8" s="85">
        <v>26633</v>
      </c>
      <c r="J8" s="85">
        <v>26940</v>
      </c>
      <c r="K8" s="85">
        <v>27250</v>
      </c>
      <c r="L8" s="131">
        <v>28319</v>
      </c>
      <c r="M8" s="175">
        <f t="shared" si="0"/>
        <v>1069</v>
      </c>
      <c r="N8" s="176">
        <f t="shared" si="1"/>
        <v>3.9229357798165054E-2</v>
      </c>
      <c r="O8" s="177">
        <f t="shared" si="2"/>
        <v>1243</v>
      </c>
      <c r="P8" s="178">
        <f t="shared" si="3"/>
        <v>4.590781503914898E-2</v>
      </c>
      <c r="Q8" s="179">
        <f t="shared" si="4"/>
        <v>-3782</v>
      </c>
      <c r="R8" s="180">
        <f t="shared" si="5"/>
        <v>-0.1178156443724494</v>
      </c>
      <c r="S8" s="341"/>
      <c r="T8"/>
      <c r="U8"/>
      <c r="V8" s="121"/>
      <c r="W8" s="341"/>
      <c r="X8" s="121"/>
    </row>
    <row r="9" spans="1:24" ht="17.25" customHeight="1" x14ac:dyDescent="0.25">
      <c r="A9" s="78" t="s">
        <v>17</v>
      </c>
      <c r="B9" s="85">
        <v>25362</v>
      </c>
      <c r="C9" s="85">
        <v>23669</v>
      </c>
      <c r="D9" s="85">
        <v>22657</v>
      </c>
      <c r="E9" s="85">
        <v>22088</v>
      </c>
      <c r="F9" s="85">
        <v>21749</v>
      </c>
      <c r="G9" s="85">
        <v>21930</v>
      </c>
      <c r="H9" s="85">
        <v>22059</v>
      </c>
      <c r="I9" s="85">
        <v>21990</v>
      </c>
      <c r="J9" s="85">
        <v>22303</v>
      </c>
      <c r="K9" s="85">
        <v>22849</v>
      </c>
      <c r="L9" s="131">
        <v>23783</v>
      </c>
      <c r="M9" s="175">
        <f t="shared" si="0"/>
        <v>934</v>
      </c>
      <c r="N9" s="176">
        <f t="shared" si="1"/>
        <v>4.0877062453499091E-2</v>
      </c>
      <c r="O9" s="177">
        <f t="shared" si="2"/>
        <v>1853</v>
      </c>
      <c r="P9" s="178">
        <f t="shared" si="3"/>
        <v>8.4496124031007813E-2</v>
      </c>
      <c r="Q9" s="179">
        <f t="shared" si="4"/>
        <v>-1579</v>
      </c>
      <c r="R9" s="180">
        <f t="shared" si="5"/>
        <v>-6.2258496963961796E-2</v>
      </c>
      <c r="S9" s="341"/>
      <c r="T9"/>
      <c r="U9"/>
      <c r="V9" s="121"/>
      <c r="W9" s="341"/>
      <c r="X9" s="121"/>
    </row>
    <row r="10" spans="1:24" ht="17.25" customHeight="1" x14ac:dyDescent="0.25">
      <c r="A10" s="78" t="s">
        <v>18</v>
      </c>
      <c r="B10" s="85">
        <v>13770</v>
      </c>
      <c r="C10" s="85">
        <v>12650</v>
      </c>
      <c r="D10" s="85">
        <v>11894</v>
      </c>
      <c r="E10" s="85">
        <v>11270</v>
      </c>
      <c r="F10" s="85">
        <v>10989</v>
      </c>
      <c r="G10" s="85">
        <v>10994</v>
      </c>
      <c r="H10" s="85">
        <v>10743</v>
      </c>
      <c r="I10" s="85">
        <v>10541</v>
      </c>
      <c r="J10" s="85">
        <v>10492</v>
      </c>
      <c r="K10" s="85">
        <v>10512</v>
      </c>
      <c r="L10" s="131">
        <v>10682</v>
      </c>
      <c r="M10" s="175">
        <f t="shared" si="0"/>
        <v>170</v>
      </c>
      <c r="N10" s="176">
        <f t="shared" si="1"/>
        <v>1.6171993911719973E-2</v>
      </c>
      <c r="O10" s="177">
        <f t="shared" si="2"/>
        <v>-312</v>
      </c>
      <c r="P10" s="178">
        <f t="shared" si="3"/>
        <v>-2.837911588138986E-2</v>
      </c>
      <c r="Q10" s="179">
        <f t="shared" si="4"/>
        <v>-3088</v>
      </c>
      <c r="R10" s="180">
        <f t="shared" si="5"/>
        <v>-0.2242556281771968</v>
      </c>
      <c r="S10" s="341"/>
      <c r="T10"/>
      <c r="U10"/>
      <c r="V10" s="121"/>
      <c r="W10" s="341"/>
      <c r="X10" s="121"/>
    </row>
    <row r="11" spans="1:24" ht="17.25" customHeight="1" x14ac:dyDescent="0.25">
      <c r="A11" s="78" t="s">
        <v>19</v>
      </c>
      <c r="B11" s="85">
        <v>40438</v>
      </c>
      <c r="C11" s="85">
        <v>37862</v>
      </c>
      <c r="D11" s="85">
        <v>35940</v>
      </c>
      <c r="E11" s="85">
        <v>34447</v>
      </c>
      <c r="F11" s="85">
        <v>33474</v>
      </c>
      <c r="G11" s="85">
        <v>32991</v>
      </c>
      <c r="H11" s="85">
        <v>32388</v>
      </c>
      <c r="I11" s="85">
        <v>32151</v>
      </c>
      <c r="J11" s="85">
        <v>32121</v>
      </c>
      <c r="K11" s="85">
        <v>32905</v>
      </c>
      <c r="L11" s="131">
        <v>33730</v>
      </c>
      <c r="M11" s="175">
        <f t="shared" si="0"/>
        <v>825</v>
      </c>
      <c r="N11" s="176">
        <f t="shared" si="1"/>
        <v>2.5072177480625957E-2</v>
      </c>
      <c r="O11" s="177">
        <f t="shared" si="2"/>
        <v>739</v>
      </c>
      <c r="P11" s="178">
        <f t="shared" si="3"/>
        <v>2.2400048498075309E-2</v>
      </c>
      <c r="Q11" s="179">
        <f t="shared" si="4"/>
        <v>-6708</v>
      </c>
      <c r="R11" s="180">
        <f t="shared" si="5"/>
        <v>-0.16588357485533411</v>
      </c>
      <c r="S11" s="341"/>
      <c r="T11"/>
      <c r="U11"/>
      <c r="V11" s="121"/>
      <c r="W11" s="341"/>
      <c r="X11" s="121"/>
    </row>
    <row r="12" spans="1:24" ht="17.25" customHeight="1" x14ac:dyDescent="0.25">
      <c r="A12" s="78" t="s">
        <v>20</v>
      </c>
      <c r="B12" s="85">
        <v>19078</v>
      </c>
      <c r="C12" s="85">
        <v>17723</v>
      </c>
      <c r="D12" s="85">
        <v>16873</v>
      </c>
      <c r="E12" s="85">
        <v>16334</v>
      </c>
      <c r="F12" s="85">
        <v>15916</v>
      </c>
      <c r="G12" s="85">
        <v>15699</v>
      </c>
      <c r="H12" s="85">
        <v>15462</v>
      </c>
      <c r="I12" s="85">
        <v>15583</v>
      </c>
      <c r="J12" s="85">
        <v>15758</v>
      </c>
      <c r="K12" s="85">
        <v>16274</v>
      </c>
      <c r="L12" s="131">
        <v>16581</v>
      </c>
      <c r="M12" s="175">
        <f t="shared" si="0"/>
        <v>307</v>
      </c>
      <c r="N12" s="176">
        <f t="shared" si="1"/>
        <v>1.8864446356150921E-2</v>
      </c>
      <c r="O12" s="177">
        <f t="shared" si="2"/>
        <v>882</v>
      </c>
      <c r="P12" s="178">
        <f t="shared" si="3"/>
        <v>5.6181922415440511E-2</v>
      </c>
      <c r="Q12" s="179">
        <f t="shared" si="4"/>
        <v>-2497</v>
      </c>
      <c r="R12" s="180">
        <f t="shared" si="5"/>
        <v>-0.13088374043400774</v>
      </c>
      <c r="S12" s="341"/>
      <c r="T12"/>
      <c r="U12"/>
      <c r="V12" s="121"/>
      <c r="W12" s="341"/>
      <c r="X12" s="121"/>
    </row>
    <row r="13" spans="1:24" ht="17.25" customHeight="1" x14ac:dyDescent="0.25">
      <c r="A13" s="78" t="s">
        <v>21</v>
      </c>
      <c r="B13" s="85">
        <v>28038</v>
      </c>
      <c r="C13" s="85">
        <v>26370</v>
      </c>
      <c r="D13" s="85">
        <v>25044</v>
      </c>
      <c r="E13" s="85">
        <v>24615</v>
      </c>
      <c r="F13" s="85">
        <v>23881</v>
      </c>
      <c r="G13" s="85">
        <v>23652</v>
      </c>
      <c r="H13" s="85">
        <v>23184</v>
      </c>
      <c r="I13" s="85">
        <v>22522</v>
      </c>
      <c r="J13" s="85">
        <v>22455</v>
      </c>
      <c r="K13" s="85">
        <v>22956</v>
      </c>
      <c r="L13" s="131">
        <v>23655</v>
      </c>
      <c r="M13" s="175">
        <f t="shared" si="0"/>
        <v>699</v>
      </c>
      <c r="N13" s="176">
        <f t="shared" si="1"/>
        <v>3.0449555671719919E-2</v>
      </c>
      <c r="O13" s="177">
        <f t="shared" si="2"/>
        <v>3</v>
      </c>
      <c r="P13" s="178">
        <f t="shared" si="3"/>
        <v>1.2683916793498895E-4</v>
      </c>
      <c r="Q13" s="179">
        <f t="shared" si="4"/>
        <v>-4383</v>
      </c>
      <c r="R13" s="180">
        <f t="shared" si="5"/>
        <v>-0.15632356088166055</v>
      </c>
      <c r="S13" s="341"/>
      <c r="T13"/>
      <c r="U13"/>
      <c r="V13" s="121"/>
      <c r="W13" s="341"/>
      <c r="X13" s="121"/>
    </row>
    <row r="14" spans="1:24" ht="17.25" customHeight="1" x14ac:dyDescent="0.25">
      <c r="A14" s="78" t="s">
        <v>22</v>
      </c>
      <c r="B14" s="85">
        <v>24671</v>
      </c>
      <c r="C14" s="85">
        <v>23070</v>
      </c>
      <c r="D14" s="85">
        <v>22141</v>
      </c>
      <c r="E14" s="85">
        <v>21739</v>
      </c>
      <c r="F14" s="85">
        <v>21720</v>
      </c>
      <c r="G14" s="85">
        <v>21829</v>
      </c>
      <c r="H14" s="85">
        <v>21796</v>
      </c>
      <c r="I14" s="85">
        <v>21870</v>
      </c>
      <c r="J14" s="85">
        <v>22042</v>
      </c>
      <c r="K14" s="85">
        <v>22533</v>
      </c>
      <c r="L14" s="131">
        <v>23147</v>
      </c>
      <c r="M14" s="175">
        <f t="shared" si="0"/>
        <v>614</v>
      </c>
      <c r="N14" s="176">
        <f t="shared" si="1"/>
        <v>2.7248923800647917E-2</v>
      </c>
      <c r="O14" s="177">
        <f t="shared" si="2"/>
        <v>1318</v>
      </c>
      <c r="P14" s="178">
        <f t="shared" si="3"/>
        <v>6.0378395712125998E-2</v>
      </c>
      <c r="Q14" s="179">
        <f t="shared" si="4"/>
        <v>-1524</v>
      </c>
      <c r="R14" s="180">
        <f t="shared" si="5"/>
        <v>-6.1772931782254514E-2</v>
      </c>
      <c r="S14" s="341"/>
      <c r="T14"/>
      <c r="U14"/>
      <c r="V14" s="121"/>
      <c r="W14" s="341"/>
      <c r="X14" s="121"/>
    </row>
    <row r="15" spans="1:24" ht="17.25" customHeight="1" x14ac:dyDescent="0.25">
      <c r="A15" s="78" t="s">
        <v>23</v>
      </c>
      <c r="B15" s="85">
        <v>25394</v>
      </c>
      <c r="C15" s="85">
        <v>23933</v>
      </c>
      <c r="D15" s="85">
        <v>22858</v>
      </c>
      <c r="E15" s="85">
        <v>22360</v>
      </c>
      <c r="F15" s="85">
        <v>21976</v>
      </c>
      <c r="G15" s="85">
        <v>21545</v>
      </c>
      <c r="H15" s="85">
        <v>21274</v>
      </c>
      <c r="I15" s="85">
        <v>21331</v>
      </c>
      <c r="J15" s="85">
        <v>21407</v>
      </c>
      <c r="K15" s="85">
        <v>21944</v>
      </c>
      <c r="L15" s="131">
        <v>22243</v>
      </c>
      <c r="M15" s="175">
        <f t="shared" si="0"/>
        <v>299</v>
      </c>
      <c r="N15" s="176">
        <f t="shared" si="1"/>
        <v>1.3625592417061627E-2</v>
      </c>
      <c r="O15" s="177">
        <f t="shared" si="2"/>
        <v>698</v>
      </c>
      <c r="P15" s="178">
        <f t="shared" si="3"/>
        <v>3.2397307960083443E-2</v>
      </c>
      <c r="Q15" s="179">
        <f t="shared" si="4"/>
        <v>-3151</v>
      </c>
      <c r="R15" s="180">
        <f t="shared" si="5"/>
        <v>-0.12408442939276998</v>
      </c>
      <c r="S15" s="341"/>
      <c r="T15"/>
      <c r="U15"/>
      <c r="V15" s="121"/>
      <c r="W15" s="341"/>
      <c r="X15" s="121"/>
    </row>
    <row r="16" spans="1:24" ht="17.25" customHeight="1" x14ac:dyDescent="0.25">
      <c r="A16" s="78" t="s">
        <v>24</v>
      </c>
      <c r="B16" s="85">
        <v>56500</v>
      </c>
      <c r="C16" s="85">
        <v>52638</v>
      </c>
      <c r="D16" s="85">
        <v>49670</v>
      </c>
      <c r="E16" s="85">
        <v>47791</v>
      </c>
      <c r="F16" s="85">
        <v>46695</v>
      </c>
      <c r="G16" s="85">
        <v>46184</v>
      </c>
      <c r="H16" s="85">
        <v>45920</v>
      </c>
      <c r="I16" s="85">
        <v>45611</v>
      </c>
      <c r="J16" s="85">
        <v>45755</v>
      </c>
      <c r="K16" s="85">
        <v>46762</v>
      </c>
      <c r="L16" s="131">
        <v>47978</v>
      </c>
      <c r="M16" s="175">
        <f t="shared" si="0"/>
        <v>1216</v>
      </c>
      <c r="N16" s="176">
        <f t="shared" si="1"/>
        <v>2.6004020358410651E-2</v>
      </c>
      <c r="O16" s="177">
        <f t="shared" si="2"/>
        <v>1794</v>
      </c>
      <c r="P16" s="178">
        <f t="shared" si="3"/>
        <v>3.8844621513944189E-2</v>
      </c>
      <c r="Q16" s="179">
        <f t="shared" si="4"/>
        <v>-8522</v>
      </c>
      <c r="R16" s="180">
        <f t="shared" si="5"/>
        <v>-0.15083185840707969</v>
      </c>
      <c r="S16" s="341"/>
      <c r="T16"/>
      <c r="U16"/>
      <c r="V16" s="121"/>
      <c r="W16" s="341"/>
      <c r="X16" s="121"/>
    </row>
    <row r="17" spans="1:24" ht="17.25" customHeight="1" x14ac:dyDescent="0.25">
      <c r="A17" s="78" t="s">
        <v>25</v>
      </c>
      <c r="B17" s="85">
        <v>32185</v>
      </c>
      <c r="C17" s="85">
        <v>30443</v>
      </c>
      <c r="D17" s="85">
        <v>29130</v>
      </c>
      <c r="E17" s="85">
        <v>28183</v>
      </c>
      <c r="F17" s="85">
        <v>27437</v>
      </c>
      <c r="G17" s="85">
        <v>27158</v>
      </c>
      <c r="H17" s="85">
        <v>26880</v>
      </c>
      <c r="I17" s="85">
        <v>26754</v>
      </c>
      <c r="J17" s="85">
        <v>26742</v>
      </c>
      <c r="K17" s="85">
        <v>27266</v>
      </c>
      <c r="L17" s="131">
        <v>27965</v>
      </c>
      <c r="M17" s="175">
        <f t="shared" si="0"/>
        <v>699</v>
      </c>
      <c r="N17" s="176">
        <f t="shared" si="1"/>
        <v>2.5636323626494484E-2</v>
      </c>
      <c r="O17" s="177">
        <f t="shared" si="2"/>
        <v>807</v>
      </c>
      <c r="P17" s="178">
        <f t="shared" si="3"/>
        <v>2.9715001104646976E-2</v>
      </c>
      <c r="Q17" s="179">
        <f t="shared" si="4"/>
        <v>-4220</v>
      </c>
      <c r="R17" s="180">
        <f t="shared" si="5"/>
        <v>-0.13111697995960847</v>
      </c>
      <c r="S17" s="341"/>
      <c r="T17"/>
      <c r="U17"/>
      <c r="V17" s="121"/>
      <c r="W17" s="341"/>
      <c r="X17" s="121"/>
    </row>
    <row r="18" spans="1:24" ht="17.25" customHeight="1" x14ac:dyDescent="0.25">
      <c r="A18" s="78" t="s">
        <v>26</v>
      </c>
      <c r="B18" s="85">
        <v>29196</v>
      </c>
      <c r="C18" s="85">
        <v>26861</v>
      </c>
      <c r="D18" s="85">
        <v>25168</v>
      </c>
      <c r="E18" s="85">
        <v>24389</v>
      </c>
      <c r="F18" s="85">
        <v>24151</v>
      </c>
      <c r="G18" s="85">
        <v>24117</v>
      </c>
      <c r="H18" s="85">
        <v>24056</v>
      </c>
      <c r="I18" s="85">
        <v>24142</v>
      </c>
      <c r="J18" s="85">
        <v>24169</v>
      </c>
      <c r="K18" s="85">
        <v>24579</v>
      </c>
      <c r="L18" s="131">
        <v>25182</v>
      </c>
      <c r="M18" s="175">
        <f t="shared" si="0"/>
        <v>603</v>
      </c>
      <c r="N18" s="176">
        <f t="shared" si="1"/>
        <v>2.4533138044672276E-2</v>
      </c>
      <c r="O18" s="177">
        <f t="shared" si="2"/>
        <v>1065</v>
      </c>
      <c r="P18" s="178">
        <f t="shared" si="3"/>
        <v>4.4159721358377979E-2</v>
      </c>
      <c r="Q18" s="179">
        <f t="shared" si="4"/>
        <v>-4014</v>
      </c>
      <c r="R18" s="180">
        <f t="shared" si="5"/>
        <v>-0.13748458692971643</v>
      </c>
      <c r="S18" s="341"/>
      <c r="T18"/>
      <c r="U18"/>
      <c r="V18" s="121"/>
      <c r="W18" s="341"/>
      <c r="X18" s="121"/>
    </row>
    <row r="19" spans="1:24" ht="17.25" customHeight="1" thickBot="1" x14ac:dyDescent="0.3">
      <c r="A19" s="77" t="s">
        <v>27</v>
      </c>
      <c r="B19" s="96">
        <v>61883</v>
      </c>
      <c r="C19" s="96">
        <v>57568</v>
      </c>
      <c r="D19" s="96">
        <v>54270</v>
      </c>
      <c r="E19" s="96">
        <v>51865</v>
      </c>
      <c r="F19" s="96">
        <v>49868</v>
      </c>
      <c r="G19" s="96">
        <v>48527</v>
      </c>
      <c r="H19" s="96">
        <v>47662</v>
      </c>
      <c r="I19" s="96">
        <v>47158</v>
      </c>
      <c r="J19" s="96">
        <v>47186</v>
      </c>
      <c r="K19" s="96">
        <v>47837</v>
      </c>
      <c r="L19" s="132">
        <v>49021</v>
      </c>
      <c r="M19" s="181">
        <f t="shared" si="0"/>
        <v>1184</v>
      </c>
      <c r="N19" s="182">
        <f t="shared" si="1"/>
        <v>2.475071597299161E-2</v>
      </c>
      <c r="O19" s="183">
        <f t="shared" si="2"/>
        <v>494</v>
      </c>
      <c r="P19" s="184">
        <f t="shared" si="3"/>
        <v>1.0179899849568352E-2</v>
      </c>
      <c r="Q19" s="185">
        <f t="shared" si="4"/>
        <v>-12862</v>
      </c>
      <c r="R19" s="186">
        <f t="shared" si="5"/>
        <v>-0.20784383433253073</v>
      </c>
      <c r="S19" s="341"/>
      <c r="T19"/>
      <c r="U19"/>
      <c r="V19" s="121"/>
      <c r="W19" s="341"/>
      <c r="X19" s="121"/>
    </row>
    <row r="20" spans="1:24" s="10" customFormat="1" ht="17.25" customHeight="1" x14ac:dyDescent="0.25">
      <c r="A20" s="82"/>
      <c r="B20" s="83"/>
      <c r="C20" s="83"/>
      <c r="D20" s="83"/>
      <c r="E20" s="83"/>
      <c r="F20" s="83"/>
      <c r="G20" s="83"/>
      <c r="H20" s="83"/>
      <c r="I20" s="83"/>
      <c r="J20" s="83"/>
      <c r="K20" s="83"/>
      <c r="L20" s="83"/>
      <c r="M20" s="83"/>
      <c r="N20" s="83"/>
      <c r="O20" s="83"/>
      <c r="P20" s="83"/>
    </row>
    <row r="21" spans="1:24" x14ac:dyDescent="0.25">
      <c r="B21"/>
      <c r="C21"/>
      <c r="D21"/>
      <c r="E21"/>
      <c r="F21"/>
      <c r="G21"/>
      <c r="H21"/>
      <c r="I21"/>
      <c r="J21"/>
      <c r="K21"/>
      <c r="L21" s="201"/>
      <c r="M21"/>
      <c r="N21"/>
      <c r="O21"/>
      <c r="P21"/>
      <c r="Q21"/>
      <c r="R21"/>
    </row>
    <row r="22" spans="1:24" x14ac:dyDescent="0.25">
      <c r="B22" s="201"/>
      <c r="C22" s="201"/>
      <c r="D22" s="201"/>
      <c r="E22" s="201"/>
      <c r="F22" s="201"/>
      <c r="G22" s="201"/>
      <c r="H22" s="201"/>
      <c r="I22" s="201"/>
      <c r="J22" s="201"/>
      <c r="K22" s="201"/>
      <c r="L22" s="201"/>
      <c r="M22"/>
      <c r="N22"/>
      <c r="O22"/>
      <c r="P22"/>
      <c r="Q22"/>
      <c r="R22"/>
    </row>
    <row r="23" spans="1:24" x14ac:dyDescent="0.25"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</row>
    <row r="24" spans="1:24" x14ac:dyDescent="0.25"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87"/>
  <dimension ref="A1:X24"/>
  <sheetViews>
    <sheetView zoomScaleNormal="100" workbookViewId="0">
      <selection sqref="A1:N1"/>
    </sheetView>
  </sheetViews>
  <sheetFormatPr defaultColWidth="9.140625" defaultRowHeight="15" x14ac:dyDescent="0.25"/>
  <cols>
    <col min="1" max="1" width="18" style="83" customWidth="1"/>
    <col min="2" max="12" width="6.7109375" style="83" customWidth="1"/>
    <col min="13" max="13" width="6.42578125" style="83" customWidth="1"/>
    <col min="14" max="14" width="6" style="83" customWidth="1"/>
    <col min="15" max="15" width="6.42578125" style="83" customWidth="1"/>
    <col min="16" max="16" width="6" style="83" customWidth="1"/>
    <col min="17" max="17" width="7.7109375" style="83" customWidth="1"/>
    <col min="18" max="18" width="6.140625" style="83" customWidth="1"/>
    <col min="19" max="16384" width="9.140625" style="83"/>
  </cols>
  <sheetData>
    <row r="1" spans="1:24" s="20" customFormat="1" ht="17.25" customHeight="1" x14ac:dyDescent="0.2">
      <c r="A1" s="629" t="s">
        <v>291</v>
      </c>
      <c r="B1" s="629"/>
      <c r="C1" s="629"/>
      <c r="D1" s="629"/>
      <c r="E1" s="629"/>
      <c r="F1" s="629"/>
      <c r="G1" s="629"/>
      <c r="H1" s="629"/>
      <c r="I1" s="629"/>
      <c r="J1" s="629"/>
      <c r="K1" s="629"/>
      <c r="L1" s="629"/>
      <c r="M1" s="629"/>
      <c r="N1" s="629"/>
      <c r="O1" s="206"/>
    </row>
    <row r="2" spans="1:24" ht="17.25" customHeight="1" thickBot="1" x14ac:dyDescent="0.3">
      <c r="A2" s="128" t="s">
        <v>76</v>
      </c>
      <c r="B2" s="82"/>
      <c r="C2" s="82"/>
    </row>
    <row r="3" spans="1:24" ht="24" customHeight="1" x14ac:dyDescent="0.25">
      <c r="A3" s="624" t="s">
        <v>73</v>
      </c>
      <c r="B3" s="626" t="s">
        <v>81</v>
      </c>
      <c r="C3" s="627"/>
      <c r="D3" s="627"/>
      <c r="E3" s="627"/>
      <c r="F3" s="627"/>
      <c r="G3" s="627"/>
      <c r="H3" s="627"/>
      <c r="I3" s="627"/>
      <c r="J3" s="627"/>
      <c r="K3" s="627"/>
      <c r="L3" s="628"/>
      <c r="M3" s="620" t="s">
        <v>198</v>
      </c>
      <c r="N3" s="621"/>
      <c r="O3" s="622" t="s">
        <v>199</v>
      </c>
      <c r="P3" s="621"/>
      <c r="Q3" s="622" t="s">
        <v>200</v>
      </c>
      <c r="R3" s="623"/>
    </row>
    <row r="4" spans="1:24" ht="17.25" customHeight="1" thickBot="1" x14ac:dyDescent="0.3">
      <c r="A4" s="625"/>
      <c r="B4" s="241" t="s">
        <v>6</v>
      </c>
      <c r="C4" s="241" t="s">
        <v>7</v>
      </c>
      <c r="D4" s="241" t="s">
        <v>8</v>
      </c>
      <c r="E4" s="241" t="s">
        <v>9</v>
      </c>
      <c r="F4" s="241" t="s">
        <v>10</v>
      </c>
      <c r="G4" s="241" t="s">
        <v>11</v>
      </c>
      <c r="H4" s="242" t="s">
        <v>47</v>
      </c>
      <c r="I4" s="242" t="s">
        <v>72</v>
      </c>
      <c r="J4" s="242" t="s">
        <v>151</v>
      </c>
      <c r="K4" s="242" t="s">
        <v>176</v>
      </c>
      <c r="L4" s="243" t="s">
        <v>197</v>
      </c>
      <c r="M4" s="244" t="s">
        <v>74</v>
      </c>
      <c r="N4" s="245" t="s">
        <v>75</v>
      </c>
      <c r="O4" s="246" t="s">
        <v>74</v>
      </c>
      <c r="P4" s="245" t="s">
        <v>75</v>
      </c>
      <c r="Q4" s="246" t="s">
        <v>74</v>
      </c>
      <c r="R4" s="269" t="s">
        <v>75</v>
      </c>
      <c r="S4"/>
      <c r="T4"/>
      <c r="U4"/>
      <c r="V4"/>
      <c r="W4"/>
      <c r="X4"/>
    </row>
    <row r="5" spans="1:24" ht="17.25" customHeight="1" x14ac:dyDescent="0.25">
      <c r="A5" s="76" t="s">
        <v>13</v>
      </c>
      <c r="B5" s="129">
        <v>128453</v>
      </c>
      <c r="C5" s="129">
        <v>121583</v>
      </c>
      <c r="D5" s="129">
        <v>120053</v>
      </c>
      <c r="E5" s="129">
        <v>117725</v>
      </c>
      <c r="F5" s="129">
        <v>116077</v>
      </c>
      <c r="G5" s="129">
        <v>115617</v>
      </c>
      <c r="H5" s="129">
        <v>114041</v>
      </c>
      <c r="I5" s="129">
        <v>113513</v>
      </c>
      <c r="J5" s="129">
        <v>116183</v>
      </c>
      <c r="K5" s="129">
        <v>118293</v>
      </c>
      <c r="L5" s="130">
        <v>125167</v>
      </c>
      <c r="M5" s="169">
        <f>L5-K5</f>
        <v>6874</v>
      </c>
      <c r="N5" s="170">
        <f>L5/K5-1</f>
        <v>5.8109947334161749E-2</v>
      </c>
      <c r="O5" s="171">
        <f>L5-G5</f>
        <v>9550</v>
      </c>
      <c r="P5" s="172">
        <f>L5/G5-1</f>
        <v>8.2600309643045655E-2</v>
      </c>
      <c r="Q5" s="173">
        <f>L5-B5</f>
        <v>-3286</v>
      </c>
      <c r="R5" s="174">
        <f>L5/B5-1</f>
        <v>-2.5581341035242455E-2</v>
      </c>
      <c r="S5"/>
      <c r="T5"/>
      <c r="U5"/>
      <c r="V5"/>
      <c r="W5"/>
      <c r="X5"/>
    </row>
    <row r="6" spans="1:24" ht="17.25" customHeight="1" x14ac:dyDescent="0.25">
      <c r="A6" s="78" t="s">
        <v>14</v>
      </c>
      <c r="B6" s="85">
        <v>16652</v>
      </c>
      <c r="C6" s="85">
        <v>16118</v>
      </c>
      <c r="D6" s="85">
        <v>15876</v>
      </c>
      <c r="E6" s="85">
        <v>15919</v>
      </c>
      <c r="F6" s="85">
        <v>16508</v>
      </c>
      <c r="G6" s="85">
        <v>17030</v>
      </c>
      <c r="H6" s="85">
        <v>17006</v>
      </c>
      <c r="I6" s="85">
        <v>16928</v>
      </c>
      <c r="J6" s="85">
        <v>17983</v>
      </c>
      <c r="K6" s="85">
        <v>18304</v>
      </c>
      <c r="L6" s="131">
        <v>19036</v>
      </c>
      <c r="M6" s="175">
        <f t="shared" ref="M6:M19" si="0">L6-K6</f>
        <v>732</v>
      </c>
      <c r="N6" s="176">
        <f t="shared" ref="N6:N19" si="1">L6/K6-1</f>
        <v>3.9991258741258751E-2</v>
      </c>
      <c r="O6" s="177">
        <f t="shared" ref="O6:O19" si="2">L6-G6</f>
        <v>2006</v>
      </c>
      <c r="P6" s="178">
        <f t="shared" ref="P6:P19" si="3">L6/G6-1</f>
        <v>0.11779213153258961</v>
      </c>
      <c r="Q6" s="179">
        <f t="shared" ref="Q6:Q19" si="4">L6-B6</f>
        <v>2384</v>
      </c>
      <c r="R6" s="180">
        <f t="shared" ref="R6:R19" si="5">L6/B6-1</f>
        <v>0.14316598606773967</v>
      </c>
      <c r="S6"/>
      <c r="T6"/>
      <c r="U6"/>
      <c r="V6"/>
      <c r="W6"/>
      <c r="X6"/>
    </row>
    <row r="7" spans="1:24" ht="17.25" customHeight="1" x14ac:dyDescent="0.25">
      <c r="A7" s="78" t="s">
        <v>15</v>
      </c>
      <c r="B7" s="85">
        <v>11966</v>
      </c>
      <c r="C7" s="85">
        <v>11749</v>
      </c>
      <c r="D7" s="85">
        <v>11868</v>
      </c>
      <c r="E7" s="85">
        <v>11680</v>
      </c>
      <c r="F7" s="85">
        <v>10887</v>
      </c>
      <c r="G7" s="85">
        <v>10939</v>
      </c>
      <c r="H7" s="85">
        <v>10986</v>
      </c>
      <c r="I7" s="85">
        <v>10960</v>
      </c>
      <c r="J7" s="85">
        <v>10950</v>
      </c>
      <c r="K7" s="85">
        <v>11357</v>
      </c>
      <c r="L7" s="131">
        <v>12710</v>
      </c>
      <c r="M7" s="175">
        <f t="shared" si="0"/>
        <v>1353</v>
      </c>
      <c r="N7" s="176">
        <f t="shared" si="1"/>
        <v>0.11913357400722013</v>
      </c>
      <c r="O7" s="177">
        <f t="shared" si="2"/>
        <v>1771</v>
      </c>
      <c r="P7" s="178">
        <f t="shared" si="3"/>
        <v>0.16189779687357153</v>
      </c>
      <c r="Q7" s="179">
        <f t="shared" si="4"/>
        <v>744</v>
      </c>
      <c r="R7" s="180">
        <f t="shared" si="5"/>
        <v>6.2176165803108807E-2</v>
      </c>
      <c r="S7"/>
      <c r="T7"/>
      <c r="U7"/>
      <c r="V7"/>
      <c r="W7"/>
      <c r="X7"/>
    </row>
    <row r="8" spans="1:24" ht="17.25" customHeight="1" x14ac:dyDescent="0.25">
      <c r="A8" s="78" t="s">
        <v>16</v>
      </c>
      <c r="B8" s="85">
        <v>8286</v>
      </c>
      <c r="C8" s="85">
        <v>8004</v>
      </c>
      <c r="D8" s="85">
        <v>7719</v>
      </c>
      <c r="E8" s="85">
        <v>7534</v>
      </c>
      <c r="F8" s="85">
        <v>7357</v>
      </c>
      <c r="G8" s="85">
        <v>7205</v>
      </c>
      <c r="H8" s="85">
        <v>7060</v>
      </c>
      <c r="I8" s="85">
        <v>7173</v>
      </c>
      <c r="J8" s="85">
        <v>7341</v>
      </c>
      <c r="K8" s="85">
        <v>7344</v>
      </c>
      <c r="L8" s="131">
        <v>8103</v>
      </c>
      <c r="M8" s="175">
        <f t="shared" si="0"/>
        <v>759</v>
      </c>
      <c r="N8" s="176">
        <f t="shared" si="1"/>
        <v>0.10334967320261446</v>
      </c>
      <c r="O8" s="177">
        <f t="shared" si="2"/>
        <v>898</v>
      </c>
      <c r="P8" s="178">
        <f t="shared" si="3"/>
        <v>0.12463566967383755</v>
      </c>
      <c r="Q8" s="179">
        <f t="shared" si="4"/>
        <v>-183</v>
      </c>
      <c r="R8" s="180">
        <f t="shared" si="5"/>
        <v>-2.2085445329471431E-2</v>
      </c>
      <c r="S8"/>
      <c r="T8"/>
      <c r="U8"/>
      <c r="V8"/>
      <c r="W8"/>
      <c r="X8"/>
    </row>
    <row r="9" spans="1:24" ht="17.25" customHeight="1" x14ac:dyDescent="0.25">
      <c r="A9" s="78" t="s">
        <v>17</v>
      </c>
      <c r="B9" s="85">
        <v>6466</v>
      </c>
      <c r="C9" s="85">
        <v>6058</v>
      </c>
      <c r="D9" s="85">
        <v>6031</v>
      </c>
      <c r="E9" s="85">
        <v>6167</v>
      </c>
      <c r="F9" s="85">
        <v>5896</v>
      </c>
      <c r="G9" s="85">
        <v>6159</v>
      </c>
      <c r="H9" s="85">
        <v>6008</v>
      </c>
      <c r="I9" s="85">
        <v>5987</v>
      </c>
      <c r="J9" s="85">
        <v>6186</v>
      </c>
      <c r="K9" s="85">
        <v>6356</v>
      </c>
      <c r="L9" s="131">
        <v>6882</v>
      </c>
      <c r="M9" s="175">
        <f t="shared" si="0"/>
        <v>526</v>
      </c>
      <c r="N9" s="176">
        <f t="shared" si="1"/>
        <v>8.2756450597860187E-2</v>
      </c>
      <c r="O9" s="177">
        <f t="shared" si="2"/>
        <v>723</v>
      </c>
      <c r="P9" s="178">
        <f t="shared" si="3"/>
        <v>0.11738918655625907</v>
      </c>
      <c r="Q9" s="179">
        <f t="shared" si="4"/>
        <v>416</v>
      </c>
      <c r="R9" s="180">
        <f t="shared" si="5"/>
        <v>6.4336529539127829E-2</v>
      </c>
      <c r="S9"/>
      <c r="T9"/>
      <c r="U9"/>
      <c r="V9"/>
      <c r="W9"/>
      <c r="X9"/>
    </row>
    <row r="10" spans="1:24" ht="17.25" customHeight="1" x14ac:dyDescent="0.25">
      <c r="A10" s="78" t="s">
        <v>18</v>
      </c>
      <c r="B10" s="85">
        <v>3592</v>
      </c>
      <c r="C10" s="85">
        <v>3180</v>
      </c>
      <c r="D10" s="85">
        <v>3226</v>
      </c>
      <c r="E10" s="85">
        <v>2992</v>
      </c>
      <c r="F10" s="85">
        <v>2972</v>
      </c>
      <c r="G10" s="85">
        <v>3055</v>
      </c>
      <c r="H10" s="85">
        <v>2922</v>
      </c>
      <c r="I10" s="85">
        <v>2683</v>
      </c>
      <c r="J10" s="85">
        <v>2892</v>
      </c>
      <c r="K10" s="85">
        <v>2715</v>
      </c>
      <c r="L10" s="131">
        <v>2919</v>
      </c>
      <c r="M10" s="175">
        <f t="shared" si="0"/>
        <v>204</v>
      </c>
      <c r="N10" s="176">
        <f t="shared" si="1"/>
        <v>7.5138121546961312E-2</v>
      </c>
      <c r="O10" s="177">
        <f t="shared" si="2"/>
        <v>-136</v>
      </c>
      <c r="P10" s="178">
        <f t="shared" si="3"/>
        <v>-4.4517184942716836E-2</v>
      </c>
      <c r="Q10" s="179">
        <f t="shared" si="4"/>
        <v>-673</v>
      </c>
      <c r="R10" s="180">
        <f t="shared" si="5"/>
        <v>-0.1873608017817372</v>
      </c>
      <c r="S10"/>
      <c r="T10"/>
      <c r="U10"/>
      <c r="V10"/>
      <c r="W10"/>
      <c r="X10"/>
    </row>
    <row r="11" spans="1:24" ht="17.25" customHeight="1" x14ac:dyDescent="0.25">
      <c r="A11" s="78" t="s">
        <v>19</v>
      </c>
      <c r="B11" s="85">
        <v>10970</v>
      </c>
      <c r="C11" s="85">
        <v>10332</v>
      </c>
      <c r="D11" s="85">
        <v>10041</v>
      </c>
      <c r="E11" s="85">
        <v>9612</v>
      </c>
      <c r="F11" s="85">
        <v>9530</v>
      </c>
      <c r="G11" s="85">
        <v>9518</v>
      </c>
      <c r="H11" s="85">
        <v>9174</v>
      </c>
      <c r="I11" s="85">
        <v>9090</v>
      </c>
      <c r="J11" s="85">
        <v>9329</v>
      </c>
      <c r="K11" s="85">
        <v>9438</v>
      </c>
      <c r="L11" s="131">
        <v>9775</v>
      </c>
      <c r="M11" s="175">
        <f t="shared" si="0"/>
        <v>337</v>
      </c>
      <c r="N11" s="176">
        <f t="shared" si="1"/>
        <v>3.570671752489929E-2</v>
      </c>
      <c r="O11" s="177">
        <f t="shared" si="2"/>
        <v>257</v>
      </c>
      <c r="P11" s="178">
        <f t="shared" si="3"/>
        <v>2.7001470897247248E-2</v>
      </c>
      <c r="Q11" s="179">
        <f t="shared" si="4"/>
        <v>-1195</v>
      </c>
      <c r="R11" s="180">
        <f t="shared" si="5"/>
        <v>-0.10893345487693706</v>
      </c>
      <c r="S11"/>
      <c r="T11"/>
      <c r="U11"/>
      <c r="V11"/>
      <c r="W11"/>
      <c r="X11"/>
    </row>
    <row r="12" spans="1:24" ht="17.25" customHeight="1" x14ac:dyDescent="0.25">
      <c r="A12" s="78" t="s">
        <v>20</v>
      </c>
      <c r="B12" s="85">
        <v>5069</v>
      </c>
      <c r="C12" s="85">
        <v>4690</v>
      </c>
      <c r="D12" s="85">
        <v>4498</v>
      </c>
      <c r="E12" s="85">
        <v>4397</v>
      </c>
      <c r="F12" s="85">
        <v>4369</v>
      </c>
      <c r="G12" s="85">
        <v>4347</v>
      </c>
      <c r="H12" s="85">
        <v>4281</v>
      </c>
      <c r="I12" s="85">
        <v>4485</v>
      </c>
      <c r="J12" s="85">
        <v>4472</v>
      </c>
      <c r="K12" s="85">
        <v>4663</v>
      </c>
      <c r="L12" s="131">
        <v>4642</v>
      </c>
      <c r="M12" s="175">
        <f t="shared" si="0"/>
        <v>-21</v>
      </c>
      <c r="N12" s="176">
        <f t="shared" si="1"/>
        <v>-4.5035384945314449E-3</v>
      </c>
      <c r="O12" s="177">
        <f t="shared" si="2"/>
        <v>295</v>
      </c>
      <c r="P12" s="178">
        <f t="shared" si="3"/>
        <v>6.7862893949850456E-2</v>
      </c>
      <c r="Q12" s="179">
        <f t="shared" si="4"/>
        <v>-427</v>
      </c>
      <c r="R12" s="180">
        <f t="shared" si="5"/>
        <v>-8.4237522193726599E-2</v>
      </c>
      <c r="S12"/>
      <c r="T12"/>
      <c r="U12"/>
      <c r="V12"/>
      <c r="W12"/>
      <c r="X12"/>
    </row>
    <row r="13" spans="1:24" ht="17.25" customHeight="1" x14ac:dyDescent="0.25">
      <c r="A13" s="78" t="s">
        <v>21</v>
      </c>
      <c r="B13" s="85">
        <v>7187</v>
      </c>
      <c r="C13" s="85">
        <v>6682</v>
      </c>
      <c r="D13" s="85">
        <v>6701</v>
      </c>
      <c r="E13" s="85">
        <v>6634</v>
      </c>
      <c r="F13" s="85">
        <v>6316</v>
      </c>
      <c r="G13" s="85">
        <v>6276</v>
      </c>
      <c r="H13" s="85">
        <v>5974</v>
      </c>
      <c r="I13" s="85">
        <v>5726</v>
      </c>
      <c r="J13" s="85">
        <v>6046</v>
      </c>
      <c r="K13" s="85">
        <v>6170</v>
      </c>
      <c r="L13" s="131">
        <v>6476</v>
      </c>
      <c r="M13" s="175">
        <f t="shared" si="0"/>
        <v>306</v>
      </c>
      <c r="N13" s="176">
        <f t="shared" si="1"/>
        <v>4.9594813614262545E-2</v>
      </c>
      <c r="O13" s="177">
        <f t="shared" si="2"/>
        <v>200</v>
      </c>
      <c r="P13" s="178">
        <f t="shared" si="3"/>
        <v>3.1867431485022246E-2</v>
      </c>
      <c r="Q13" s="179">
        <f t="shared" si="4"/>
        <v>-711</v>
      </c>
      <c r="R13" s="180">
        <f t="shared" si="5"/>
        <v>-9.8928621121469273E-2</v>
      </c>
      <c r="S13"/>
      <c r="T13"/>
      <c r="U13"/>
      <c r="V13"/>
      <c r="W13"/>
      <c r="X13"/>
    </row>
    <row r="14" spans="1:24" ht="17.25" customHeight="1" x14ac:dyDescent="0.25">
      <c r="A14" s="78" t="s">
        <v>22</v>
      </c>
      <c r="B14" s="85">
        <v>6134</v>
      </c>
      <c r="C14" s="85">
        <v>5733</v>
      </c>
      <c r="D14" s="85">
        <v>5800</v>
      </c>
      <c r="E14" s="85">
        <v>5838</v>
      </c>
      <c r="F14" s="85">
        <v>5961</v>
      </c>
      <c r="G14" s="85">
        <v>5848</v>
      </c>
      <c r="H14" s="85">
        <v>5882</v>
      </c>
      <c r="I14" s="85">
        <v>5813</v>
      </c>
      <c r="J14" s="85">
        <v>6073</v>
      </c>
      <c r="K14" s="85">
        <v>6081</v>
      </c>
      <c r="L14" s="131">
        <v>6423</v>
      </c>
      <c r="M14" s="175">
        <f t="shared" si="0"/>
        <v>342</v>
      </c>
      <c r="N14" s="176">
        <f t="shared" si="1"/>
        <v>5.6240749876665053E-2</v>
      </c>
      <c r="O14" s="177">
        <f t="shared" si="2"/>
        <v>575</v>
      </c>
      <c r="P14" s="178">
        <f t="shared" si="3"/>
        <v>9.8324213406292715E-2</v>
      </c>
      <c r="Q14" s="179">
        <f t="shared" si="4"/>
        <v>289</v>
      </c>
      <c r="R14" s="180">
        <f t="shared" si="5"/>
        <v>4.7114444082164919E-2</v>
      </c>
      <c r="S14"/>
      <c r="T14"/>
      <c r="U14"/>
      <c r="V14"/>
      <c r="W14"/>
      <c r="X14"/>
    </row>
    <row r="15" spans="1:24" ht="17.25" customHeight="1" x14ac:dyDescent="0.25">
      <c r="A15" s="78" t="s">
        <v>23</v>
      </c>
      <c r="B15" s="85">
        <v>6554</v>
      </c>
      <c r="C15" s="85">
        <v>6154</v>
      </c>
      <c r="D15" s="85">
        <v>6099</v>
      </c>
      <c r="E15" s="85">
        <v>6030</v>
      </c>
      <c r="F15" s="85">
        <v>5759</v>
      </c>
      <c r="G15" s="85">
        <v>5730</v>
      </c>
      <c r="H15" s="85">
        <v>5628</v>
      </c>
      <c r="I15" s="85">
        <v>5753</v>
      </c>
      <c r="J15" s="85">
        <v>5762</v>
      </c>
      <c r="K15" s="85">
        <v>6032</v>
      </c>
      <c r="L15" s="131">
        <v>6097</v>
      </c>
      <c r="M15" s="175">
        <f t="shared" si="0"/>
        <v>65</v>
      </c>
      <c r="N15" s="176">
        <f t="shared" si="1"/>
        <v>1.0775862068965525E-2</v>
      </c>
      <c r="O15" s="177">
        <f t="shared" si="2"/>
        <v>367</v>
      </c>
      <c r="P15" s="178">
        <f t="shared" si="3"/>
        <v>6.4048865619546147E-2</v>
      </c>
      <c r="Q15" s="179">
        <f t="shared" si="4"/>
        <v>-457</v>
      </c>
      <c r="R15" s="180">
        <f t="shared" si="5"/>
        <v>-6.9728410131217555E-2</v>
      </c>
      <c r="S15"/>
      <c r="T15"/>
      <c r="U15"/>
      <c r="V15"/>
      <c r="W15"/>
      <c r="X15"/>
    </row>
    <row r="16" spans="1:24" ht="17.25" customHeight="1" x14ac:dyDescent="0.25">
      <c r="A16" s="78" t="s">
        <v>24</v>
      </c>
      <c r="B16" s="85">
        <v>14160</v>
      </c>
      <c r="C16" s="85">
        <v>13158</v>
      </c>
      <c r="D16" s="85">
        <v>13158</v>
      </c>
      <c r="E16" s="85">
        <v>12931</v>
      </c>
      <c r="F16" s="85">
        <v>12813</v>
      </c>
      <c r="G16" s="85">
        <v>12472</v>
      </c>
      <c r="H16" s="85">
        <v>12437</v>
      </c>
      <c r="I16" s="85">
        <v>12464</v>
      </c>
      <c r="J16" s="85">
        <v>12587</v>
      </c>
      <c r="K16" s="85">
        <v>12691</v>
      </c>
      <c r="L16" s="131">
        <v>13490</v>
      </c>
      <c r="M16" s="175">
        <f t="shared" si="0"/>
        <v>799</v>
      </c>
      <c r="N16" s="176">
        <f t="shared" si="1"/>
        <v>6.2958001733511848E-2</v>
      </c>
      <c r="O16" s="177">
        <f t="shared" si="2"/>
        <v>1018</v>
      </c>
      <c r="P16" s="178">
        <f t="shared" si="3"/>
        <v>8.162283515073776E-2</v>
      </c>
      <c r="Q16" s="179">
        <f t="shared" si="4"/>
        <v>-670</v>
      </c>
      <c r="R16" s="180">
        <f t="shared" si="5"/>
        <v>-4.7316384180790982E-2</v>
      </c>
      <c r="S16"/>
      <c r="T16"/>
      <c r="U16"/>
      <c r="V16"/>
      <c r="W16"/>
      <c r="X16"/>
    </row>
    <row r="17" spans="1:24" ht="17.25" customHeight="1" x14ac:dyDescent="0.25">
      <c r="A17" s="78" t="s">
        <v>25</v>
      </c>
      <c r="B17" s="85">
        <v>8226</v>
      </c>
      <c r="C17" s="85">
        <v>7945</v>
      </c>
      <c r="D17" s="85">
        <v>7778</v>
      </c>
      <c r="E17" s="85">
        <v>7442</v>
      </c>
      <c r="F17" s="85">
        <v>7297</v>
      </c>
      <c r="G17" s="85">
        <v>7320</v>
      </c>
      <c r="H17" s="85">
        <v>7167</v>
      </c>
      <c r="I17" s="85">
        <v>7144</v>
      </c>
      <c r="J17" s="85">
        <v>7141</v>
      </c>
      <c r="K17" s="85">
        <v>7364</v>
      </c>
      <c r="L17" s="131">
        <v>7883</v>
      </c>
      <c r="M17" s="175">
        <f t="shared" si="0"/>
        <v>519</v>
      </c>
      <c r="N17" s="176">
        <f t="shared" si="1"/>
        <v>7.0478001086366149E-2</v>
      </c>
      <c r="O17" s="177">
        <f t="shared" si="2"/>
        <v>563</v>
      </c>
      <c r="P17" s="178">
        <f t="shared" si="3"/>
        <v>7.6912568306011009E-2</v>
      </c>
      <c r="Q17" s="179">
        <f t="shared" si="4"/>
        <v>-343</v>
      </c>
      <c r="R17" s="180">
        <f t="shared" si="5"/>
        <v>-4.1697058108436713E-2</v>
      </c>
      <c r="S17"/>
      <c r="T17"/>
      <c r="U17"/>
      <c r="V17"/>
      <c r="W17"/>
      <c r="X17"/>
    </row>
    <row r="18" spans="1:24" ht="17.25" customHeight="1" x14ac:dyDescent="0.25">
      <c r="A18" s="78" t="s">
        <v>26</v>
      </c>
      <c r="B18" s="85">
        <v>7081</v>
      </c>
      <c r="C18" s="85">
        <v>6687</v>
      </c>
      <c r="D18" s="85">
        <v>6614</v>
      </c>
      <c r="E18" s="85">
        <v>6605</v>
      </c>
      <c r="F18" s="85">
        <v>6540</v>
      </c>
      <c r="G18" s="85">
        <v>6471</v>
      </c>
      <c r="H18" s="85">
        <v>6398</v>
      </c>
      <c r="I18" s="85">
        <v>6471</v>
      </c>
      <c r="J18" s="85">
        <v>6416</v>
      </c>
      <c r="K18" s="85">
        <v>6641</v>
      </c>
      <c r="L18" s="131">
        <v>6897</v>
      </c>
      <c r="M18" s="175">
        <f t="shared" si="0"/>
        <v>256</v>
      </c>
      <c r="N18" s="176">
        <f t="shared" si="1"/>
        <v>3.8548411383827696E-2</v>
      </c>
      <c r="O18" s="177">
        <f t="shared" si="2"/>
        <v>426</v>
      </c>
      <c r="P18" s="178">
        <f t="shared" si="3"/>
        <v>6.5832174316179826E-2</v>
      </c>
      <c r="Q18" s="179">
        <f t="shared" si="4"/>
        <v>-184</v>
      </c>
      <c r="R18" s="180">
        <f t="shared" si="5"/>
        <v>-2.5985030362943085E-2</v>
      </c>
      <c r="S18"/>
      <c r="T18"/>
      <c r="U18"/>
      <c r="V18"/>
      <c r="W18"/>
      <c r="X18"/>
    </row>
    <row r="19" spans="1:24" ht="17.25" customHeight="1" thickBot="1" x14ac:dyDescent="0.3">
      <c r="A19" s="77" t="s">
        <v>27</v>
      </c>
      <c r="B19" s="96">
        <v>16110</v>
      </c>
      <c r="C19" s="96">
        <v>15093</v>
      </c>
      <c r="D19" s="96">
        <v>14644</v>
      </c>
      <c r="E19" s="96">
        <v>13944</v>
      </c>
      <c r="F19" s="96">
        <v>13872</v>
      </c>
      <c r="G19" s="96">
        <v>13247</v>
      </c>
      <c r="H19" s="96">
        <v>13118</v>
      </c>
      <c r="I19" s="96">
        <v>12836</v>
      </c>
      <c r="J19" s="96">
        <v>13005</v>
      </c>
      <c r="K19" s="96">
        <v>13137</v>
      </c>
      <c r="L19" s="132">
        <v>13834</v>
      </c>
      <c r="M19" s="181">
        <f t="shared" si="0"/>
        <v>697</v>
      </c>
      <c r="N19" s="182">
        <f t="shared" si="1"/>
        <v>5.3056253330288516E-2</v>
      </c>
      <c r="O19" s="183">
        <f t="shared" si="2"/>
        <v>587</v>
      </c>
      <c r="P19" s="184">
        <f t="shared" si="3"/>
        <v>4.4311919679927536E-2</v>
      </c>
      <c r="Q19" s="185">
        <f t="shared" si="4"/>
        <v>-2276</v>
      </c>
      <c r="R19" s="186">
        <f t="shared" si="5"/>
        <v>-0.1412787088764742</v>
      </c>
      <c r="S19"/>
      <c r="T19"/>
      <c r="U19"/>
      <c r="V19"/>
      <c r="W19"/>
      <c r="X19"/>
    </row>
    <row r="20" spans="1:24" s="10" customFormat="1" ht="17.25" customHeight="1" x14ac:dyDescent="0.25">
      <c r="A20" s="82"/>
      <c r="B20" s="83"/>
      <c r="C20" s="83"/>
      <c r="D20" s="83"/>
      <c r="E20" s="83"/>
      <c r="F20" s="83"/>
      <c r="G20" s="83"/>
      <c r="H20" s="83"/>
      <c r="I20" s="83"/>
      <c r="J20" s="83"/>
      <c r="K20" s="83"/>
      <c r="L20" s="83"/>
      <c r="M20" s="83"/>
      <c r="N20" s="83"/>
      <c r="O20" s="83"/>
      <c r="P20" s="83"/>
    </row>
    <row r="21" spans="1:24" x14ac:dyDescent="0.25">
      <c r="A21"/>
      <c r="B21" s="201"/>
      <c r="C21" s="201"/>
      <c r="D21" s="201"/>
      <c r="E21" s="201"/>
      <c r="F21" s="201"/>
      <c r="G21" s="201"/>
      <c r="H21" s="201"/>
      <c r="I21" s="201"/>
      <c r="J21" s="201"/>
      <c r="K21" s="201"/>
      <c r="L21" s="201"/>
      <c r="M21"/>
      <c r="N21"/>
      <c r="O21"/>
      <c r="P21"/>
      <c r="Q21"/>
      <c r="R21"/>
      <c r="S21"/>
    </row>
    <row r="22" spans="1:24" ht="15.75" customHeight="1" x14ac:dyDescent="0.25">
      <c r="A22"/>
      <c r="B22" s="201"/>
      <c r="C22" s="201"/>
      <c r="D22" s="201"/>
      <c r="E22" s="201"/>
      <c r="F22" s="201"/>
      <c r="G22" s="201"/>
      <c r="H22" s="201"/>
      <c r="I22" s="201"/>
      <c r="J22" s="201"/>
      <c r="K22" s="201"/>
      <c r="L22" s="201"/>
      <c r="M22"/>
      <c r="N22"/>
      <c r="O22"/>
      <c r="P22"/>
      <c r="Q22"/>
      <c r="R22"/>
      <c r="S22"/>
    </row>
    <row r="23" spans="1:24" x14ac:dyDescent="0.25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</row>
    <row r="24" spans="1:24" x14ac:dyDescent="0.25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</row>
  </sheetData>
  <mergeCells count="6">
    <mergeCell ref="Q3:R3"/>
    <mergeCell ref="A1:N1"/>
    <mergeCell ref="A3:A4"/>
    <mergeCell ref="B3:L3"/>
    <mergeCell ref="M3:N3"/>
    <mergeCell ref="O3:P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4"/>
  <sheetViews>
    <sheetView zoomScaleNormal="100" workbookViewId="0"/>
  </sheetViews>
  <sheetFormatPr defaultColWidth="9.140625" defaultRowHeight="15" x14ac:dyDescent="0.25"/>
  <cols>
    <col min="1" max="1" width="18" style="83" customWidth="1"/>
    <col min="2" max="12" width="6.7109375" style="83" customWidth="1"/>
    <col min="13" max="13" width="6.42578125" style="83" customWidth="1"/>
    <col min="14" max="14" width="6" style="83" customWidth="1"/>
    <col min="15" max="15" width="6.42578125" style="83" customWidth="1"/>
    <col min="16" max="16" width="6" style="83" customWidth="1"/>
    <col min="17" max="17" width="7.7109375" style="83" customWidth="1"/>
    <col min="18" max="18" width="6.140625" style="83" customWidth="1"/>
    <col min="19" max="16384" width="9.140625" style="83"/>
  </cols>
  <sheetData>
    <row r="1" spans="1:24" s="20" customFormat="1" ht="17.25" customHeight="1" x14ac:dyDescent="0.2">
      <c r="A1" s="203" t="s">
        <v>290</v>
      </c>
      <c r="B1" s="55"/>
      <c r="C1" s="55"/>
      <c r="D1" s="55"/>
      <c r="E1" s="24"/>
      <c r="F1" s="24"/>
      <c r="G1" s="24"/>
      <c r="H1" s="24"/>
      <c r="I1" s="24"/>
      <c r="K1" s="206"/>
    </row>
    <row r="2" spans="1:24" ht="17.25" customHeight="1" thickBot="1" x14ac:dyDescent="0.3">
      <c r="A2" s="128" t="s">
        <v>76</v>
      </c>
      <c r="B2" s="82"/>
      <c r="C2" s="82"/>
    </row>
    <row r="3" spans="1:24" ht="24" customHeight="1" x14ac:dyDescent="0.25">
      <c r="A3" s="624" t="s">
        <v>73</v>
      </c>
      <c r="B3" s="626" t="s">
        <v>81</v>
      </c>
      <c r="C3" s="627"/>
      <c r="D3" s="627"/>
      <c r="E3" s="627"/>
      <c r="F3" s="627"/>
      <c r="G3" s="627"/>
      <c r="H3" s="627"/>
      <c r="I3" s="627"/>
      <c r="J3" s="627"/>
      <c r="K3" s="627"/>
      <c r="L3" s="628"/>
      <c r="M3" s="630" t="s">
        <v>177</v>
      </c>
      <c r="N3" s="631"/>
      <c r="O3" s="632" t="s">
        <v>178</v>
      </c>
      <c r="P3" s="633"/>
      <c r="Q3" s="621" t="s">
        <v>179</v>
      </c>
      <c r="R3" s="634"/>
    </row>
    <row r="4" spans="1:24" ht="17.25" customHeight="1" thickBot="1" x14ac:dyDescent="0.3">
      <c r="A4" s="625"/>
      <c r="B4" s="241" t="s">
        <v>5</v>
      </c>
      <c r="C4" s="241" t="s">
        <v>6</v>
      </c>
      <c r="D4" s="241" t="s">
        <v>7</v>
      </c>
      <c r="E4" s="241" t="s">
        <v>8</v>
      </c>
      <c r="F4" s="241" t="s">
        <v>9</v>
      </c>
      <c r="G4" s="241" t="s">
        <v>10</v>
      </c>
      <c r="H4" s="242" t="s">
        <v>11</v>
      </c>
      <c r="I4" s="242" t="s">
        <v>47</v>
      </c>
      <c r="J4" s="242" t="s">
        <v>72</v>
      </c>
      <c r="K4" s="242" t="s">
        <v>151</v>
      </c>
      <c r="L4" s="243" t="s">
        <v>176</v>
      </c>
      <c r="M4" s="244" t="s">
        <v>74</v>
      </c>
      <c r="N4" s="245" t="s">
        <v>75</v>
      </c>
      <c r="O4" s="246" t="s">
        <v>74</v>
      </c>
      <c r="P4" s="245" t="s">
        <v>75</v>
      </c>
      <c r="Q4" s="246" t="s">
        <v>74</v>
      </c>
      <c r="R4" s="269" t="s">
        <v>75</v>
      </c>
      <c r="T4"/>
      <c r="U4"/>
      <c r="V4"/>
    </row>
    <row r="5" spans="1:24" ht="17.25" customHeight="1" x14ac:dyDescent="0.25">
      <c r="A5" s="76" t="s">
        <v>13</v>
      </c>
      <c r="B5" s="129">
        <v>109514</v>
      </c>
      <c r="C5" s="129">
        <v>106816</v>
      </c>
      <c r="D5" s="129">
        <v>101055</v>
      </c>
      <c r="E5" s="129">
        <v>90076</v>
      </c>
      <c r="F5" s="129">
        <v>83822</v>
      </c>
      <c r="G5" s="129">
        <v>78385</v>
      </c>
      <c r="H5" s="129">
        <v>78602</v>
      </c>
      <c r="I5" s="129">
        <v>78056</v>
      </c>
      <c r="J5" s="129">
        <v>79477</v>
      </c>
      <c r="K5" s="129">
        <v>84462</v>
      </c>
      <c r="L5" s="130">
        <v>90012</v>
      </c>
      <c r="M5" s="169">
        <f>L5-K5</f>
        <v>5550</v>
      </c>
      <c r="N5" s="170">
        <f>L5/K5-1</f>
        <v>6.5710023442494769E-2</v>
      </c>
      <c r="O5" s="171">
        <f>L5-G5</f>
        <v>11627</v>
      </c>
      <c r="P5" s="172">
        <f>L5/G5-1</f>
        <v>0.14833195126618604</v>
      </c>
      <c r="Q5" s="173">
        <f>L5-B5</f>
        <v>-19502</v>
      </c>
      <c r="R5" s="174">
        <f>L5/B5-1</f>
        <v>-0.17807768869733553</v>
      </c>
      <c r="S5" s="341"/>
      <c r="T5" s="121"/>
      <c r="U5" s="341"/>
      <c r="V5" s="121"/>
      <c r="W5" s="341"/>
      <c r="X5" s="121"/>
    </row>
    <row r="6" spans="1:24" ht="17.25" customHeight="1" x14ac:dyDescent="0.25">
      <c r="A6" s="78" t="s">
        <v>14</v>
      </c>
      <c r="B6" s="85">
        <v>13217</v>
      </c>
      <c r="C6" s="85">
        <v>13100</v>
      </c>
      <c r="D6" s="85">
        <v>12336</v>
      </c>
      <c r="E6" s="85">
        <v>11350</v>
      </c>
      <c r="F6" s="85">
        <v>10778</v>
      </c>
      <c r="G6" s="85">
        <v>10155</v>
      </c>
      <c r="H6" s="85">
        <v>10481</v>
      </c>
      <c r="I6" s="85">
        <v>10697</v>
      </c>
      <c r="J6" s="85">
        <v>11433</v>
      </c>
      <c r="K6" s="85">
        <v>12589</v>
      </c>
      <c r="L6" s="131">
        <v>13376</v>
      </c>
      <c r="M6" s="175">
        <f t="shared" ref="M6:M19" si="0">L6-K6</f>
        <v>787</v>
      </c>
      <c r="N6" s="176">
        <f t="shared" ref="N6:N19" si="1">L6/K6-1</f>
        <v>6.2514893955040174E-2</v>
      </c>
      <c r="O6" s="177">
        <f t="shared" ref="O6:O19" si="2">L6-G6</f>
        <v>3221</v>
      </c>
      <c r="P6" s="178">
        <f t="shared" ref="P6:P19" si="3">L6/G6-1</f>
        <v>0.31718365337272281</v>
      </c>
      <c r="Q6" s="179">
        <f t="shared" ref="Q6:Q19" si="4">L6-B6</f>
        <v>159</v>
      </c>
      <c r="R6" s="180">
        <f t="shared" ref="R6:R19" si="5">L6/B6-1</f>
        <v>1.2029961413331236E-2</v>
      </c>
      <c r="S6" s="341"/>
      <c r="T6" s="121"/>
      <c r="U6" s="341"/>
      <c r="V6" s="121"/>
      <c r="W6" s="341"/>
      <c r="X6" s="121"/>
    </row>
    <row r="7" spans="1:24" ht="17.25" customHeight="1" x14ac:dyDescent="0.25">
      <c r="A7" s="78" t="s">
        <v>15</v>
      </c>
      <c r="B7" s="85">
        <v>9761</v>
      </c>
      <c r="C7" s="85">
        <v>9573</v>
      </c>
      <c r="D7" s="85">
        <v>9261</v>
      </c>
      <c r="E7" s="85">
        <v>8419</v>
      </c>
      <c r="F7" s="85">
        <v>8014</v>
      </c>
      <c r="G7" s="85">
        <v>7372</v>
      </c>
      <c r="H7" s="85">
        <v>7675</v>
      </c>
      <c r="I7" s="85">
        <v>7251</v>
      </c>
      <c r="J7" s="85">
        <v>7268</v>
      </c>
      <c r="K7" s="85">
        <v>7901</v>
      </c>
      <c r="L7" s="131">
        <v>8385</v>
      </c>
      <c r="M7" s="175">
        <f t="shared" si="0"/>
        <v>484</v>
      </c>
      <c r="N7" s="176">
        <f t="shared" si="1"/>
        <v>6.1258068598911475E-2</v>
      </c>
      <c r="O7" s="177">
        <f t="shared" si="2"/>
        <v>1013</v>
      </c>
      <c r="P7" s="178">
        <f t="shared" si="3"/>
        <v>0.13741182854042333</v>
      </c>
      <c r="Q7" s="179">
        <f t="shared" si="4"/>
        <v>-1376</v>
      </c>
      <c r="R7" s="180">
        <f t="shared" si="5"/>
        <v>-0.1409691629955947</v>
      </c>
      <c r="S7" s="341"/>
      <c r="T7" s="121"/>
      <c r="U7" s="341"/>
      <c r="V7" s="121"/>
      <c r="W7" s="341"/>
      <c r="X7" s="121"/>
    </row>
    <row r="8" spans="1:24" ht="17.25" customHeight="1" x14ac:dyDescent="0.25">
      <c r="A8" s="78" t="s">
        <v>16</v>
      </c>
      <c r="B8" s="85">
        <v>7200</v>
      </c>
      <c r="C8" s="85">
        <v>7109</v>
      </c>
      <c r="D8" s="85">
        <v>6759</v>
      </c>
      <c r="E8" s="85">
        <v>5960</v>
      </c>
      <c r="F8" s="85">
        <v>5400</v>
      </c>
      <c r="G8" s="85">
        <v>5114</v>
      </c>
      <c r="H8" s="85">
        <v>5077</v>
      </c>
      <c r="I8" s="85">
        <v>4959</v>
      </c>
      <c r="J8" s="85">
        <v>5112</v>
      </c>
      <c r="K8" s="85">
        <v>5516</v>
      </c>
      <c r="L8" s="131">
        <v>5695</v>
      </c>
      <c r="M8" s="175">
        <f t="shared" si="0"/>
        <v>179</v>
      </c>
      <c r="N8" s="176">
        <f t="shared" si="1"/>
        <v>3.2451051486584559E-2</v>
      </c>
      <c r="O8" s="177">
        <f t="shared" si="2"/>
        <v>581</v>
      </c>
      <c r="P8" s="178">
        <f t="shared" si="3"/>
        <v>0.11360969886585837</v>
      </c>
      <c r="Q8" s="179">
        <f t="shared" si="4"/>
        <v>-1505</v>
      </c>
      <c r="R8" s="180">
        <f t="shared" si="5"/>
        <v>-0.20902777777777781</v>
      </c>
      <c r="S8" s="341"/>
      <c r="T8" s="121"/>
      <c r="U8" s="341"/>
      <c r="V8" s="121"/>
      <c r="W8" s="341"/>
      <c r="X8" s="121"/>
    </row>
    <row r="9" spans="1:24" ht="17.25" customHeight="1" x14ac:dyDescent="0.25">
      <c r="A9" s="78" t="s">
        <v>17</v>
      </c>
      <c r="B9" s="85">
        <v>5288</v>
      </c>
      <c r="C9" s="85">
        <v>5313</v>
      </c>
      <c r="D9" s="85">
        <v>5002</v>
      </c>
      <c r="E9" s="85">
        <v>4639</v>
      </c>
      <c r="F9" s="85">
        <v>4050</v>
      </c>
      <c r="G9" s="85">
        <v>3881</v>
      </c>
      <c r="H9" s="85">
        <v>3844</v>
      </c>
      <c r="I9" s="85">
        <v>3988</v>
      </c>
      <c r="J9" s="85">
        <v>4089</v>
      </c>
      <c r="K9" s="85">
        <v>4447</v>
      </c>
      <c r="L9" s="131">
        <v>4796</v>
      </c>
      <c r="M9" s="175">
        <f t="shared" si="0"/>
        <v>349</v>
      </c>
      <c r="N9" s="176">
        <f t="shared" si="1"/>
        <v>7.8479874072408418E-2</v>
      </c>
      <c r="O9" s="177">
        <f t="shared" si="2"/>
        <v>915</v>
      </c>
      <c r="P9" s="178">
        <f t="shared" si="3"/>
        <v>0.23576397835609386</v>
      </c>
      <c r="Q9" s="179">
        <f t="shared" si="4"/>
        <v>-492</v>
      </c>
      <c r="R9" s="180">
        <f t="shared" si="5"/>
        <v>-9.3040847201210308E-2</v>
      </c>
      <c r="S9" s="341"/>
      <c r="T9" s="121"/>
      <c r="U9" s="341"/>
      <c r="V9" s="121"/>
      <c r="W9" s="341"/>
      <c r="X9" s="121"/>
    </row>
    <row r="10" spans="1:24" ht="17.25" customHeight="1" x14ac:dyDescent="0.25">
      <c r="A10" s="78" t="s">
        <v>18</v>
      </c>
      <c r="B10" s="85">
        <v>2690</v>
      </c>
      <c r="C10" s="85">
        <v>2581</v>
      </c>
      <c r="D10" s="85">
        <v>2469</v>
      </c>
      <c r="E10" s="85">
        <v>2218</v>
      </c>
      <c r="F10" s="85">
        <v>1881</v>
      </c>
      <c r="G10" s="85">
        <v>1713</v>
      </c>
      <c r="H10" s="85">
        <v>1801</v>
      </c>
      <c r="I10" s="85">
        <v>1685</v>
      </c>
      <c r="J10" s="85">
        <v>1782</v>
      </c>
      <c r="K10" s="85">
        <v>1856</v>
      </c>
      <c r="L10" s="131">
        <v>2075</v>
      </c>
      <c r="M10" s="175">
        <f t="shared" si="0"/>
        <v>219</v>
      </c>
      <c r="N10" s="176">
        <f t="shared" si="1"/>
        <v>0.11799568965517238</v>
      </c>
      <c r="O10" s="177">
        <f t="shared" si="2"/>
        <v>362</v>
      </c>
      <c r="P10" s="178">
        <f t="shared" si="3"/>
        <v>0.2113251605370694</v>
      </c>
      <c r="Q10" s="179">
        <f t="shared" si="4"/>
        <v>-615</v>
      </c>
      <c r="R10" s="180">
        <f t="shared" si="5"/>
        <v>-0.22862453531598514</v>
      </c>
      <c r="S10" s="341"/>
      <c r="T10" s="121"/>
      <c r="U10" s="341"/>
      <c r="V10" s="121"/>
      <c r="W10" s="341"/>
      <c r="X10" s="121"/>
    </row>
    <row r="11" spans="1:24" ht="17.25" customHeight="1" x14ac:dyDescent="0.25">
      <c r="A11" s="78" t="s">
        <v>19</v>
      </c>
      <c r="B11" s="85">
        <v>8012</v>
      </c>
      <c r="C11" s="85">
        <v>7576</v>
      </c>
      <c r="D11" s="85">
        <v>7155</v>
      </c>
      <c r="E11" s="85">
        <v>6305</v>
      </c>
      <c r="F11" s="85">
        <v>5713</v>
      </c>
      <c r="G11" s="85">
        <v>5379</v>
      </c>
      <c r="H11" s="85">
        <v>5381</v>
      </c>
      <c r="I11" s="85">
        <v>5341</v>
      </c>
      <c r="J11" s="85">
        <v>5604</v>
      </c>
      <c r="K11" s="85">
        <v>5911</v>
      </c>
      <c r="L11" s="131">
        <v>6482</v>
      </c>
      <c r="M11" s="175">
        <f t="shared" si="0"/>
        <v>571</v>
      </c>
      <c r="N11" s="176">
        <f t="shared" si="1"/>
        <v>9.659956014210791E-2</v>
      </c>
      <c r="O11" s="177">
        <f t="shared" si="2"/>
        <v>1103</v>
      </c>
      <c r="P11" s="178">
        <f t="shared" si="3"/>
        <v>0.20505670198921733</v>
      </c>
      <c r="Q11" s="179">
        <f t="shared" si="4"/>
        <v>-1530</v>
      </c>
      <c r="R11" s="180">
        <f t="shared" si="5"/>
        <v>-0.19096355466799797</v>
      </c>
      <c r="S11" s="341"/>
      <c r="T11" s="121"/>
      <c r="U11" s="341"/>
      <c r="V11" s="121"/>
      <c r="W11" s="341"/>
      <c r="X11" s="121"/>
    </row>
    <row r="12" spans="1:24" ht="17.25" customHeight="1" x14ac:dyDescent="0.25">
      <c r="A12" s="78" t="s">
        <v>20</v>
      </c>
      <c r="B12" s="85">
        <v>3948</v>
      </c>
      <c r="C12" s="85">
        <v>3601</v>
      </c>
      <c r="D12" s="85">
        <v>3416</v>
      </c>
      <c r="E12" s="85">
        <v>3229</v>
      </c>
      <c r="F12" s="85">
        <v>2958</v>
      </c>
      <c r="G12" s="85">
        <v>2818</v>
      </c>
      <c r="H12" s="85">
        <v>2727</v>
      </c>
      <c r="I12" s="85">
        <v>2852</v>
      </c>
      <c r="J12" s="85">
        <v>2819</v>
      </c>
      <c r="K12" s="85">
        <v>3026</v>
      </c>
      <c r="L12" s="131">
        <v>3207</v>
      </c>
      <c r="M12" s="175">
        <f t="shared" si="0"/>
        <v>181</v>
      </c>
      <c r="N12" s="176">
        <f t="shared" si="1"/>
        <v>5.9814937210839414E-2</v>
      </c>
      <c r="O12" s="177">
        <f t="shared" si="2"/>
        <v>389</v>
      </c>
      <c r="P12" s="178">
        <f t="shared" si="3"/>
        <v>0.13804116394606103</v>
      </c>
      <c r="Q12" s="179">
        <f t="shared" si="4"/>
        <v>-741</v>
      </c>
      <c r="R12" s="180">
        <f t="shared" si="5"/>
        <v>-0.18768996960486317</v>
      </c>
      <c r="S12" s="341"/>
      <c r="T12" s="121"/>
      <c r="U12" s="341"/>
      <c r="V12" s="121"/>
      <c r="W12" s="341"/>
      <c r="X12" s="121"/>
    </row>
    <row r="13" spans="1:24" ht="17.25" customHeight="1" x14ac:dyDescent="0.25">
      <c r="A13" s="78" t="s">
        <v>21</v>
      </c>
      <c r="B13" s="85">
        <v>6619</v>
      </c>
      <c r="C13" s="85">
        <v>6328</v>
      </c>
      <c r="D13" s="85">
        <v>6063</v>
      </c>
      <c r="E13" s="85">
        <v>5069</v>
      </c>
      <c r="F13" s="85">
        <v>5138</v>
      </c>
      <c r="G13" s="85">
        <v>4548</v>
      </c>
      <c r="H13" s="85">
        <v>4536</v>
      </c>
      <c r="I13" s="85">
        <v>4600</v>
      </c>
      <c r="J13" s="85">
        <v>4429</v>
      </c>
      <c r="K13" s="85">
        <v>4592</v>
      </c>
      <c r="L13" s="131">
        <v>4712</v>
      </c>
      <c r="M13" s="175">
        <f t="shared" si="0"/>
        <v>120</v>
      </c>
      <c r="N13" s="176">
        <f t="shared" si="1"/>
        <v>2.6132404181184565E-2</v>
      </c>
      <c r="O13" s="177">
        <f t="shared" si="2"/>
        <v>164</v>
      </c>
      <c r="P13" s="178">
        <f t="shared" si="3"/>
        <v>3.6059806508355274E-2</v>
      </c>
      <c r="Q13" s="179">
        <f t="shared" si="4"/>
        <v>-1907</v>
      </c>
      <c r="R13" s="180">
        <f t="shared" si="5"/>
        <v>-0.28810998640277985</v>
      </c>
      <c r="S13" s="341"/>
      <c r="T13" s="121"/>
      <c r="U13" s="341"/>
      <c r="V13" s="121"/>
      <c r="W13" s="341"/>
      <c r="X13" s="121"/>
    </row>
    <row r="14" spans="1:24" ht="17.25" customHeight="1" x14ac:dyDescent="0.25">
      <c r="A14" s="78" t="s">
        <v>22</v>
      </c>
      <c r="B14" s="85">
        <v>5544</v>
      </c>
      <c r="C14" s="85">
        <v>5459</v>
      </c>
      <c r="D14" s="85">
        <v>5211</v>
      </c>
      <c r="E14" s="85">
        <v>4677</v>
      </c>
      <c r="F14" s="85">
        <v>4173</v>
      </c>
      <c r="G14" s="85">
        <v>3972</v>
      </c>
      <c r="H14" s="85">
        <v>4132</v>
      </c>
      <c r="I14" s="85">
        <v>4072</v>
      </c>
      <c r="J14" s="85">
        <v>4179</v>
      </c>
      <c r="K14" s="85">
        <v>4359</v>
      </c>
      <c r="L14" s="131">
        <v>4740</v>
      </c>
      <c r="M14" s="175">
        <f t="shared" si="0"/>
        <v>381</v>
      </c>
      <c r="N14" s="176">
        <f t="shared" si="1"/>
        <v>8.740536820371636E-2</v>
      </c>
      <c r="O14" s="177">
        <f t="shared" si="2"/>
        <v>768</v>
      </c>
      <c r="P14" s="178">
        <f t="shared" si="3"/>
        <v>0.19335347432024164</v>
      </c>
      <c r="Q14" s="179">
        <f t="shared" si="4"/>
        <v>-804</v>
      </c>
      <c r="R14" s="180">
        <f t="shared" si="5"/>
        <v>-0.14502164502164505</v>
      </c>
      <c r="S14" s="341"/>
      <c r="T14" s="121"/>
      <c r="U14" s="341"/>
      <c r="V14" s="121"/>
      <c r="W14" s="341"/>
      <c r="X14" s="121"/>
    </row>
    <row r="15" spans="1:24" ht="17.25" customHeight="1" x14ac:dyDescent="0.25">
      <c r="A15" s="78" t="s">
        <v>23</v>
      </c>
      <c r="B15" s="85">
        <v>5876</v>
      </c>
      <c r="C15" s="85">
        <v>5903</v>
      </c>
      <c r="D15" s="85">
        <v>5643</v>
      </c>
      <c r="E15" s="85">
        <v>4988</v>
      </c>
      <c r="F15" s="85">
        <v>4843</v>
      </c>
      <c r="G15" s="85">
        <v>4846</v>
      </c>
      <c r="H15" s="85">
        <v>4675</v>
      </c>
      <c r="I15" s="85">
        <v>4631</v>
      </c>
      <c r="J15" s="85">
        <v>4569</v>
      </c>
      <c r="K15" s="85">
        <v>4755</v>
      </c>
      <c r="L15" s="131">
        <v>5081</v>
      </c>
      <c r="M15" s="175">
        <f t="shared" si="0"/>
        <v>326</v>
      </c>
      <c r="N15" s="176">
        <f t="shared" si="1"/>
        <v>6.8559411146162041E-2</v>
      </c>
      <c r="O15" s="177">
        <f t="shared" si="2"/>
        <v>235</v>
      </c>
      <c r="P15" s="178">
        <f t="shared" si="3"/>
        <v>4.8493602971522831E-2</v>
      </c>
      <c r="Q15" s="179">
        <f t="shared" si="4"/>
        <v>-795</v>
      </c>
      <c r="R15" s="180">
        <f t="shared" si="5"/>
        <v>-0.13529611980939416</v>
      </c>
      <c r="S15" s="341"/>
      <c r="T15" s="121"/>
      <c r="U15" s="341"/>
      <c r="V15" s="121"/>
      <c r="W15" s="341"/>
      <c r="X15" s="121"/>
    </row>
    <row r="16" spans="1:24" ht="17.25" customHeight="1" x14ac:dyDescent="0.25">
      <c r="A16" s="78" t="s">
        <v>24</v>
      </c>
      <c r="B16" s="85">
        <v>12905</v>
      </c>
      <c r="C16" s="85">
        <v>12467</v>
      </c>
      <c r="D16" s="85">
        <v>11687</v>
      </c>
      <c r="E16" s="85">
        <v>10352</v>
      </c>
      <c r="F16" s="85">
        <v>9538</v>
      </c>
      <c r="G16" s="85">
        <v>8824</v>
      </c>
      <c r="H16" s="85">
        <v>8865</v>
      </c>
      <c r="I16" s="85">
        <v>8784</v>
      </c>
      <c r="J16" s="85">
        <v>8914</v>
      </c>
      <c r="K16" s="85">
        <v>9105</v>
      </c>
      <c r="L16" s="131">
        <v>9976</v>
      </c>
      <c r="M16" s="175">
        <f t="shared" si="0"/>
        <v>871</v>
      </c>
      <c r="N16" s="176">
        <f t="shared" si="1"/>
        <v>9.5661724327292585E-2</v>
      </c>
      <c r="O16" s="177">
        <f t="shared" si="2"/>
        <v>1152</v>
      </c>
      <c r="P16" s="178">
        <f t="shared" si="3"/>
        <v>0.13055303717135081</v>
      </c>
      <c r="Q16" s="179">
        <f t="shared" si="4"/>
        <v>-2929</v>
      </c>
      <c r="R16" s="180">
        <f t="shared" si="5"/>
        <v>-0.22696629213483144</v>
      </c>
      <c r="S16" s="341"/>
      <c r="T16" s="121"/>
      <c r="U16" s="341"/>
      <c r="V16" s="121"/>
      <c r="W16" s="341"/>
      <c r="X16" s="121"/>
    </row>
    <row r="17" spans="1:24" ht="17.25" customHeight="1" x14ac:dyDescent="0.25">
      <c r="A17" s="78" t="s">
        <v>25</v>
      </c>
      <c r="B17" s="85">
        <v>7519</v>
      </c>
      <c r="C17" s="85">
        <v>6973</v>
      </c>
      <c r="D17" s="85">
        <v>6624</v>
      </c>
      <c r="E17" s="85">
        <v>6029</v>
      </c>
      <c r="F17" s="85">
        <v>5535</v>
      </c>
      <c r="G17" s="85">
        <v>5315</v>
      </c>
      <c r="H17" s="85">
        <v>5255</v>
      </c>
      <c r="I17" s="85">
        <v>5200</v>
      </c>
      <c r="J17" s="85">
        <v>5198</v>
      </c>
      <c r="K17" s="85">
        <v>5507</v>
      </c>
      <c r="L17" s="131">
        <v>5929</v>
      </c>
      <c r="M17" s="175">
        <f t="shared" si="0"/>
        <v>422</v>
      </c>
      <c r="N17" s="176">
        <f t="shared" si="1"/>
        <v>7.6629743962229879E-2</v>
      </c>
      <c r="O17" s="177">
        <f t="shared" si="2"/>
        <v>614</v>
      </c>
      <c r="P17" s="178">
        <f t="shared" si="3"/>
        <v>0.11552210724365009</v>
      </c>
      <c r="Q17" s="179">
        <f t="shared" si="4"/>
        <v>-1590</v>
      </c>
      <c r="R17" s="180">
        <f t="shared" si="5"/>
        <v>-0.21146429046415749</v>
      </c>
      <c r="S17" s="341"/>
      <c r="T17" s="121"/>
      <c r="U17" s="341"/>
      <c r="V17" s="121"/>
      <c r="W17" s="341"/>
      <c r="X17" s="121"/>
    </row>
    <row r="18" spans="1:24" ht="17.25" customHeight="1" x14ac:dyDescent="0.25">
      <c r="A18" s="78" t="s">
        <v>26</v>
      </c>
      <c r="B18" s="85">
        <v>7214</v>
      </c>
      <c r="C18" s="85">
        <v>7111</v>
      </c>
      <c r="D18" s="85">
        <v>6692</v>
      </c>
      <c r="E18" s="85">
        <v>5702</v>
      </c>
      <c r="F18" s="85">
        <v>5311</v>
      </c>
      <c r="G18" s="85">
        <v>4959</v>
      </c>
      <c r="H18" s="85">
        <v>4935</v>
      </c>
      <c r="I18" s="85">
        <v>4933</v>
      </c>
      <c r="J18" s="85">
        <v>5002</v>
      </c>
      <c r="K18" s="85">
        <v>5364</v>
      </c>
      <c r="L18" s="131">
        <v>5480</v>
      </c>
      <c r="M18" s="175">
        <f t="shared" si="0"/>
        <v>116</v>
      </c>
      <c r="N18" s="176">
        <f t="shared" si="1"/>
        <v>2.162565249813575E-2</v>
      </c>
      <c r="O18" s="177">
        <f t="shared" si="2"/>
        <v>521</v>
      </c>
      <c r="P18" s="178">
        <f t="shared" si="3"/>
        <v>0.10506150433555161</v>
      </c>
      <c r="Q18" s="179">
        <f t="shared" si="4"/>
        <v>-1734</v>
      </c>
      <c r="R18" s="180">
        <f t="shared" si="5"/>
        <v>-0.24036595508733016</v>
      </c>
      <c r="S18" s="341"/>
      <c r="T18" s="121"/>
      <c r="U18" s="341"/>
      <c r="V18" s="121"/>
      <c r="W18" s="341"/>
      <c r="X18" s="121"/>
    </row>
    <row r="19" spans="1:24" ht="17.25" customHeight="1" thickBot="1" x14ac:dyDescent="0.3">
      <c r="A19" s="77" t="s">
        <v>27</v>
      </c>
      <c r="B19" s="96">
        <v>13721</v>
      </c>
      <c r="C19" s="96">
        <v>13722</v>
      </c>
      <c r="D19" s="96">
        <v>12737</v>
      </c>
      <c r="E19" s="96">
        <v>11139</v>
      </c>
      <c r="F19" s="96">
        <v>10490</v>
      </c>
      <c r="G19" s="96">
        <v>9489</v>
      </c>
      <c r="H19" s="96">
        <v>9218</v>
      </c>
      <c r="I19" s="96">
        <v>9063</v>
      </c>
      <c r="J19" s="96">
        <v>9079</v>
      </c>
      <c r="K19" s="96">
        <v>9534</v>
      </c>
      <c r="L19" s="132">
        <v>10078</v>
      </c>
      <c r="M19" s="181">
        <f t="shared" si="0"/>
        <v>544</v>
      </c>
      <c r="N19" s="182">
        <f t="shared" si="1"/>
        <v>5.7058946926788368E-2</v>
      </c>
      <c r="O19" s="183">
        <f t="shared" si="2"/>
        <v>589</v>
      </c>
      <c r="P19" s="184">
        <f t="shared" si="3"/>
        <v>6.2071872694699159E-2</v>
      </c>
      <c r="Q19" s="185">
        <f t="shared" si="4"/>
        <v>-3643</v>
      </c>
      <c r="R19" s="186">
        <f t="shared" si="5"/>
        <v>-0.26550542963340862</v>
      </c>
      <c r="S19" s="341"/>
      <c r="T19" s="121"/>
      <c r="U19" s="341"/>
      <c r="V19" s="121"/>
      <c r="W19" s="341"/>
      <c r="X19" s="121"/>
    </row>
    <row r="20" spans="1:24" s="10" customFormat="1" ht="17.25" customHeight="1" x14ac:dyDescent="0.25">
      <c r="A20" s="361" t="s">
        <v>163</v>
      </c>
      <c r="B20" s="83"/>
      <c r="C20" s="83"/>
      <c r="D20" s="83"/>
      <c r="E20" s="83"/>
      <c r="F20" s="83"/>
      <c r="G20" s="83"/>
      <c r="H20" s="83"/>
      <c r="I20" s="83"/>
      <c r="J20" s="201"/>
      <c r="K20" s="83"/>
      <c r="L20" s="83"/>
      <c r="M20" s="83"/>
      <c r="N20" s="83"/>
      <c r="O20" s="83"/>
      <c r="P20" s="83"/>
      <c r="T20"/>
      <c r="U20"/>
      <c r="V20"/>
    </row>
    <row r="21" spans="1:24" x14ac:dyDescent="0.25">
      <c r="B21"/>
      <c r="C21"/>
      <c r="D21"/>
      <c r="E21"/>
      <c r="F21"/>
      <c r="G21"/>
      <c r="H21"/>
      <c r="I21"/>
      <c r="J21"/>
      <c r="K21"/>
      <c r="L21" s="201"/>
      <c r="M21"/>
      <c r="N21"/>
      <c r="O21"/>
      <c r="P21"/>
      <c r="Q21"/>
      <c r="R21"/>
      <c r="T21"/>
      <c r="U21"/>
      <c r="V21"/>
    </row>
    <row r="22" spans="1:24" x14ac:dyDescent="0.25">
      <c r="B22" s="201"/>
      <c r="C22" s="201"/>
      <c r="D22" s="201"/>
      <c r="E22" s="201"/>
      <c r="F22" s="201"/>
      <c r="G22" s="201"/>
      <c r="H22" s="201"/>
      <c r="I22" s="201"/>
      <c r="J22" s="201"/>
      <c r="K22" s="201"/>
      <c r="L22" s="201"/>
      <c r="M22"/>
      <c r="N22"/>
      <c r="O22"/>
      <c r="P22"/>
      <c r="Q22"/>
      <c r="R22"/>
    </row>
    <row r="23" spans="1:24" x14ac:dyDescent="0.25"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</row>
    <row r="24" spans="1:24" x14ac:dyDescent="0.25"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scale="95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88"/>
  <dimension ref="A1:X25"/>
  <sheetViews>
    <sheetView zoomScaleNormal="100" workbookViewId="0"/>
  </sheetViews>
  <sheetFormatPr defaultColWidth="9.140625" defaultRowHeight="15" x14ac:dyDescent="0.25"/>
  <cols>
    <col min="1" max="1" width="18" style="83" customWidth="1"/>
    <col min="2" max="12" width="7.140625" style="83" customWidth="1"/>
    <col min="13" max="13" width="5.28515625" style="83" bestFit="1" customWidth="1"/>
    <col min="14" max="14" width="5.28515625" style="83" customWidth="1"/>
    <col min="15" max="15" width="5.28515625" style="83" bestFit="1" customWidth="1"/>
    <col min="16" max="16" width="5.42578125" style="83" bestFit="1" customWidth="1"/>
    <col min="17" max="17" width="5.85546875" style="83" bestFit="1" customWidth="1"/>
    <col min="18" max="18" width="6" style="83" bestFit="1" customWidth="1"/>
    <col min="19" max="16384" width="9.140625" style="83"/>
  </cols>
  <sheetData>
    <row r="1" spans="1:24" s="20" customFormat="1" ht="17.25" customHeight="1" x14ac:dyDescent="0.2">
      <c r="A1" s="52" t="s">
        <v>289</v>
      </c>
      <c r="B1" s="55"/>
      <c r="C1" s="55"/>
      <c r="D1" s="55"/>
      <c r="E1" s="24"/>
      <c r="F1" s="24"/>
      <c r="G1" s="24"/>
      <c r="H1" s="24"/>
      <c r="I1" s="24"/>
      <c r="L1" s="206"/>
    </row>
    <row r="2" spans="1:24" ht="17.25" customHeight="1" thickBot="1" x14ac:dyDescent="0.3">
      <c r="A2" s="128" t="s">
        <v>76</v>
      </c>
      <c r="B2" s="82"/>
      <c r="C2" s="82"/>
    </row>
    <row r="3" spans="1:24" ht="33.75" customHeight="1" x14ac:dyDescent="0.25">
      <c r="A3" s="624" t="s">
        <v>73</v>
      </c>
      <c r="B3" s="626" t="s">
        <v>81</v>
      </c>
      <c r="C3" s="627"/>
      <c r="D3" s="627"/>
      <c r="E3" s="627"/>
      <c r="F3" s="627"/>
      <c r="G3" s="627"/>
      <c r="H3" s="627"/>
      <c r="I3" s="627"/>
      <c r="J3" s="627"/>
      <c r="K3" s="627"/>
      <c r="L3" s="628"/>
      <c r="M3" s="620" t="s">
        <v>198</v>
      </c>
      <c r="N3" s="621"/>
      <c r="O3" s="622" t="s">
        <v>209</v>
      </c>
      <c r="P3" s="621"/>
      <c r="Q3" s="622" t="s">
        <v>210</v>
      </c>
      <c r="R3" s="623"/>
    </row>
    <row r="4" spans="1:24" ht="17.25" customHeight="1" thickBot="1" x14ac:dyDescent="0.3">
      <c r="A4" s="625"/>
      <c r="B4" s="241" t="s">
        <v>6</v>
      </c>
      <c r="C4" s="241" t="s">
        <v>7</v>
      </c>
      <c r="D4" s="241" t="s">
        <v>8</v>
      </c>
      <c r="E4" s="241" t="s">
        <v>9</v>
      </c>
      <c r="F4" s="241" t="s">
        <v>10</v>
      </c>
      <c r="G4" s="241" t="s">
        <v>11</v>
      </c>
      <c r="H4" s="242" t="s">
        <v>47</v>
      </c>
      <c r="I4" s="242" t="s">
        <v>72</v>
      </c>
      <c r="J4" s="242" t="s">
        <v>151</v>
      </c>
      <c r="K4" s="242" t="s">
        <v>176</v>
      </c>
      <c r="L4" s="243" t="s">
        <v>197</v>
      </c>
      <c r="M4" s="244" t="s">
        <v>74</v>
      </c>
      <c r="N4" s="245" t="s">
        <v>75</v>
      </c>
      <c r="O4" s="246" t="s">
        <v>74</v>
      </c>
      <c r="P4" s="245" t="s">
        <v>75</v>
      </c>
      <c r="Q4" s="246" t="s">
        <v>74</v>
      </c>
      <c r="R4" s="269" t="s">
        <v>75</v>
      </c>
      <c r="T4"/>
    </row>
    <row r="5" spans="1:24" ht="17.25" customHeight="1" x14ac:dyDescent="0.25">
      <c r="A5" s="76" t="s">
        <v>13</v>
      </c>
      <c r="B5" s="511">
        <v>43875.8</v>
      </c>
      <c r="C5" s="511">
        <v>41788.800000000003</v>
      </c>
      <c r="D5" s="511">
        <v>40214.1</v>
      </c>
      <c r="E5" s="511">
        <v>39070.1</v>
      </c>
      <c r="F5" s="511">
        <v>38385.9</v>
      </c>
      <c r="G5" s="511">
        <v>38069.599999999999</v>
      </c>
      <c r="H5" s="511">
        <v>38114.9</v>
      </c>
      <c r="I5" s="511">
        <v>38223.4</v>
      </c>
      <c r="J5" s="511">
        <v>39133.300000000003</v>
      </c>
      <c r="K5" s="511">
        <v>40193.300000000003</v>
      </c>
      <c r="L5" s="529">
        <v>41305.800000000003</v>
      </c>
      <c r="M5" s="169">
        <f>L5-K5</f>
        <v>1112.5</v>
      </c>
      <c r="N5" s="170">
        <f>L5/K5-1</f>
        <v>2.7678742476979989E-2</v>
      </c>
      <c r="O5" s="171">
        <f>L5-G5</f>
        <v>3236.2000000000044</v>
      </c>
      <c r="P5" s="172">
        <f>L5/G5-1</f>
        <v>8.5007460020593895E-2</v>
      </c>
      <c r="Q5" s="173">
        <f>L5-B5</f>
        <v>-2570</v>
      </c>
      <c r="R5" s="174">
        <f>L5/B5-1</f>
        <v>-5.8574430551693646E-2</v>
      </c>
      <c r="S5"/>
      <c r="T5"/>
      <c r="U5"/>
      <c r="V5"/>
      <c r="W5"/>
      <c r="X5"/>
    </row>
    <row r="6" spans="1:24" ht="17.25" customHeight="1" x14ac:dyDescent="0.25">
      <c r="A6" s="78" t="s">
        <v>14</v>
      </c>
      <c r="B6" s="512">
        <v>5918.4</v>
      </c>
      <c r="C6" s="512">
        <v>5775.9</v>
      </c>
      <c r="D6" s="512">
        <v>5654.1</v>
      </c>
      <c r="E6" s="512">
        <v>5583.9</v>
      </c>
      <c r="F6" s="512">
        <v>5638.4</v>
      </c>
      <c r="G6" s="512">
        <v>5652.3</v>
      </c>
      <c r="H6" s="512">
        <v>5719.5</v>
      </c>
      <c r="I6" s="512">
        <v>5892.1</v>
      </c>
      <c r="J6" s="512">
        <v>6027.7</v>
      </c>
      <c r="K6" s="512">
        <v>6142.3</v>
      </c>
      <c r="L6" s="530">
        <v>6365.6</v>
      </c>
      <c r="M6" s="175">
        <f t="shared" ref="M6:M19" si="0">L6-K6</f>
        <v>223.30000000000018</v>
      </c>
      <c r="N6" s="176">
        <f t="shared" ref="N6:N19" si="1">L6/K6-1</f>
        <v>3.6354460055679549E-2</v>
      </c>
      <c r="O6" s="177">
        <f t="shared" ref="O6:O19" si="2">L6-G6</f>
        <v>713.30000000000018</v>
      </c>
      <c r="P6" s="178">
        <f t="shared" ref="P6:P19" si="3">L6/G6-1</f>
        <v>0.12619641561842077</v>
      </c>
      <c r="Q6" s="179">
        <f t="shared" ref="Q6:Q19" si="4">L6-B6</f>
        <v>447.20000000000073</v>
      </c>
      <c r="R6" s="180">
        <f t="shared" ref="R6:R19" si="5">L6/B6-1</f>
        <v>7.556096242227639E-2</v>
      </c>
      <c r="S6"/>
      <c r="T6"/>
      <c r="U6"/>
      <c r="V6"/>
      <c r="W6"/>
      <c r="X6"/>
    </row>
    <row r="7" spans="1:24" ht="17.25" customHeight="1" x14ac:dyDescent="0.25">
      <c r="A7" s="78" t="s">
        <v>15</v>
      </c>
      <c r="B7" s="512">
        <v>4025.2</v>
      </c>
      <c r="C7" s="512">
        <v>3890.3</v>
      </c>
      <c r="D7" s="512">
        <v>3735</v>
      </c>
      <c r="E7" s="512">
        <v>3640.3</v>
      </c>
      <c r="F7" s="512">
        <v>3602.1</v>
      </c>
      <c r="G7" s="512">
        <v>3614.7</v>
      </c>
      <c r="H7" s="512">
        <v>3581.2</v>
      </c>
      <c r="I7" s="512">
        <v>3586.8</v>
      </c>
      <c r="J7" s="512">
        <v>3649.5</v>
      </c>
      <c r="K7" s="512">
        <v>3773.6</v>
      </c>
      <c r="L7" s="530">
        <v>3877.6</v>
      </c>
      <c r="M7" s="175">
        <f t="shared" si="0"/>
        <v>104</v>
      </c>
      <c r="N7" s="176">
        <f t="shared" si="1"/>
        <v>2.7559889760440992E-2</v>
      </c>
      <c r="O7" s="177">
        <f t="shared" si="2"/>
        <v>262.90000000000009</v>
      </c>
      <c r="P7" s="178">
        <f t="shared" si="3"/>
        <v>7.2730793703488672E-2</v>
      </c>
      <c r="Q7" s="179">
        <f t="shared" si="4"/>
        <v>-147.59999999999991</v>
      </c>
      <c r="R7" s="180">
        <f t="shared" si="5"/>
        <v>-3.6668985392030229E-2</v>
      </c>
      <c r="S7"/>
      <c r="T7"/>
      <c r="U7"/>
      <c r="V7"/>
      <c r="W7"/>
      <c r="X7"/>
    </row>
    <row r="8" spans="1:24" ht="17.25" customHeight="1" x14ac:dyDescent="0.25">
      <c r="A8" s="78" t="s">
        <v>16</v>
      </c>
      <c r="B8" s="512">
        <v>2808.6</v>
      </c>
      <c r="C8" s="512">
        <v>2729.1</v>
      </c>
      <c r="D8" s="512">
        <v>2618.1</v>
      </c>
      <c r="E8" s="512">
        <v>2570.6</v>
      </c>
      <c r="F8" s="512">
        <v>2527.1</v>
      </c>
      <c r="G8" s="512">
        <v>2485.8000000000002</v>
      </c>
      <c r="H8" s="512">
        <v>2466.4</v>
      </c>
      <c r="I8" s="512">
        <v>2484.9</v>
      </c>
      <c r="J8" s="512">
        <v>2550.3000000000002</v>
      </c>
      <c r="K8" s="512">
        <v>2593.3000000000002</v>
      </c>
      <c r="L8" s="530">
        <v>2689.6</v>
      </c>
      <c r="M8" s="175">
        <f t="shared" si="0"/>
        <v>96.299999999999727</v>
      </c>
      <c r="N8" s="176">
        <f t="shared" si="1"/>
        <v>3.7134153395287806E-2</v>
      </c>
      <c r="O8" s="177">
        <f t="shared" si="2"/>
        <v>203.79999999999973</v>
      </c>
      <c r="P8" s="178">
        <f t="shared" si="3"/>
        <v>8.1985678654758809E-2</v>
      </c>
      <c r="Q8" s="179">
        <f t="shared" si="4"/>
        <v>-119</v>
      </c>
      <c r="R8" s="180">
        <f t="shared" si="5"/>
        <v>-4.2369863989176082E-2</v>
      </c>
      <c r="S8"/>
      <c r="T8"/>
      <c r="U8"/>
      <c r="V8"/>
      <c r="W8"/>
      <c r="X8"/>
    </row>
    <row r="9" spans="1:24" ht="17.25" customHeight="1" x14ac:dyDescent="0.25">
      <c r="A9" s="78" t="s">
        <v>17</v>
      </c>
      <c r="B9" s="512">
        <v>2145.1</v>
      </c>
      <c r="C9" s="512">
        <v>2047.5</v>
      </c>
      <c r="D9" s="512">
        <v>1984.2</v>
      </c>
      <c r="E9" s="512">
        <v>1922.5</v>
      </c>
      <c r="F9" s="512">
        <v>1907.9</v>
      </c>
      <c r="G9" s="512">
        <v>1908</v>
      </c>
      <c r="H9" s="512">
        <v>1918</v>
      </c>
      <c r="I9" s="512">
        <v>1920.6</v>
      </c>
      <c r="J9" s="512">
        <v>1966</v>
      </c>
      <c r="K9" s="512">
        <v>2014.8</v>
      </c>
      <c r="L9" s="530">
        <v>2086.6</v>
      </c>
      <c r="M9" s="175">
        <f t="shared" si="0"/>
        <v>71.799999999999955</v>
      </c>
      <c r="N9" s="176">
        <f t="shared" si="1"/>
        <v>3.5636291443319479E-2</v>
      </c>
      <c r="O9" s="177">
        <f t="shared" si="2"/>
        <v>178.59999999999991</v>
      </c>
      <c r="P9" s="178">
        <f t="shared" si="3"/>
        <v>9.3605870020964321E-2</v>
      </c>
      <c r="Q9" s="179">
        <f t="shared" si="4"/>
        <v>-58.5</v>
      </c>
      <c r="R9" s="180">
        <f t="shared" si="5"/>
        <v>-2.727145587618296E-2</v>
      </c>
      <c r="S9"/>
      <c r="T9"/>
      <c r="U9"/>
      <c r="V9"/>
      <c r="W9"/>
      <c r="X9"/>
    </row>
    <row r="10" spans="1:24" ht="17.25" customHeight="1" x14ac:dyDescent="0.25">
      <c r="A10" s="78" t="s">
        <v>18</v>
      </c>
      <c r="B10" s="512">
        <v>1168.5</v>
      </c>
      <c r="C10" s="512">
        <v>1099.7</v>
      </c>
      <c r="D10" s="512">
        <v>1035.5</v>
      </c>
      <c r="E10" s="512">
        <v>1006.3</v>
      </c>
      <c r="F10" s="512">
        <v>967.3</v>
      </c>
      <c r="G10" s="512">
        <v>981.7</v>
      </c>
      <c r="H10" s="512">
        <v>988.2</v>
      </c>
      <c r="I10" s="512">
        <v>961.1</v>
      </c>
      <c r="J10" s="512">
        <v>942.5</v>
      </c>
      <c r="K10" s="512">
        <v>932.5</v>
      </c>
      <c r="L10" s="530">
        <v>946.4</v>
      </c>
      <c r="M10" s="175">
        <f t="shared" si="0"/>
        <v>13.899999999999977</v>
      </c>
      <c r="N10" s="176">
        <f t="shared" si="1"/>
        <v>1.490616621983909E-2</v>
      </c>
      <c r="O10" s="177">
        <f t="shared" si="2"/>
        <v>-35.300000000000068</v>
      </c>
      <c r="P10" s="178">
        <f t="shared" si="3"/>
        <v>-3.5958031985331651E-2</v>
      </c>
      <c r="Q10" s="179">
        <f t="shared" si="4"/>
        <v>-222.10000000000002</v>
      </c>
      <c r="R10" s="180">
        <f t="shared" si="5"/>
        <v>-0.19007274283269149</v>
      </c>
      <c r="S10"/>
      <c r="T10"/>
      <c r="U10"/>
      <c r="V10"/>
      <c r="W10"/>
      <c r="X10"/>
    </row>
    <row r="11" spans="1:24" ht="17.25" customHeight="1" x14ac:dyDescent="0.25">
      <c r="A11" s="78" t="s">
        <v>19</v>
      </c>
      <c r="B11" s="512">
        <v>3465.2</v>
      </c>
      <c r="C11" s="512">
        <v>3306.4</v>
      </c>
      <c r="D11" s="512">
        <v>3147.2</v>
      </c>
      <c r="E11" s="512">
        <v>3031.9</v>
      </c>
      <c r="F11" s="512">
        <v>2939.6</v>
      </c>
      <c r="G11" s="512">
        <v>2895.1</v>
      </c>
      <c r="H11" s="512">
        <v>2872.5</v>
      </c>
      <c r="I11" s="512">
        <v>2872.2</v>
      </c>
      <c r="J11" s="512">
        <v>2951.7</v>
      </c>
      <c r="K11" s="512">
        <v>3024.7</v>
      </c>
      <c r="L11" s="530">
        <v>3087</v>
      </c>
      <c r="M11" s="175">
        <f t="shared" si="0"/>
        <v>62.300000000000182</v>
      </c>
      <c r="N11" s="176">
        <f t="shared" si="1"/>
        <v>2.0597084008331379E-2</v>
      </c>
      <c r="O11" s="177">
        <f t="shared" si="2"/>
        <v>191.90000000000009</v>
      </c>
      <c r="P11" s="178">
        <f t="shared" si="3"/>
        <v>6.628441159200027E-2</v>
      </c>
      <c r="Q11" s="179">
        <f t="shared" si="4"/>
        <v>-378.19999999999982</v>
      </c>
      <c r="R11" s="180">
        <f t="shared" si="5"/>
        <v>-0.10914232944707369</v>
      </c>
      <c r="S11"/>
      <c r="T11"/>
      <c r="U11"/>
      <c r="V11"/>
      <c r="W11"/>
      <c r="X11"/>
    </row>
    <row r="12" spans="1:24" ht="17.25" customHeight="1" x14ac:dyDescent="0.25">
      <c r="A12" s="78" t="s">
        <v>20</v>
      </c>
      <c r="B12" s="512">
        <v>1665.8</v>
      </c>
      <c r="C12" s="512">
        <v>1560.6</v>
      </c>
      <c r="D12" s="512">
        <v>1528.8</v>
      </c>
      <c r="E12" s="512">
        <v>1483.4</v>
      </c>
      <c r="F12" s="512">
        <v>1444.1</v>
      </c>
      <c r="G12" s="512">
        <v>1417.8</v>
      </c>
      <c r="H12" s="512">
        <v>1422.2</v>
      </c>
      <c r="I12" s="512">
        <v>1422.7</v>
      </c>
      <c r="J12" s="512">
        <v>1485.6</v>
      </c>
      <c r="K12" s="512">
        <v>1529.9</v>
      </c>
      <c r="L12" s="530">
        <v>1579.7</v>
      </c>
      <c r="M12" s="175">
        <f t="shared" si="0"/>
        <v>49.799999999999955</v>
      </c>
      <c r="N12" s="176">
        <f t="shared" si="1"/>
        <v>3.2551147133799585E-2</v>
      </c>
      <c r="O12" s="177">
        <f t="shared" si="2"/>
        <v>161.90000000000009</v>
      </c>
      <c r="P12" s="178">
        <f t="shared" si="3"/>
        <v>0.11419100014106376</v>
      </c>
      <c r="Q12" s="179">
        <f t="shared" si="4"/>
        <v>-86.099999999999909</v>
      </c>
      <c r="R12" s="180">
        <f t="shared" si="5"/>
        <v>-5.1686877176131518E-2</v>
      </c>
      <c r="S12"/>
      <c r="T12"/>
      <c r="U12"/>
      <c r="V12"/>
      <c r="W12"/>
      <c r="X12"/>
    </row>
    <row r="13" spans="1:24" ht="17.25" customHeight="1" x14ac:dyDescent="0.25">
      <c r="A13" s="78" t="s">
        <v>21</v>
      </c>
      <c r="B13" s="512">
        <v>2507.9</v>
      </c>
      <c r="C13" s="512">
        <v>2407.1999999999998</v>
      </c>
      <c r="D13" s="512">
        <v>2329.9</v>
      </c>
      <c r="E13" s="512">
        <v>2267.9</v>
      </c>
      <c r="F13" s="512">
        <v>2218</v>
      </c>
      <c r="G13" s="512">
        <v>2170.5</v>
      </c>
      <c r="H13" s="512">
        <v>2153.5</v>
      </c>
      <c r="I13" s="512">
        <v>2124.6</v>
      </c>
      <c r="J13" s="512">
        <v>2152.9</v>
      </c>
      <c r="K13" s="512">
        <v>2243.5</v>
      </c>
      <c r="L13" s="530">
        <v>2327.8000000000002</v>
      </c>
      <c r="M13" s="175">
        <f t="shared" si="0"/>
        <v>84.300000000000182</v>
      </c>
      <c r="N13" s="176">
        <f t="shared" si="1"/>
        <v>3.757521729440616E-2</v>
      </c>
      <c r="O13" s="177">
        <f t="shared" si="2"/>
        <v>157.30000000000018</v>
      </c>
      <c r="P13" s="178">
        <f t="shared" si="3"/>
        <v>7.2471780695692267E-2</v>
      </c>
      <c r="Q13" s="179">
        <f t="shared" si="4"/>
        <v>-180.09999999999991</v>
      </c>
      <c r="R13" s="180">
        <f t="shared" si="5"/>
        <v>-7.1813070696598702E-2</v>
      </c>
      <c r="S13"/>
      <c r="T13"/>
      <c r="U13"/>
      <c r="V13"/>
      <c r="W13"/>
      <c r="X13"/>
    </row>
    <row r="14" spans="1:24" ht="17.25" customHeight="1" x14ac:dyDescent="0.25">
      <c r="A14" s="78" t="s">
        <v>22</v>
      </c>
      <c r="B14" s="512">
        <v>2204.1999999999998</v>
      </c>
      <c r="C14" s="512">
        <v>2108.5</v>
      </c>
      <c r="D14" s="512">
        <v>2038</v>
      </c>
      <c r="E14" s="512">
        <v>2000.2</v>
      </c>
      <c r="F14" s="512">
        <v>1974.9</v>
      </c>
      <c r="G14" s="512">
        <v>1989.5</v>
      </c>
      <c r="H14" s="512">
        <v>2005.8</v>
      </c>
      <c r="I14" s="512">
        <v>1989.9</v>
      </c>
      <c r="J14" s="512">
        <v>2053.6999999999998</v>
      </c>
      <c r="K14" s="512">
        <v>2131.3000000000002</v>
      </c>
      <c r="L14" s="530">
        <v>2204.6</v>
      </c>
      <c r="M14" s="175">
        <f t="shared" si="0"/>
        <v>73.299999999999727</v>
      </c>
      <c r="N14" s="176">
        <f t="shared" si="1"/>
        <v>3.4392155022755944E-2</v>
      </c>
      <c r="O14" s="177">
        <f t="shared" si="2"/>
        <v>215.09999999999991</v>
      </c>
      <c r="P14" s="178">
        <f t="shared" si="3"/>
        <v>0.10811761749183213</v>
      </c>
      <c r="Q14" s="179">
        <f t="shared" si="4"/>
        <v>0.40000000000009095</v>
      </c>
      <c r="R14" s="180">
        <f t="shared" si="5"/>
        <v>1.8147173577709452E-4</v>
      </c>
      <c r="S14"/>
      <c r="T14"/>
      <c r="U14"/>
      <c r="V14"/>
      <c r="W14"/>
      <c r="X14"/>
    </row>
    <row r="15" spans="1:24" ht="17.25" customHeight="1" x14ac:dyDescent="0.25">
      <c r="A15" s="78" t="s">
        <v>23</v>
      </c>
      <c r="B15" s="512">
        <v>2258.4</v>
      </c>
      <c r="C15" s="512">
        <v>2148.6</v>
      </c>
      <c r="D15" s="512">
        <v>2041.4</v>
      </c>
      <c r="E15" s="512">
        <v>1979.1</v>
      </c>
      <c r="F15" s="512">
        <v>1920.4</v>
      </c>
      <c r="G15" s="512">
        <v>1896.9</v>
      </c>
      <c r="H15" s="512">
        <v>1896</v>
      </c>
      <c r="I15" s="512">
        <v>1924</v>
      </c>
      <c r="J15" s="512">
        <v>1962.2</v>
      </c>
      <c r="K15" s="512">
        <v>1993.9</v>
      </c>
      <c r="L15" s="530">
        <v>2060.4</v>
      </c>
      <c r="M15" s="175">
        <f t="shared" si="0"/>
        <v>66.5</v>
      </c>
      <c r="N15" s="176">
        <f t="shared" si="1"/>
        <v>3.3351722754400903E-2</v>
      </c>
      <c r="O15" s="177">
        <f t="shared" si="2"/>
        <v>163.5</v>
      </c>
      <c r="P15" s="178">
        <f t="shared" si="3"/>
        <v>8.6193262691760308E-2</v>
      </c>
      <c r="Q15" s="179">
        <f t="shared" si="4"/>
        <v>-198</v>
      </c>
      <c r="R15" s="180">
        <f t="shared" si="5"/>
        <v>-8.7672688629117923E-2</v>
      </c>
      <c r="S15"/>
      <c r="T15"/>
      <c r="U15"/>
      <c r="V15"/>
      <c r="W15"/>
      <c r="X15"/>
    </row>
    <row r="16" spans="1:24" ht="17.25" customHeight="1" x14ac:dyDescent="0.25">
      <c r="A16" s="78" t="s">
        <v>24</v>
      </c>
      <c r="B16" s="512">
        <v>4958.6000000000004</v>
      </c>
      <c r="C16" s="512">
        <v>4657.3</v>
      </c>
      <c r="D16" s="512">
        <v>4481.7</v>
      </c>
      <c r="E16" s="512">
        <v>4296.3</v>
      </c>
      <c r="F16" s="512">
        <v>4187.7</v>
      </c>
      <c r="G16" s="512">
        <v>4152.3999999999996</v>
      </c>
      <c r="H16" s="512">
        <v>4181.1000000000004</v>
      </c>
      <c r="I16" s="512">
        <v>4167.6000000000004</v>
      </c>
      <c r="J16" s="512">
        <v>4270.5</v>
      </c>
      <c r="K16" s="512">
        <v>4385.3999999999996</v>
      </c>
      <c r="L16" s="530">
        <v>4483.3999999999996</v>
      </c>
      <c r="M16" s="175">
        <f t="shared" si="0"/>
        <v>98</v>
      </c>
      <c r="N16" s="176">
        <f t="shared" si="1"/>
        <v>2.2346878277922144E-2</v>
      </c>
      <c r="O16" s="177">
        <f t="shared" si="2"/>
        <v>331</v>
      </c>
      <c r="P16" s="178">
        <f t="shared" si="3"/>
        <v>7.9712937096618752E-2</v>
      </c>
      <c r="Q16" s="179">
        <f t="shared" si="4"/>
        <v>-475.20000000000073</v>
      </c>
      <c r="R16" s="180">
        <f t="shared" si="5"/>
        <v>-9.5833501391521914E-2</v>
      </c>
      <c r="S16"/>
      <c r="T16"/>
      <c r="U16"/>
      <c r="V16"/>
      <c r="W16"/>
      <c r="X16"/>
    </row>
    <row r="17" spans="1:24" ht="17.25" customHeight="1" x14ac:dyDescent="0.25">
      <c r="A17" s="78" t="s">
        <v>25</v>
      </c>
      <c r="B17" s="512">
        <v>2881.1</v>
      </c>
      <c r="C17" s="512">
        <v>2744.7</v>
      </c>
      <c r="D17" s="512">
        <v>2646.7</v>
      </c>
      <c r="E17" s="512">
        <v>2578.6999999999998</v>
      </c>
      <c r="F17" s="512">
        <v>2538.4</v>
      </c>
      <c r="G17" s="512">
        <v>2516.9</v>
      </c>
      <c r="H17" s="512">
        <v>2520.3000000000002</v>
      </c>
      <c r="I17" s="512">
        <v>2533.3000000000002</v>
      </c>
      <c r="J17" s="512">
        <v>2575.5</v>
      </c>
      <c r="K17" s="512">
        <v>2645.5</v>
      </c>
      <c r="L17" s="530">
        <v>2710.5</v>
      </c>
      <c r="M17" s="175">
        <f t="shared" si="0"/>
        <v>65</v>
      </c>
      <c r="N17" s="176">
        <f t="shared" si="1"/>
        <v>2.4570024570024662E-2</v>
      </c>
      <c r="O17" s="177">
        <f t="shared" si="2"/>
        <v>193.59999999999991</v>
      </c>
      <c r="P17" s="178">
        <f t="shared" si="3"/>
        <v>7.6920020660335986E-2</v>
      </c>
      <c r="Q17" s="179">
        <f t="shared" si="4"/>
        <v>-170.59999999999991</v>
      </c>
      <c r="R17" s="180">
        <f t="shared" si="5"/>
        <v>-5.9213494845718584E-2</v>
      </c>
      <c r="S17"/>
      <c r="T17"/>
      <c r="U17"/>
      <c r="V17"/>
      <c r="W17"/>
      <c r="X17"/>
    </row>
    <row r="18" spans="1:24" ht="17.25" customHeight="1" x14ac:dyDescent="0.25">
      <c r="A18" s="78" t="s">
        <v>26</v>
      </c>
      <c r="B18" s="512">
        <v>2587.4</v>
      </c>
      <c r="C18" s="512">
        <v>2415.5</v>
      </c>
      <c r="D18" s="512">
        <v>2292.5</v>
      </c>
      <c r="E18" s="512">
        <v>2222.6999999999998</v>
      </c>
      <c r="F18" s="512">
        <v>2217.1999999999998</v>
      </c>
      <c r="G18" s="512">
        <v>2200.6999999999998</v>
      </c>
      <c r="H18" s="512">
        <v>2223.6999999999998</v>
      </c>
      <c r="I18" s="512">
        <v>2225.1999999999998</v>
      </c>
      <c r="J18" s="512">
        <v>2268.1</v>
      </c>
      <c r="K18" s="512">
        <v>2359</v>
      </c>
      <c r="L18" s="530">
        <v>2380.6999999999998</v>
      </c>
      <c r="M18" s="175">
        <f t="shared" si="0"/>
        <v>21.699999999999818</v>
      </c>
      <c r="N18" s="176">
        <f t="shared" si="1"/>
        <v>9.1988130563798176E-3</v>
      </c>
      <c r="O18" s="177">
        <f t="shared" si="2"/>
        <v>180</v>
      </c>
      <c r="P18" s="178">
        <f t="shared" si="3"/>
        <v>8.1792157040941449E-2</v>
      </c>
      <c r="Q18" s="179">
        <f t="shared" si="4"/>
        <v>-206.70000000000027</v>
      </c>
      <c r="R18" s="180">
        <f t="shared" si="5"/>
        <v>-7.9887145396923653E-2</v>
      </c>
      <c r="S18"/>
      <c r="T18"/>
      <c r="U18"/>
      <c r="V18"/>
      <c r="W18"/>
      <c r="X18"/>
    </row>
    <row r="19" spans="1:24" ht="17.25" customHeight="1" thickBot="1" x14ac:dyDescent="0.3">
      <c r="A19" s="77" t="s">
        <v>27</v>
      </c>
      <c r="B19" s="513">
        <v>5281.4</v>
      </c>
      <c r="C19" s="513">
        <v>4897.5</v>
      </c>
      <c r="D19" s="513">
        <v>4681</v>
      </c>
      <c r="E19" s="513">
        <v>4486.3</v>
      </c>
      <c r="F19" s="513">
        <v>4302.8</v>
      </c>
      <c r="G19" s="513">
        <v>4187.3</v>
      </c>
      <c r="H19" s="513">
        <v>4166.5</v>
      </c>
      <c r="I19" s="513">
        <v>4118.3999999999996</v>
      </c>
      <c r="J19" s="513">
        <v>4277.1000000000004</v>
      </c>
      <c r="K19" s="513">
        <v>4423.6000000000004</v>
      </c>
      <c r="L19" s="531">
        <v>4505.8999999999996</v>
      </c>
      <c r="M19" s="181">
        <f t="shared" si="0"/>
        <v>82.299999999999272</v>
      </c>
      <c r="N19" s="182">
        <f t="shared" si="1"/>
        <v>1.8604756307080139E-2</v>
      </c>
      <c r="O19" s="183">
        <f t="shared" si="2"/>
        <v>318.59999999999945</v>
      </c>
      <c r="P19" s="184">
        <f t="shared" si="3"/>
        <v>7.608721610584368E-2</v>
      </c>
      <c r="Q19" s="185">
        <f t="shared" si="4"/>
        <v>-775.5</v>
      </c>
      <c r="R19" s="186">
        <f t="shared" si="5"/>
        <v>-0.14683606619456968</v>
      </c>
      <c r="S19"/>
      <c r="T19"/>
      <c r="U19"/>
      <c r="V19"/>
      <c r="W19"/>
      <c r="X19"/>
    </row>
    <row r="20" spans="1:24" s="10" customFormat="1" ht="17.25" customHeight="1" x14ac:dyDescent="0.25">
      <c r="A20" s="506" t="s">
        <v>237</v>
      </c>
      <c r="B20" s="83"/>
      <c r="C20" s="83"/>
      <c r="D20" s="83"/>
      <c r="E20" s="83"/>
      <c r="F20" s="83"/>
      <c r="G20" s="83"/>
      <c r="H20" s="83"/>
      <c r="I20" s="83"/>
      <c r="J20" s="83"/>
      <c r="K20" s="83"/>
      <c r="L20" s="83"/>
      <c r="M20" s="83"/>
      <c r="N20" s="83"/>
      <c r="O20" s="83"/>
      <c r="P20" s="83"/>
      <c r="T20"/>
    </row>
    <row r="21" spans="1:24" x14ac:dyDescent="0.25">
      <c r="B21" s="21"/>
      <c r="C21" s="21"/>
      <c r="D21" s="21"/>
      <c r="E21" s="21"/>
      <c r="F21" s="21"/>
      <c r="G21" s="21"/>
      <c r="H21" s="21"/>
      <c r="I21" s="21"/>
      <c r="J21" s="21"/>
      <c r="K21" s="21"/>
      <c r="L21" s="201"/>
      <c r="T21"/>
    </row>
    <row r="22" spans="1:24" x14ac:dyDescent="0.25">
      <c r="B22" s="201"/>
      <c r="C22" s="201"/>
      <c r="D22" s="201"/>
      <c r="E22" s="201"/>
      <c r="F22" s="201"/>
      <c r="G22" s="201"/>
      <c r="H22" s="201"/>
      <c r="I22" s="201"/>
      <c r="J22" s="201"/>
      <c r="K22" s="201"/>
      <c r="L22" s="201"/>
      <c r="M22"/>
      <c r="N22"/>
      <c r="O22"/>
      <c r="P22"/>
      <c r="Q22"/>
      <c r="R22"/>
    </row>
    <row r="23" spans="1:24" x14ac:dyDescent="0.25"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</row>
    <row r="24" spans="1:24" x14ac:dyDescent="0.25"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</row>
    <row r="25" spans="1:24" x14ac:dyDescent="0.25"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83"/>
  <dimension ref="A1:O26"/>
  <sheetViews>
    <sheetView zoomScaleNormal="100" workbookViewId="0"/>
  </sheetViews>
  <sheetFormatPr defaultRowHeight="15" x14ac:dyDescent="0.25"/>
  <cols>
    <col min="1" max="1" width="12.85546875" customWidth="1"/>
    <col min="2" max="2" width="5.140625" customWidth="1"/>
    <col min="3" max="3" width="7.85546875" customWidth="1"/>
    <col min="4" max="11" width="7.85546875" style="83" customWidth="1"/>
    <col min="12" max="15" width="7.85546875" customWidth="1"/>
  </cols>
  <sheetData>
    <row r="1" spans="1:15" ht="17.25" customHeight="1" x14ac:dyDescent="0.25">
      <c r="A1" s="99" t="s">
        <v>288</v>
      </c>
      <c r="B1" s="43"/>
      <c r="C1" s="42"/>
      <c r="D1" s="81"/>
      <c r="E1" s="81"/>
      <c r="F1" s="81"/>
      <c r="G1" s="81"/>
      <c r="H1" s="81"/>
      <c r="I1" s="81"/>
      <c r="J1" s="81"/>
      <c r="K1" s="81"/>
      <c r="L1" s="42"/>
      <c r="M1" s="42"/>
      <c r="N1" s="206"/>
      <c r="O1" s="81"/>
    </row>
    <row r="2" spans="1:15" ht="17.25" customHeight="1" thickBot="1" x14ac:dyDescent="0.3">
      <c r="A2" s="128" t="s">
        <v>76</v>
      </c>
      <c r="B2" s="40"/>
      <c r="C2" s="40"/>
      <c r="D2" s="82"/>
      <c r="E2" s="82"/>
      <c r="F2" s="82"/>
      <c r="G2" s="82"/>
      <c r="H2" s="82"/>
      <c r="I2" s="82"/>
      <c r="J2" s="82"/>
      <c r="K2" s="82"/>
      <c r="L2" s="40"/>
      <c r="M2" s="40"/>
      <c r="N2" s="40"/>
      <c r="O2" s="40"/>
    </row>
    <row r="3" spans="1:15" ht="17.25" customHeight="1" x14ac:dyDescent="0.25">
      <c r="A3" s="544" t="s">
        <v>80</v>
      </c>
      <c r="B3" s="545"/>
      <c r="C3" s="643" t="s">
        <v>46</v>
      </c>
      <c r="D3" s="635" t="s">
        <v>150</v>
      </c>
      <c r="E3" s="601"/>
      <c r="F3" s="601"/>
      <c r="G3" s="545"/>
      <c r="H3" s="544" t="s">
        <v>148</v>
      </c>
      <c r="I3" s="601"/>
      <c r="J3" s="601"/>
      <c r="K3" s="545"/>
      <c r="L3" s="544" t="s">
        <v>147</v>
      </c>
      <c r="M3" s="601"/>
      <c r="N3" s="601"/>
      <c r="O3" s="545"/>
    </row>
    <row r="4" spans="1:15" ht="17.25" customHeight="1" x14ac:dyDescent="0.25">
      <c r="A4" s="546"/>
      <c r="B4" s="547"/>
      <c r="C4" s="644"/>
      <c r="D4" s="636" t="s">
        <v>65</v>
      </c>
      <c r="E4" s="637"/>
      <c r="F4" s="640" t="s">
        <v>33</v>
      </c>
      <c r="G4" s="641"/>
      <c r="H4" s="636" t="s">
        <v>130</v>
      </c>
      <c r="I4" s="637"/>
      <c r="J4" s="640" t="s">
        <v>131</v>
      </c>
      <c r="K4" s="641"/>
      <c r="L4" s="646" t="s">
        <v>120</v>
      </c>
      <c r="M4" s="637"/>
      <c r="N4" s="640" t="s">
        <v>122</v>
      </c>
      <c r="O4" s="641"/>
    </row>
    <row r="5" spans="1:15" ht="17.25" customHeight="1" x14ac:dyDescent="0.25">
      <c r="A5" s="546"/>
      <c r="B5" s="547"/>
      <c r="C5" s="645"/>
      <c r="D5" s="638"/>
      <c r="E5" s="639"/>
      <c r="F5" s="639"/>
      <c r="G5" s="642"/>
      <c r="H5" s="638"/>
      <c r="I5" s="639"/>
      <c r="J5" s="639"/>
      <c r="K5" s="642"/>
      <c r="L5" s="647"/>
      <c r="M5" s="639"/>
      <c r="N5" s="639"/>
      <c r="O5" s="642"/>
    </row>
    <row r="6" spans="1:15" ht="17.25" customHeight="1" thickBot="1" x14ac:dyDescent="0.3">
      <c r="A6" s="546"/>
      <c r="B6" s="547"/>
      <c r="C6" s="483" t="s">
        <v>51</v>
      </c>
      <c r="D6" s="297" t="s">
        <v>51</v>
      </c>
      <c r="E6" s="298" t="s">
        <v>98</v>
      </c>
      <c r="F6" s="299" t="s">
        <v>51</v>
      </c>
      <c r="G6" s="271" t="s">
        <v>98</v>
      </c>
      <c r="H6" s="297" t="s">
        <v>51</v>
      </c>
      <c r="I6" s="298" t="s">
        <v>98</v>
      </c>
      <c r="J6" s="299" t="s">
        <v>51</v>
      </c>
      <c r="K6" s="271" t="s">
        <v>98</v>
      </c>
      <c r="L6" s="297" t="s">
        <v>51</v>
      </c>
      <c r="M6" s="298" t="s">
        <v>98</v>
      </c>
      <c r="N6" s="299" t="s">
        <v>51</v>
      </c>
      <c r="O6" s="271" t="s">
        <v>98</v>
      </c>
    </row>
    <row r="7" spans="1:15" ht="17.25" customHeight="1" x14ac:dyDescent="0.25">
      <c r="A7" s="603" t="s">
        <v>6</v>
      </c>
      <c r="B7" s="604"/>
      <c r="C7" s="328">
        <v>501220</v>
      </c>
      <c r="D7" s="318">
        <v>470347</v>
      </c>
      <c r="E7" s="376">
        <v>0.93840429352380195</v>
      </c>
      <c r="F7" s="333">
        <v>30873</v>
      </c>
      <c r="G7" s="108">
        <v>6.1595706476198074E-2</v>
      </c>
      <c r="H7" s="318">
        <v>427513</v>
      </c>
      <c r="I7" s="376">
        <v>0.85294481465224847</v>
      </c>
      <c r="J7" s="333">
        <v>73707</v>
      </c>
      <c r="K7" s="108">
        <v>0.1470551853477515</v>
      </c>
      <c r="L7" s="310">
        <v>493018</v>
      </c>
      <c r="M7" s="376">
        <v>0.98363592833486291</v>
      </c>
      <c r="N7" s="309">
        <v>8202</v>
      </c>
      <c r="O7" s="108">
        <v>1.6364071665137064E-2</v>
      </c>
    </row>
    <row r="8" spans="1:15" ht="17.25" customHeight="1" x14ac:dyDescent="0.25">
      <c r="A8" s="550" t="s">
        <v>7</v>
      </c>
      <c r="B8" s="551"/>
      <c r="C8" s="328">
        <v>470754</v>
      </c>
      <c r="D8" s="318">
        <v>443719</v>
      </c>
      <c r="E8" s="376">
        <v>0.94257085441653177</v>
      </c>
      <c r="F8" s="333">
        <v>27035</v>
      </c>
      <c r="G8" s="108">
        <v>5.7429145583468226E-2</v>
      </c>
      <c r="H8" s="318">
        <v>402765</v>
      </c>
      <c r="I8" s="376">
        <v>0.85557424897080003</v>
      </c>
      <c r="J8" s="333">
        <v>67989</v>
      </c>
      <c r="K8" s="108">
        <v>0.14442575102919997</v>
      </c>
      <c r="L8" s="310">
        <v>463301</v>
      </c>
      <c r="M8" s="376">
        <v>0.98416795183896477</v>
      </c>
      <c r="N8" s="309">
        <v>7453</v>
      </c>
      <c r="O8" s="108">
        <v>1.5832048161035277E-2</v>
      </c>
    </row>
    <row r="9" spans="1:15" ht="17.25" customHeight="1" x14ac:dyDescent="0.25">
      <c r="A9" s="550" t="s">
        <v>8</v>
      </c>
      <c r="B9" s="551"/>
      <c r="C9" s="328">
        <v>448792</v>
      </c>
      <c r="D9" s="320">
        <v>423863</v>
      </c>
      <c r="E9" s="376">
        <v>0.94445310968109952</v>
      </c>
      <c r="F9" s="333">
        <v>24929</v>
      </c>
      <c r="G9" s="108">
        <v>5.5546890318900512E-2</v>
      </c>
      <c r="H9" s="320">
        <v>383898</v>
      </c>
      <c r="I9" s="376">
        <v>0.85540294835915076</v>
      </c>
      <c r="J9" s="329">
        <v>64894</v>
      </c>
      <c r="K9" s="108">
        <v>0.14459705164084921</v>
      </c>
      <c r="L9" s="310">
        <v>441346</v>
      </c>
      <c r="M9" s="376">
        <v>0.98340879516568924</v>
      </c>
      <c r="N9" s="309">
        <v>7446</v>
      </c>
      <c r="O9" s="108">
        <v>1.6591204834310772E-2</v>
      </c>
    </row>
    <row r="10" spans="1:15" ht="17.25" customHeight="1" x14ac:dyDescent="0.25">
      <c r="A10" s="550" t="s">
        <v>9</v>
      </c>
      <c r="B10" s="551"/>
      <c r="C10" s="328">
        <v>435542</v>
      </c>
      <c r="D10" s="320">
        <v>412532</v>
      </c>
      <c r="E10" s="376">
        <v>0.94716927414577701</v>
      </c>
      <c r="F10" s="333">
        <v>23010</v>
      </c>
      <c r="G10" s="108">
        <v>5.2830725854223014E-2</v>
      </c>
      <c r="H10" s="320">
        <v>370935</v>
      </c>
      <c r="I10" s="376">
        <v>0.85166298542964858</v>
      </c>
      <c r="J10" s="329">
        <v>64607</v>
      </c>
      <c r="K10" s="108">
        <v>0.14833701457035142</v>
      </c>
      <c r="L10" s="310">
        <v>427987</v>
      </c>
      <c r="M10" s="376">
        <v>0.98265379687837229</v>
      </c>
      <c r="N10" s="309">
        <v>7555</v>
      </c>
      <c r="O10" s="108">
        <v>1.7346203121627764E-2</v>
      </c>
    </row>
    <row r="11" spans="1:15" ht="17.25" customHeight="1" x14ac:dyDescent="0.25">
      <c r="A11" s="550" t="s">
        <v>10</v>
      </c>
      <c r="B11" s="551"/>
      <c r="C11" s="328">
        <v>427107</v>
      </c>
      <c r="D11" s="320">
        <v>405631</v>
      </c>
      <c r="E11" s="376">
        <v>0.94971751809265592</v>
      </c>
      <c r="F11" s="333">
        <v>21476</v>
      </c>
      <c r="G11" s="108">
        <v>5.0282481907344058E-2</v>
      </c>
      <c r="H11" s="320">
        <v>362298</v>
      </c>
      <c r="I11" s="376">
        <v>0.84826050614951287</v>
      </c>
      <c r="J11" s="329">
        <v>64809</v>
      </c>
      <c r="K11" s="108">
        <v>0.15173949385048713</v>
      </c>
      <c r="L11" s="310">
        <v>420110</v>
      </c>
      <c r="M11" s="376">
        <v>0.98361768830761376</v>
      </c>
      <c r="N11" s="309">
        <v>6997</v>
      </c>
      <c r="O11" s="108">
        <v>1.6382311692386218E-2</v>
      </c>
    </row>
    <row r="12" spans="1:15" ht="17.25" customHeight="1" x14ac:dyDescent="0.25">
      <c r="A12" s="550" t="s">
        <v>11</v>
      </c>
      <c r="B12" s="551"/>
      <c r="C12" s="328">
        <v>424849</v>
      </c>
      <c r="D12" s="320">
        <v>404087</v>
      </c>
      <c r="E12" s="376">
        <v>0.95113087238053995</v>
      </c>
      <c r="F12" s="333">
        <v>20762</v>
      </c>
      <c r="G12" s="108">
        <v>4.8869127619460093E-2</v>
      </c>
      <c r="H12" s="320">
        <v>358169</v>
      </c>
      <c r="I12" s="376">
        <v>0.84305011898345061</v>
      </c>
      <c r="J12" s="329">
        <v>66680</v>
      </c>
      <c r="K12" s="108">
        <v>0.15694988101654941</v>
      </c>
      <c r="L12" s="310">
        <v>418949</v>
      </c>
      <c r="M12" s="376">
        <v>0.98611271298743786</v>
      </c>
      <c r="N12" s="309">
        <v>5900</v>
      </c>
      <c r="O12" s="108">
        <v>1.3887287012562111E-2</v>
      </c>
    </row>
    <row r="13" spans="1:15" ht="17.25" customHeight="1" x14ac:dyDescent="0.25">
      <c r="A13" s="550" t="s">
        <v>47</v>
      </c>
      <c r="B13" s="551"/>
      <c r="C13" s="328">
        <v>421535</v>
      </c>
      <c r="D13" s="320">
        <v>403018</v>
      </c>
      <c r="E13" s="376">
        <v>0.95607244950004155</v>
      </c>
      <c r="F13" s="333">
        <v>18517</v>
      </c>
      <c r="G13" s="108">
        <v>4.3927550499958487E-2</v>
      </c>
      <c r="H13" s="320">
        <v>353759</v>
      </c>
      <c r="I13" s="376">
        <v>0.83921619794323132</v>
      </c>
      <c r="J13" s="329">
        <v>67776</v>
      </c>
      <c r="K13" s="108">
        <v>0.1607838020567687</v>
      </c>
      <c r="L13" s="312">
        <v>415697</v>
      </c>
      <c r="M13" s="376">
        <v>0.98615061620031552</v>
      </c>
      <c r="N13" s="334">
        <v>5838</v>
      </c>
      <c r="O13" s="108">
        <v>1.3849383799684487E-2</v>
      </c>
    </row>
    <row r="14" spans="1:15" ht="17.25" customHeight="1" x14ac:dyDescent="0.25">
      <c r="A14" s="550" t="s">
        <v>72</v>
      </c>
      <c r="B14" s="551"/>
      <c r="C14" s="328">
        <v>420814</v>
      </c>
      <c r="D14" s="320">
        <v>403957</v>
      </c>
      <c r="E14" s="376">
        <v>0.95994192208434126</v>
      </c>
      <c r="F14" s="333">
        <v>16857</v>
      </c>
      <c r="G14" s="108">
        <v>4.0058077915658699E-2</v>
      </c>
      <c r="H14" s="320">
        <v>352861</v>
      </c>
      <c r="I14" s="376">
        <v>0.83852010627022866</v>
      </c>
      <c r="J14" s="329">
        <v>67953</v>
      </c>
      <c r="K14" s="108">
        <v>0.16147989372977134</v>
      </c>
      <c r="L14" s="310">
        <v>415280</v>
      </c>
      <c r="M14" s="376">
        <v>0.98684929683898348</v>
      </c>
      <c r="N14" s="309">
        <v>5534</v>
      </c>
      <c r="O14" s="108">
        <v>1.3150703161016505E-2</v>
      </c>
    </row>
    <row r="15" spans="1:15" ht="17.25" customHeight="1" x14ac:dyDescent="0.25">
      <c r="A15" s="550" t="s">
        <v>151</v>
      </c>
      <c r="B15" s="551"/>
      <c r="C15" s="328">
        <v>423838</v>
      </c>
      <c r="D15" s="320">
        <v>408088</v>
      </c>
      <c r="E15" s="376">
        <v>0.96283957549818566</v>
      </c>
      <c r="F15" s="333">
        <v>15750</v>
      </c>
      <c r="G15" s="108">
        <v>3.7160424501814372E-2</v>
      </c>
      <c r="H15" s="320">
        <v>354338</v>
      </c>
      <c r="I15" s="376">
        <v>0.83602225378564454</v>
      </c>
      <c r="J15" s="329">
        <v>69500</v>
      </c>
      <c r="K15" s="108">
        <v>0.16397774621435549</v>
      </c>
      <c r="L15" s="312">
        <v>418490</v>
      </c>
      <c r="M15" s="376">
        <v>0.98738197141360617</v>
      </c>
      <c r="N15" s="334">
        <v>5348</v>
      </c>
      <c r="O15" s="108">
        <v>1.2618028586393859E-2</v>
      </c>
    </row>
    <row r="16" spans="1:15" ht="17.25" customHeight="1" x14ac:dyDescent="0.25">
      <c r="A16" s="550" t="s">
        <v>176</v>
      </c>
      <c r="B16" s="551"/>
      <c r="C16" s="328">
        <v>432906</v>
      </c>
      <c r="D16" s="320">
        <v>417302</v>
      </c>
      <c r="E16" s="376">
        <v>0.9639552235358253</v>
      </c>
      <c r="F16" s="333">
        <v>15604</v>
      </c>
      <c r="G16" s="108">
        <v>3.6044776464174672E-2</v>
      </c>
      <c r="H16" s="320">
        <v>360759</v>
      </c>
      <c r="I16" s="376">
        <v>0.83334257321450844</v>
      </c>
      <c r="J16" s="329">
        <v>72147</v>
      </c>
      <c r="K16" s="108">
        <v>0.16665742678549153</v>
      </c>
      <c r="L16" s="312">
        <v>427610</v>
      </c>
      <c r="M16" s="376">
        <v>0.98776639732413041</v>
      </c>
      <c r="N16" s="334">
        <v>5296</v>
      </c>
      <c r="O16" s="108">
        <v>1.2233602675869589E-2</v>
      </c>
    </row>
    <row r="17" spans="1:15" s="83" customFormat="1" ht="17.25" customHeight="1" thickBot="1" x14ac:dyDescent="0.3">
      <c r="A17" s="556" t="s">
        <v>197</v>
      </c>
      <c r="B17" s="557"/>
      <c r="C17" s="328">
        <v>446254</v>
      </c>
      <c r="D17" s="320">
        <v>430216</v>
      </c>
      <c r="E17" s="376">
        <v>0.96406082634553414</v>
      </c>
      <c r="F17" s="333">
        <v>16038</v>
      </c>
      <c r="G17" s="376">
        <v>3.5939173654465841E-2</v>
      </c>
      <c r="H17" s="320">
        <v>369823</v>
      </c>
      <c r="I17" s="376">
        <v>0.82872758563508675</v>
      </c>
      <c r="J17" s="329">
        <v>76431</v>
      </c>
      <c r="K17" s="376">
        <v>0.17127241436491325</v>
      </c>
      <c r="L17" s="312">
        <v>440812</v>
      </c>
      <c r="M17" s="376">
        <v>0.9878051513263747</v>
      </c>
      <c r="N17" s="334">
        <v>5442</v>
      </c>
      <c r="O17" s="108">
        <v>1.2194848673625334E-2</v>
      </c>
    </row>
    <row r="18" spans="1:15" ht="17.25" customHeight="1" x14ac:dyDescent="0.25">
      <c r="A18" s="552" t="s">
        <v>198</v>
      </c>
      <c r="B18" s="227" t="s">
        <v>74</v>
      </c>
      <c r="C18" s="218">
        <f>C17-C16</f>
        <v>13348</v>
      </c>
      <c r="D18" s="218">
        <f>D17-D16</f>
        <v>12914</v>
      </c>
      <c r="E18" s="248" t="s">
        <v>42</v>
      </c>
      <c r="F18" s="219">
        <f>F17-F16</f>
        <v>434</v>
      </c>
      <c r="G18" s="249" t="s">
        <v>42</v>
      </c>
      <c r="H18" s="218">
        <f>H17-H16</f>
        <v>9064</v>
      </c>
      <c r="I18" s="248" t="s">
        <v>42</v>
      </c>
      <c r="J18" s="219">
        <f>J17-J16</f>
        <v>4284</v>
      </c>
      <c r="K18" s="249" t="s">
        <v>42</v>
      </c>
      <c r="L18" s="218">
        <f>L17-L16</f>
        <v>13202</v>
      </c>
      <c r="M18" s="248" t="s">
        <v>42</v>
      </c>
      <c r="N18" s="219">
        <f>N17-N16</f>
        <v>146</v>
      </c>
      <c r="O18" s="249" t="s">
        <v>42</v>
      </c>
    </row>
    <row r="19" spans="1:15" ht="17.25" customHeight="1" x14ac:dyDescent="0.25">
      <c r="A19" s="553"/>
      <c r="B19" s="222" t="s">
        <v>75</v>
      </c>
      <c r="C19" s="224">
        <f>C17/C16-1</f>
        <v>3.0833483481402357E-2</v>
      </c>
      <c r="D19" s="224">
        <f>D17/D16-1</f>
        <v>3.0946412909595544E-2</v>
      </c>
      <c r="E19" s="254" t="s">
        <v>42</v>
      </c>
      <c r="F19" s="225">
        <f>F17/F16-1</f>
        <v>2.7813381184311758E-2</v>
      </c>
      <c r="G19" s="255" t="s">
        <v>42</v>
      </c>
      <c r="H19" s="224">
        <f>H17/H16-1</f>
        <v>2.5124806311138448E-2</v>
      </c>
      <c r="I19" s="254" t="s">
        <v>42</v>
      </c>
      <c r="J19" s="225">
        <f>J17/J16-1</f>
        <v>5.9378768347956301E-2</v>
      </c>
      <c r="K19" s="255" t="s">
        <v>42</v>
      </c>
      <c r="L19" s="224">
        <f>L17/L16-1</f>
        <v>3.0873927176632954E-2</v>
      </c>
      <c r="M19" s="254" t="s">
        <v>42</v>
      </c>
      <c r="N19" s="225">
        <f>N17/N16-1</f>
        <v>2.7567975830815605E-2</v>
      </c>
      <c r="O19" s="255" t="s">
        <v>42</v>
      </c>
    </row>
    <row r="20" spans="1:15" ht="16.5" customHeight="1" x14ac:dyDescent="0.25">
      <c r="A20" s="554" t="s">
        <v>199</v>
      </c>
      <c r="B20" s="230" t="s">
        <v>74</v>
      </c>
      <c r="C20" s="232">
        <f>C17-C12</f>
        <v>21405</v>
      </c>
      <c r="D20" s="232">
        <f>D17-D12</f>
        <v>26129</v>
      </c>
      <c r="E20" s="251" t="s">
        <v>42</v>
      </c>
      <c r="F20" s="233">
        <f>F17-F12</f>
        <v>-4724</v>
      </c>
      <c r="G20" s="252" t="s">
        <v>42</v>
      </c>
      <c r="H20" s="232">
        <f>H17-H12</f>
        <v>11654</v>
      </c>
      <c r="I20" s="251" t="s">
        <v>42</v>
      </c>
      <c r="J20" s="233">
        <f>J17-J12</f>
        <v>9751</v>
      </c>
      <c r="K20" s="252" t="s">
        <v>42</v>
      </c>
      <c r="L20" s="232">
        <f>L17-L12</f>
        <v>21863</v>
      </c>
      <c r="M20" s="251" t="s">
        <v>42</v>
      </c>
      <c r="N20" s="233">
        <f>N17-N12</f>
        <v>-458</v>
      </c>
      <c r="O20" s="252" t="s">
        <v>42</v>
      </c>
    </row>
    <row r="21" spans="1:15" ht="16.5" customHeight="1" x14ac:dyDescent="0.25">
      <c r="A21" s="553"/>
      <c r="B21" s="222" t="s">
        <v>75</v>
      </c>
      <c r="C21" s="224">
        <f>C17/C12-1</f>
        <v>5.0382606526083284E-2</v>
      </c>
      <c r="D21" s="224">
        <f>D17/D12-1</f>
        <v>6.4661817875853567E-2</v>
      </c>
      <c r="E21" s="254" t="s">
        <v>42</v>
      </c>
      <c r="F21" s="225">
        <f>F17/F12-1</f>
        <v>-0.2275310663712552</v>
      </c>
      <c r="G21" s="255" t="s">
        <v>42</v>
      </c>
      <c r="H21" s="224">
        <f>H17/H12-1</f>
        <v>3.2537712644031158E-2</v>
      </c>
      <c r="I21" s="254" t="s">
        <v>42</v>
      </c>
      <c r="J21" s="225">
        <f>J17/J12-1</f>
        <v>0.14623575284943002</v>
      </c>
      <c r="K21" s="255" t="s">
        <v>42</v>
      </c>
      <c r="L21" s="224">
        <f>L17/L12-1</f>
        <v>5.2185349529417557E-2</v>
      </c>
      <c r="M21" s="254" t="s">
        <v>42</v>
      </c>
      <c r="N21" s="225">
        <f>N17/N12-1</f>
        <v>-7.7627118644067794E-2</v>
      </c>
      <c r="O21" s="255" t="s">
        <v>42</v>
      </c>
    </row>
    <row r="22" spans="1:15" ht="17.25" customHeight="1" x14ac:dyDescent="0.25">
      <c r="A22" s="554" t="s">
        <v>200</v>
      </c>
      <c r="B22" s="230" t="s">
        <v>74</v>
      </c>
      <c r="C22" s="232">
        <f>C17-C7</f>
        <v>-54966</v>
      </c>
      <c r="D22" s="232">
        <f>D17-D7</f>
        <v>-40131</v>
      </c>
      <c r="E22" s="251" t="s">
        <v>42</v>
      </c>
      <c r="F22" s="233">
        <f>F17-F7</f>
        <v>-14835</v>
      </c>
      <c r="G22" s="252" t="s">
        <v>42</v>
      </c>
      <c r="H22" s="232">
        <f>H17-H7</f>
        <v>-57690</v>
      </c>
      <c r="I22" s="251" t="s">
        <v>42</v>
      </c>
      <c r="J22" s="233">
        <f>J17-J7</f>
        <v>2724</v>
      </c>
      <c r="K22" s="252" t="s">
        <v>42</v>
      </c>
      <c r="L22" s="232">
        <f>L17-L7</f>
        <v>-52206</v>
      </c>
      <c r="M22" s="251" t="s">
        <v>42</v>
      </c>
      <c r="N22" s="233">
        <f>N17-N7</f>
        <v>-2760</v>
      </c>
      <c r="O22" s="252" t="s">
        <v>42</v>
      </c>
    </row>
    <row r="23" spans="1:15" ht="17.25" customHeight="1" thickBot="1" x14ac:dyDescent="0.3">
      <c r="A23" s="555"/>
      <c r="B23" s="237" t="s">
        <v>75</v>
      </c>
      <c r="C23" s="238">
        <f>C17/C7-1</f>
        <v>-0.10966441881808386</v>
      </c>
      <c r="D23" s="238">
        <f>D17/D7-1</f>
        <v>-8.5322113248303966E-2</v>
      </c>
      <c r="E23" s="272" t="s">
        <v>42</v>
      </c>
      <c r="F23" s="239">
        <f>F17/F7-1</f>
        <v>-0.48051695656398796</v>
      </c>
      <c r="G23" s="273" t="s">
        <v>42</v>
      </c>
      <c r="H23" s="238">
        <f>H17/H7-1</f>
        <v>-0.1349432648831731</v>
      </c>
      <c r="I23" s="272" t="s">
        <v>42</v>
      </c>
      <c r="J23" s="239">
        <f>J17/J7-1</f>
        <v>3.6957141112784475E-2</v>
      </c>
      <c r="K23" s="273" t="s">
        <v>42</v>
      </c>
      <c r="L23" s="238">
        <f>L17/L7-1</f>
        <v>-0.10589065713625057</v>
      </c>
      <c r="M23" s="272" t="s">
        <v>42</v>
      </c>
      <c r="N23" s="239">
        <f>N17/N7-1</f>
        <v>-0.33650329188002925</v>
      </c>
      <c r="O23" s="273" t="s">
        <v>42</v>
      </c>
    </row>
    <row r="24" spans="1:15" ht="17.25" customHeight="1" x14ac:dyDescent="0.25">
      <c r="A24" s="361" t="s">
        <v>123</v>
      </c>
      <c r="H24" s="71"/>
      <c r="L24" s="98"/>
    </row>
    <row r="25" spans="1:15" ht="17.25" customHeight="1" x14ac:dyDescent="0.25">
      <c r="A25" s="361" t="s">
        <v>169</v>
      </c>
      <c r="F25" s="307"/>
      <c r="H25" s="71"/>
      <c r="L25" s="98"/>
    </row>
    <row r="26" spans="1:15" ht="17.25" customHeight="1" x14ac:dyDescent="0.25">
      <c r="A26" s="361" t="s">
        <v>170</v>
      </c>
    </row>
  </sheetData>
  <mergeCells count="25">
    <mergeCell ref="A22:A23"/>
    <mergeCell ref="A18:A19"/>
    <mergeCell ref="A20:A21"/>
    <mergeCell ref="N4:O5"/>
    <mergeCell ref="L4:M5"/>
    <mergeCell ref="H4:I5"/>
    <mergeCell ref="J4:K5"/>
    <mergeCell ref="A10:B10"/>
    <mergeCell ref="A11:B11"/>
    <mergeCell ref="L3:O3"/>
    <mergeCell ref="A16:B16"/>
    <mergeCell ref="A17:B17"/>
    <mergeCell ref="H3:K3"/>
    <mergeCell ref="A7:B7"/>
    <mergeCell ref="A8:B8"/>
    <mergeCell ref="A13:B13"/>
    <mergeCell ref="A14:B14"/>
    <mergeCell ref="A15:B15"/>
    <mergeCell ref="D3:G3"/>
    <mergeCell ref="D4:E5"/>
    <mergeCell ref="F4:G5"/>
    <mergeCell ref="A9:B9"/>
    <mergeCell ref="A12:B12"/>
    <mergeCell ref="C3:C5"/>
    <mergeCell ref="A3:B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scale="97" orientation="landscape" r:id="rId1"/>
  <ignoredErrors>
    <ignoredError sqref="C18:C23 D18:O23" unlockedFormula="1"/>
  </ignoredError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84"/>
  <dimension ref="A1:K24"/>
  <sheetViews>
    <sheetView zoomScaleNormal="100" workbookViewId="0"/>
  </sheetViews>
  <sheetFormatPr defaultRowHeight="15" x14ac:dyDescent="0.25"/>
  <cols>
    <col min="1" max="1" width="17.5703125" customWidth="1"/>
    <col min="2" max="2" width="7.140625" customWidth="1"/>
    <col min="3" max="6" width="7.140625" style="83" customWidth="1"/>
    <col min="7" max="10" width="7.140625" customWidth="1"/>
  </cols>
  <sheetData>
    <row r="1" spans="1:11" s="13" customFormat="1" ht="17.25" customHeight="1" x14ac:dyDescent="0.25">
      <c r="A1" s="99" t="s">
        <v>287</v>
      </c>
      <c r="B1" s="81"/>
      <c r="C1" s="81"/>
      <c r="D1" s="81"/>
      <c r="E1" s="81"/>
      <c r="F1" s="81"/>
      <c r="G1" s="81"/>
      <c r="H1" s="81"/>
      <c r="I1" s="81"/>
      <c r="J1" s="81"/>
    </row>
    <row r="2" spans="1:11" ht="17.25" customHeight="1" thickBot="1" x14ac:dyDescent="0.3">
      <c r="A2" s="128" t="s">
        <v>76</v>
      </c>
      <c r="B2" s="48"/>
      <c r="C2" s="82"/>
      <c r="D2" s="82"/>
      <c r="E2" s="82"/>
      <c r="F2" s="82"/>
      <c r="G2" s="48"/>
      <c r="H2" s="48"/>
      <c r="I2" s="48"/>
      <c r="J2" s="48"/>
    </row>
    <row r="3" spans="1:11" ht="17.25" customHeight="1" x14ac:dyDescent="0.25">
      <c r="A3" s="606" t="s">
        <v>73</v>
      </c>
      <c r="B3" s="643" t="s">
        <v>46</v>
      </c>
      <c r="C3" s="635" t="s">
        <v>150</v>
      </c>
      <c r="D3" s="601"/>
      <c r="E3" s="601"/>
      <c r="F3" s="545"/>
      <c r="G3" s="544" t="s">
        <v>147</v>
      </c>
      <c r="H3" s="601"/>
      <c r="I3" s="601"/>
      <c r="J3" s="545"/>
    </row>
    <row r="4" spans="1:11" ht="17.25" customHeight="1" x14ac:dyDescent="0.25">
      <c r="A4" s="607"/>
      <c r="B4" s="648"/>
      <c r="C4" s="636" t="s">
        <v>65</v>
      </c>
      <c r="D4" s="637"/>
      <c r="E4" s="640" t="s">
        <v>33</v>
      </c>
      <c r="F4" s="641"/>
      <c r="G4" s="646" t="s">
        <v>120</v>
      </c>
      <c r="H4" s="637"/>
      <c r="I4" s="640" t="s">
        <v>122</v>
      </c>
      <c r="J4" s="641"/>
    </row>
    <row r="5" spans="1:11" ht="17.25" customHeight="1" x14ac:dyDescent="0.25">
      <c r="A5" s="607"/>
      <c r="B5" s="649"/>
      <c r="C5" s="638"/>
      <c r="D5" s="639"/>
      <c r="E5" s="639"/>
      <c r="F5" s="642"/>
      <c r="G5" s="647"/>
      <c r="H5" s="639"/>
      <c r="I5" s="639"/>
      <c r="J5" s="642"/>
    </row>
    <row r="6" spans="1:11" ht="17.25" customHeight="1" thickBot="1" x14ac:dyDescent="0.3">
      <c r="A6" s="608"/>
      <c r="B6" s="413" t="s">
        <v>51</v>
      </c>
      <c r="C6" s="297" t="s">
        <v>51</v>
      </c>
      <c r="D6" s="298" t="s">
        <v>98</v>
      </c>
      <c r="E6" s="299" t="s">
        <v>51</v>
      </c>
      <c r="F6" s="271" t="s">
        <v>98</v>
      </c>
      <c r="G6" s="297" t="s">
        <v>51</v>
      </c>
      <c r="H6" s="298" t="s">
        <v>98</v>
      </c>
      <c r="I6" s="299" t="s">
        <v>51</v>
      </c>
      <c r="J6" s="271" t="s">
        <v>98</v>
      </c>
    </row>
    <row r="7" spans="1:11" ht="17.25" customHeight="1" x14ac:dyDescent="0.25">
      <c r="A7" s="76" t="s">
        <v>13</v>
      </c>
      <c r="B7" s="377">
        <v>446254</v>
      </c>
      <c r="C7" s="377">
        <v>430216</v>
      </c>
      <c r="D7" s="421">
        <v>0.96406082634553414</v>
      </c>
      <c r="E7" s="424">
        <v>16038</v>
      </c>
      <c r="F7" s="421">
        <v>3.5939173654465841E-2</v>
      </c>
      <c r="G7" s="377">
        <v>440812</v>
      </c>
      <c r="H7" s="421">
        <v>0.9878051513263747</v>
      </c>
      <c r="I7" s="424">
        <v>5442</v>
      </c>
      <c r="J7" s="408">
        <v>1.2194848673625334E-2</v>
      </c>
      <c r="K7" s="71"/>
    </row>
    <row r="8" spans="1:11" ht="17.25" customHeight="1" x14ac:dyDescent="0.25">
      <c r="A8" s="49" t="s">
        <v>14</v>
      </c>
      <c r="B8" s="312">
        <v>71376</v>
      </c>
      <c r="C8" s="310">
        <v>67161</v>
      </c>
      <c r="D8" s="422">
        <v>0.94094653665097516</v>
      </c>
      <c r="E8" s="425">
        <v>4215</v>
      </c>
      <c r="F8" s="422">
        <v>5.9053463349024879E-2</v>
      </c>
      <c r="G8" s="310">
        <v>70187</v>
      </c>
      <c r="H8" s="422">
        <v>0.98334173952028692</v>
      </c>
      <c r="I8" s="425">
        <v>1189</v>
      </c>
      <c r="J8" s="409">
        <v>1.6658260479713069E-2</v>
      </c>
      <c r="K8" s="71"/>
    </row>
    <row r="9" spans="1:11" ht="17.25" customHeight="1" x14ac:dyDescent="0.25">
      <c r="A9" s="49" t="s">
        <v>15</v>
      </c>
      <c r="B9" s="312">
        <v>42592</v>
      </c>
      <c r="C9" s="310">
        <v>40588</v>
      </c>
      <c r="D9" s="422">
        <v>0.9529489105935387</v>
      </c>
      <c r="E9" s="425">
        <v>2004</v>
      </c>
      <c r="F9" s="422">
        <v>4.7051089406461306E-2</v>
      </c>
      <c r="G9" s="310">
        <v>42185</v>
      </c>
      <c r="H9" s="422">
        <v>0.99044421487603307</v>
      </c>
      <c r="I9" s="425">
        <v>407</v>
      </c>
      <c r="J9" s="409">
        <v>9.5557851239669415E-3</v>
      </c>
      <c r="K9" s="71"/>
    </row>
    <row r="10" spans="1:11" ht="17.25" customHeight="1" x14ac:dyDescent="0.25">
      <c r="A10" s="49" t="s">
        <v>16</v>
      </c>
      <c r="B10" s="312">
        <v>28319</v>
      </c>
      <c r="C10" s="310">
        <v>27620</v>
      </c>
      <c r="D10" s="422">
        <v>0.97531692503266354</v>
      </c>
      <c r="E10" s="425">
        <v>699</v>
      </c>
      <c r="F10" s="422">
        <v>2.4683074967336419E-2</v>
      </c>
      <c r="G10" s="310">
        <v>28222</v>
      </c>
      <c r="H10" s="422">
        <v>0.99657473780853845</v>
      </c>
      <c r="I10" s="425">
        <v>97</v>
      </c>
      <c r="J10" s="409">
        <v>3.4252621914615628E-3</v>
      </c>
      <c r="K10" s="71"/>
    </row>
    <row r="11" spans="1:11" ht="17.25" customHeight="1" x14ac:dyDescent="0.25">
      <c r="A11" s="49" t="s">
        <v>17</v>
      </c>
      <c r="B11" s="312">
        <v>23783</v>
      </c>
      <c r="C11" s="310">
        <v>23027</v>
      </c>
      <c r="D11" s="422">
        <v>0.96821258882394989</v>
      </c>
      <c r="E11" s="425">
        <v>756</v>
      </c>
      <c r="F11" s="422">
        <v>3.178741117605012E-2</v>
      </c>
      <c r="G11" s="310">
        <v>23655</v>
      </c>
      <c r="H11" s="422">
        <v>0.99461800445696502</v>
      </c>
      <c r="I11" s="425">
        <v>128</v>
      </c>
      <c r="J11" s="409">
        <v>5.3819955430349413E-3</v>
      </c>
      <c r="K11" s="71"/>
    </row>
    <row r="12" spans="1:11" ht="17.25" customHeight="1" x14ac:dyDescent="0.25">
      <c r="A12" s="49" t="s">
        <v>18</v>
      </c>
      <c r="B12" s="312">
        <v>10682</v>
      </c>
      <c r="C12" s="310">
        <v>10442</v>
      </c>
      <c r="D12" s="422">
        <v>0.97753229732259872</v>
      </c>
      <c r="E12" s="425">
        <v>240</v>
      </c>
      <c r="F12" s="422">
        <v>2.2467702677401235E-2</v>
      </c>
      <c r="G12" s="310">
        <v>10533</v>
      </c>
      <c r="H12" s="422">
        <v>0.98605130125444673</v>
      </c>
      <c r="I12" s="425">
        <v>149</v>
      </c>
      <c r="J12" s="409">
        <v>1.3948698745553267E-2</v>
      </c>
      <c r="K12" s="71"/>
    </row>
    <row r="13" spans="1:11" ht="17.25" customHeight="1" x14ac:dyDescent="0.25">
      <c r="A13" s="49" t="s">
        <v>19</v>
      </c>
      <c r="B13" s="312">
        <v>33730</v>
      </c>
      <c r="C13" s="310">
        <v>32478</v>
      </c>
      <c r="D13" s="422">
        <v>0.96288170767862435</v>
      </c>
      <c r="E13" s="425">
        <v>1252</v>
      </c>
      <c r="F13" s="422">
        <v>3.7118292321375632E-2</v>
      </c>
      <c r="G13" s="310">
        <v>33401</v>
      </c>
      <c r="H13" s="422">
        <v>0.99024607174622004</v>
      </c>
      <c r="I13" s="425">
        <v>329</v>
      </c>
      <c r="J13" s="409">
        <v>9.7539282537800181E-3</v>
      </c>
      <c r="K13" s="71"/>
    </row>
    <row r="14" spans="1:11" ht="17.25" customHeight="1" x14ac:dyDescent="0.25">
      <c r="A14" s="49" t="s">
        <v>20</v>
      </c>
      <c r="B14" s="312">
        <v>16581</v>
      </c>
      <c r="C14" s="310">
        <v>16282</v>
      </c>
      <c r="D14" s="422">
        <v>0.98196731198359566</v>
      </c>
      <c r="E14" s="425">
        <v>299</v>
      </c>
      <c r="F14" s="422">
        <v>1.8032688016404317E-2</v>
      </c>
      <c r="G14" s="310">
        <v>16293</v>
      </c>
      <c r="H14" s="422">
        <v>0.98263072191062062</v>
      </c>
      <c r="I14" s="425">
        <v>288</v>
      </c>
      <c r="J14" s="409">
        <v>1.7369278089379409E-2</v>
      </c>
      <c r="K14" s="71"/>
    </row>
    <row r="15" spans="1:11" ht="17.25" customHeight="1" x14ac:dyDescent="0.25">
      <c r="A15" s="49" t="s">
        <v>21</v>
      </c>
      <c r="B15" s="312">
        <v>23655</v>
      </c>
      <c r="C15" s="310">
        <v>23287</v>
      </c>
      <c r="D15" s="422">
        <v>0.98444303529909105</v>
      </c>
      <c r="E15" s="425">
        <v>368</v>
      </c>
      <c r="F15" s="422">
        <v>1.5556964700908898E-2</v>
      </c>
      <c r="G15" s="310">
        <v>23303</v>
      </c>
      <c r="H15" s="422">
        <v>0.98511942506869588</v>
      </c>
      <c r="I15" s="425">
        <v>352</v>
      </c>
      <c r="J15" s="409">
        <v>1.4880574931304165E-2</v>
      </c>
      <c r="K15" s="71"/>
    </row>
    <row r="16" spans="1:11" ht="17.25" customHeight="1" x14ac:dyDescent="0.25">
      <c r="A16" s="49" t="s">
        <v>22</v>
      </c>
      <c r="B16" s="312">
        <v>23147</v>
      </c>
      <c r="C16" s="310">
        <v>22229</v>
      </c>
      <c r="D16" s="422">
        <v>0.96034043288547111</v>
      </c>
      <c r="E16" s="425">
        <v>918</v>
      </c>
      <c r="F16" s="422">
        <v>3.9659567114528879E-2</v>
      </c>
      <c r="G16" s="310">
        <v>23032</v>
      </c>
      <c r="H16" s="422">
        <v>0.99503175357497731</v>
      </c>
      <c r="I16" s="425">
        <v>115</v>
      </c>
      <c r="J16" s="409">
        <v>4.9682464250226811E-3</v>
      </c>
      <c r="K16" s="71"/>
    </row>
    <row r="17" spans="1:11" ht="17.25" customHeight="1" x14ac:dyDescent="0.25">
      <c r="A17" s="49" t="s">
        <v>23</v>
      </c>
      <c r="B17" s="312">
        <v>22243</v>
      </c>
      <c r="C17" s="310">
        <v>20719</v>
      </c>
      <c r="D17" s="422">
        <v>0.93148406240165449</v>
      </c>
      <c r="E17" s="425">
        <v>1524</v>
      </c>
      <c r="F17" s="422">
        <v>6.8515937598345553E-2</v>
      </c>
      <c r="G17" s="310">
        <v>22120</v>
      </c>
      <c r="H17" s="422">
        <v>0.99447017039068475</v>
      </c>
      <c r="I17" s="425">
        <v>123</v>
      </c>
      <c r="J17" s="409">
        <v>5.5298296093152901E-3</v>
      </c>
      <c r="K17" s="71"/>
    </row>
    <row r="18" spans="1:11" ht="17.25" customHeight="1" x14ac:dyDescent="0.25">
      <c r="A18" s="49" t="s">
        <v>24</v>
      </c>
      <c r="B18" s="312">
        <v>47978</v>
      </c>
      <c r="C18" s="310">
        <v>47178</v>
      </c>
      <c r="D18" s="422">
        <v>0.98332569094168165</v>
      </c>
      <c r="E18" s="425">
        <v>800</v>
      </c>
      <c r="F18" s="422">
        <v>1.6674309058318397E-2</v>
      </c>
      <c r="G18" s="310">
        <v>47272</v>
      </c>
      <c r="H18" s="422">
        <v>0.98528492225603403</v>
      </c>
      <c r="I18" s="425">
        <v>706</v>
      </c>
      <c r="J18" s="409">
        <v>1.4715077743965984E-2</v>
      </c>
      <c r="K18" s="71"/>
    </row>
    <row r="19" spans="1:11" ht="17.25" customHeight="1" x14ac:dyDescent="0.25">
      <c r="A19" s="49" t="s">
        <v>25</v>
      </c>
      <c r="B19" s="312">
        <v>27965</v>
      </c>
      <c r="C19" s="310">
        <v>27259</v>
      </c>
      <c r="D19" s="422">
        <v>0.97475415698194168</v>
      </c>
      <c r="E19" s="425">
        <v>706</v>
      </c>
      <c r="F19" s="422">
        <v>2.5245843018058288E-2</v>
      </c>
      <c r="G19" s="310">
        <v>27333</v>
      </c>
      <c r="H19" s="422">
        <v>0.97740032183086001</v>
      </c>
      <c r="I19" s="425">
        <v>632</v>
      </c>
      <c r="J19" s="409">
        <v>2.2599678169139995E-2</v>
      </c>
      <c r="K19" s="71"/>
    </row>
    <row r="20" spans="1:11" ht="17.25" customHeight="1" x14ac:dyDescent="0.25">
      <c r="A20" s="49" t="s">
        <v>26</v>
      </c>
      <c r="B20" s="312">
        <v>25182</v>
      </c>
      <c r="C20" s="310">
        <v>24445</v>
      </c>
      <c r="D20" s="422">
        <v>0.97073306329918196</v>
      </c>
      <c r="E20" s="425">
        <v>737</v>
      </c>
      <c r="F20" s="422">
        <v>2.9266936700818046E-2</v>
      </c>
      <c r="G20" s="310">
        <v>24921</v>
      </c>
      <c r="H20" s="422">
        <v>0.98963545389563978</v>
      </c>
      <c r="I20" s="425">
        <v>261</v>
      </c>
      <c r="J20" s="409">
        <v>1.0364546104360257E-2</v>
      </c>
      <c r="K20" s="71"/>
    </row>
    <row r="21" spans="1:11" ht="17.25" customHeight="1" thickBot="1" x14ac:dyDescent="0.3">
      <c r="A21" s="50" t="s">
        <v>27</v>
      </c>
      <c r="B21" s="59">
        <v>49021</v>
      </c>
      <c r="C21" s="33">
        <v>47501</v>
      </c>
      <c r="D21" s="423">
        <v>0.96899288060219091</v>
      </c>
      <c r="E21" s="420">
        <v>1520</v>
      </c>
      <c r="F21" s="423">
        <v>3.1007119397809101E-2</v>
      </c>
      <c r="G21" s="33">
        <v>48355</v>
      </c>
      <c r="H21" s="423">
        <v>0.98641398584280204</v>
      </c>
      <c r="I21" s="420">
        <v>666</v>
      </c>
      <c r="J21" s="410">
        <v>1.3586014157197936E-2</v>
      </c>
      <c r="K21" s="71"/>
    </row>
    <row r="22" spans="1:11" s="53" customFormat="1" ht="17.25" customHeight="1" x14ac:dyDescent="0.25">
      <c r="A22" s="361" t="s">
        <v>124</v>
      </c>
      <c r="C22" s="83"/>
      <c r="D22" s="83"/>
      <c r="E22" s="83"/>
      <c r="F22" s="83"/>
    </row>
    <row r="23" spans="1:11" s="53" customFormat="1" ht="17.25" customHeight="1" x14ac:dyDescent="0.25">
      <c r="A23" s="361" t="s">
        <v>170</v>
      </c>
      <c r="B23" s="41"/>
      <c r="C23" s="100"/>
      <c r="D23" s="100"/>
      <c r="E23" s="100"/>
      <c r="F23" s="100"/>
      <c r="G23" s="51"/>
      <c r="H23" s="51"/>
      <c r="I23" s="51"/>
      <c r="J23" s="51"/>
      <c r="K23" s="51"/>
    </row>
    <row r="24" spans="1:11" ht="17.25" customHeight="1" x14ac:dyDescent="0.25">
      <c r="B24" s="71"/>
      <c r="C24" s="71"/>
      <c r="D24" s="71"/>
      <c r="E24" s="71"/>
      <c r="F24" s="71"/>
      <c r="G24" s="71"/>
      <c r="H24" s="71"/>
      <c r="I24" s="71"/>
      <c r="J24" s="71"/>
    </row>
  </sheetData>
  <mergeCells count="8">
    <mergeCell ref="E4:F5"/>
    <mergeCell ref="A3:A6"/>
    <mergeCell ref="G3:J3"/>
    <mergeCell ref="G4:H5"/>
    <mergeCell ref="I4:J5"/>
    <mergeCell ref="C3:F3"/>
    <mergeCell ref="C4:D5"/>
    <mergeCell ref="B3:B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U26"/>
  <sheetViews>
    <sheetView zoomScaleNormal="100" workbookViewId="0"/>
  </sheetViews>
  <sheetFormatPr defaultColWidth="9.140625" defaultRowHeight="15" x14ac:dyDescent="0.25"/>
  <cols>
    <col min="1" max="1" width="12.85546875" style="83" customWidth="1"/>
    <col min="2" max="2" width="5.140625" style="83" customWidth="1"/>
    <col min="3" max="15" width="7.85546875" style="83" customWidth="1"/>
    <col min="16" max="16" width="9.140625" style="83"/>
    <col min="17" max="17" width="5.7109375" style="83" customWidth="1"/>
    <col min="18" max="19" width="8" style="83" customWidth="1"/>
    <col min="20" max="20" width="9.140625" style="83"/>
    <col min="21" max="21" width="12.85546875" style="83" customWidth="1"/>
    <col min="22" max="22" width="5.7109375" style="83" customWidth="1"/>
    <col min="23" max="24" width="7" style="83" customWidth="1"/>
    <col min="25" max="25" width="6.42578125" style="83" customWidth="1"/>
    <col min="26" max="26" width="7" style="83" customWidth="1"/>
    <col min="27" max="27" width="6.42578125" style="83" customWidth="1"/>
    <col min="28" max="28" width="7" style="83" customWidth="1"/>
    <col min="29" max="30" width="6.42578125" style="83" customWidth="1"/>
    <col min="31" max="31" width="5.7109375" style="83" customWidth="1"/>
    <col min="32" max="35" width="6.42578125" style="83" customWidth="1"/>
    <col min="36" max="36" width="7" style="83" customWidth="1"/>
    <col min="37" max="37" width="6.42578125" style="83" customWidth="1"/>
    <col min="38" max="38" width="7" style="83" customWidth="1"/>
    <col min="39" max="39" width="5.7109375" style="83" customWidth="1"/>
    <col min="40" max="40" width="12.85546875" style="83" customWidth="1"/>
    <col min="41" max="41" width="5.7109375" style="83" customWidth="1"/>
    <col min="42" max="55" width="8.5703125" style="83" customWidth="1"/>
    <col min="56" max="16384" width="9.140625" style="83"/>
  </cols>
  <sheetData>
    <row r="1" spans="1:99" s="209" customFormat="1" ht="17.25" customHeight="1" x14ac:dyDescent="0.25">
      <c r="A1" s="207" t="s">
        <v>286</v>
      </c>
      <c r="B1" s="207"/>
      <c r="C1" s="207"/>
      <c r="D1" s="207"/>
      <c r="E1" s="207"/>
      <c r="F1" s="207"/>
      <c r="G1" s="207"/>
      <c r="H1" s="207"/>
      <c r="I1" s="207"/>
      <c r="J1" s="207"/>
      <c r="K1" s="207"/>
      <c r="L1" s="206"/>
      <c r="M1" s="207"/>
      <c r="N1" s="207"/>
      <c r="O1" s="207"/>
      <c r="P1" s="350"/>
      <c r="Q1" s="208"/>
      <c r="S1" s="208"/>
      <c r="U1" s="210"/>
      <c r="V1" s="210"/>
      <c r="W1" s="208"/>
      <c r="X1" s="208"/>
      <c r="Y1" s="208"/>
      <c r="Z1" s="208"/>
      <c r="AA1" s="208"/>
      <c r="AB1" s="208"/>
      <c r="AC1" s="208"/>
      <c r="AD1" s="208"/>
      <c r="AE1" s="208"/>
      <c r="AF1" s="208"/>
      <c r="AG1" s="208"/>
      <c r="AH1" s="208"/>
      <c r="AI1" s="208"/>
      <c r="AJ1" s="208"/>
      <c r="AK1" s="208"/>
      <c r="AL1" s="208"/>
      <c r="AM1" s="208"/>
      <c r="AN1" s="211"/>
      <c r="AO1" s="211"/>
      <c r="AP1" s="212"/>
      <c r="AQ1" s="212"/>
      <c r="AR1" s="212"/>
      <c r="AS1" s="212"/>
      <c r="AT1" s="212"/>
      <c r="AU1" s="212"/>
      <c r="AV1" s="212"/>
      <c r="AW1" s="212"/>
      <c r="AX1" s="212"/>
      <c r="AY1" s="212"/>
      <c r="AZ1" s="212"/>
      <c r="BA1" s="212"/>
      <c r="BB1" s="212"/>
      <c r="BC1" s="212"/>
      <c r="BD1" s="213"/>
      <c r="BE1" s="213"/>
    </row>
    <row r="2" spans="1:99" ht="17.25" customHeight="1" thickBot="1" x14ac:dyDescent="0.3">
      <c r="A2" s="128" t="s">
        <v>76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Q2" s="82"/>
      <c r="R2" s="82"/>
      <c r="S2" s="82"/>
      <c r="U2" s="82"/>
      <c r="V2" s="82"/>
      <c r="W2" s="82"/>
      <c r="X2" s="82"/>
      <c r="Y2" s="82"/>
      <c r="Z2" s="82"/>
      <c r="AA2" s="82"/>
      <c r="AB2" s="82"/>
      <c r="AC2" s="82"/>
      <c r="AD2" s="82"/>
      <c r="AE2" s="82"/>
      <c r="AF2" s="82"/>
      <c r="AG2" s="82"/>
      <c r="AH2" s="82"/>
      <c r="AI2" s="82"/>
      <c r="AJ2" s="82"/>
      <c r="AK2" s="82"/>
      <c r="AL2" s="82"/>
      <c r="AM2" s="82"/>
      <c r="AN2" s="82"/>
      <c r="AO2" s="82"/>
      <c r="AP2" s="82"/>
      <c r="AQ2" s="82"/>
      <c r="AR2" s="82"/>
      <c r="AS2" s="82"/>
      <c r="AT2" s="82"/>
      <c r="AU2" s="82"/>
      <c r="AV2" s="82"/>
      <c r="AW2" s="82"/>
      <c r="AX2" s="82"/>
      <c r="AY2" s="82"/>
      <c r="AZ2" s="82"/>
      <c r="BA2" s="82"/>
      <c r="BB2" s="82"/>
      <c r="BC2" s="82"/>
    </row>
    <row r="3" spans="1:99" ht="17.25" customHeight="1" x14ac:dyDescent="0.25">
      <c r="A3" s="544" t="s">
        <v>80</v>
      </c>
      <c r="B3" s="545"/>
      <c r="C3" s="544" t="s">
        <v>46</v>
      </c>
      <c r="D3" s="544" t="s">
        <v>145</v>
      </c>
      <c r="E3" s="601"/>
      <c r="F3" s="601"/>
      <c r="G3" s="545"/>
      <c r="H3" s="544" t="s">
        <v>149</v>
      </c>
      <c r="I3" s="601"/>
      <c r="J3" s="601"/>
      <c r="K3" s="545"/>
      <c r="L3" s="544" t="s">
        <v>154</v>
      </c>
      <c r="M3" s="601"/>
      <c r="N3" s="601"/>
      <c r="O3" s="545"/>
      <c r="P3" s="25"/>
      <c r="Q3" s="32"/>
      <c r="R3" s="32"/>
      <c r="S3" s="32"/>
      <c r="T3" s="25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  <c r="AG3" s="32"/>
      <c r="AH3" s="32"/>
      <c r="AI3" s="32"/>
      <c r="AJ3" s="652"/>
      <c r="AK3" s="652"/>
      <c r="AL3" s="652"/>
      <c r="AM3" s="652"/>
      <c r="AN3" s="32"/>
      <c r="AO3" s="32"/>
      <c r="AP3" s="652"/>
      <c r="AQ3" s="191"/>
      <c r="AR3" s="652"/>
      <c r="AS3" s="652"/>
      <c r="AT3" s="652"/>
      <c r="AU3" s="652"/>
      <c r="AV3" s="652"/>
      <c r="AW3" s="652"/>
      <c r="AX3" s="652"/>
      <c r="AY3" s="652"/>
      <c r="AZ3" s="652"/>
      <c r="BA3" s="652"/>
      <c r="BB3" s="652"/>
      <c r="BC3" s="652"/>
      <c r="BD3" s="25"/>
      <c r="BE3" s="25"/>
      <c r="BF3" s="25"/>
      <c r="BG3" s="25"/>
      <c r="BH3" s="25"/>
      <c r="BI3" s="25"/>
      <c r="BJ3" s="25"/>
      <c r="BK3" s="25"/>
      <c r="BL3" s="25"/>
      <c r="BM3" s="25"/>
      <c r="BN3" s="25"/>
      <c r="BO3" s="25"/>
      <c r="BP3" s="25"/>
      <c r="BQ3" s="25"/>
      <c r="BR3" s="25"/>
      <c r="BS3" s="25"/>
      <c r="BT3" s="25"/>
      <c r="BU3" s="25"/>
      <c r="BV3" s="25"/>
      <c r="BW3" s="25"/>
      <c r="BX3" s="25"/>
      <c r="BY3" s="25"/>
      <c r="BZ3" s="25"/>
      <c r="CA3" s="25"/>
      <c r="CB3" s="25"/>
      <c r="CC3" s="25"/>
      <c r="CD3" s="25"/>
      <c r="CE3" s="25"/>
      <c r="CF3" s="25"/>
      <c r="CG3" s="25"/>
      <c r="CH3" s="25"/>
      <c r="CI3" s="25"/>
      <c r="CJ3" s="25"/>
      <c r="CK3" s="25"/>
      <c r="CL3" s="25"/>
      <c r="CM3" s="25"/>
      <c r="CN3" s="25"/>
      <c r="CO3" s="25"/>
      <c r="CP3" s="25"/>
      <c r="CQ3" s="25"/>
      <c r="CR3" s="25"/>
      <c r="CS3" s="25"/>
      <c r="CT3" s="25"/>
      <c r="CU3" s="25"/>
    </row>
    <row r="4" spans="1:99" ht="10.5" customHeight="1" x14ac:dyDescent="0.25">
      <c r="A4" s="546"/>
      <c r="B4" s="547"/>
      <c r="C4" s="653"/>
      <c r="D4" s="646" t="s">
        <v>4</v>
      </c>
      <c r="E4" s="637"/>
      <c r="F4" s="640" t="s">
        <v>48</v>
      </c>
      <c r="G4" s="641"/>
      <c r="H4" s="646" t="s">
        <v>49</v>
      </c>
      <c r="I4" s="637"/>
      <c r="J4" s="640" t="s">
        <v>50</v>
      </c>
      <c r="K4" s="641"/>
      <c r="L4" s="646" t="s">
        <v>152</v>
      </c>
      <c r="M4" s="637"/>
      <c r="N4" s="640" t="s">
        <v>153</v>
      </c>
      <c r="O4" s="641"/>
      <c r="P4" s="25"/>
      <c r="Q4" s="32"/>
      <c r="R4" s="32"/>
      <c r="S4" s="32"/>
      <c r="T4" s="25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32"/>
      <c r="AG4" s="32"/>
      <c r="AH4" s="32"/>
      <c r="AI4" s="32"/>
      <c r="AJ4" s="652"/>
      <c r="AK4" s="652"/>
      <c r="AL4" s="652"/>
      <c r="AM4" s="652"/>
      <c r="AN4" s="32"/>
      <c r="AO4" s="32"/>
      <c r="AP4" s="652"/>
      <c r="AQ4" s="191"/>
      <c r="AR4" s="652"/>
      <c r="AS4" s="652"/>
      <c r="AT4" s="652"/>
      <c r="AU4" s="652"/>
      <c r="AV4" s="652"/>
      <c r="AW4" s="652"/>
      <c r="AX4" s="652"/>
      <c r="AY4" s="652"/>
      <c r="AZ4" s="652"/>
      <c r="BA4" s="652"/>
      <c r="BB4" s="652"/>
      <c r="BC4" s="652"/>
      <c r="BD4" s="25"/>
      <c r="BE4" s="25"/>
      <c r="BF4" s="25"/>
      <c r="BG4" s="25"/>
      <c r="BH4" s="25"/>
      <c r="BI4" s="25"/>
      <c r="BJ4" s="25"/>
      <c r="BK4" s="25"/>
      <c r="BL4" s="25"/>
      <c r="BM4" s="25"/>
      <c r="BN4" s="25"/>
      <c r="BO4" s="25"/>
      <c r="BP4" s="25"/>
      <c r="BQ4" s="25"/>
      <c r="BR4" s="25"/>
      <c r="BS4" s="25"/>
      <c r="BT4" s="25"/>
      <c r="BU4" s="25"/>
      <c r="BV4" s="25"/>
      <c r="BW4" s="25"/>
      <c r="BX4" s="25"/>
      <c r="BY4" s="25"/>
      <c r="BZ4" s="25"/>
      <c r="CA4" s="25"/>
      <c r="CB4" s="25"/>
      <c r="CC4" s="25"/>
      <c r="CD4" s="25"/>
      <c r="CE4" s="25"/>
      <c r="CF4" s="25"/>
      <c r="CG4" s="25"/>
      <c r="CH4" s="25"/>
      <c r="CI4" s="25"/>
      <c r="CJ4" s="25"/>
      <c r="CK4" s="25"/>
      <c r="CL4" s="25"/>
      <c r="CM4" s="25"/>
      <c r="CN4" s="25"/>
      <c r="CO4" s="25"/>
      <c r="CP4" s="25"/>
      <c r="CQ4" s="25"/>
      <c r="CR4" s="25"/>
      <c r="CS4" s="25"/>
      <c r="CT4" s="25"/>
      <c r="CU4" s="25"/>
    </row>
    <row r="5" spans="1:99" ht="9.75" customHeight="1" x14ac:dyDescent="0.25">
      <c r="A5" s="546"/>
      <c r="B5" s="547"/>
      <c r="C5" s="654"/>
      <c r="D5" s="647"/>
      <c r="E5" s="639"/>
      <c r="F5" s="639"/>
      <c r="G5" s="642"/>
      <c r="H5" s="647"/>
      <c r="I5" s="639"/>
      <c r="J5" s="639"/>
      <c r="K5" s="642"/>
      <c r="L5" s="647"/>
      <c r="M5" s="639"/>
      <c r="N5" s="639"/>
      <c r="O5" s="642"/>
      <c r="P5" s="25"/>
      <c r="Q5" s="32"/>
      <c r="R5" s="32"/>
      <c r="S5" s="32"/>
      <c r="T5" s="25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32"/>
      <c r="AH5" s="32"/>
      <c r="AI5" s="32"/>
      <c r="AJ5" s="652"/>
      <c r="AK5" s="652"/>
      <c r="AL5" s="652"/>
      <c r="AM5" s="652"/>
      <c r="AN5" s="32"/>
      <c r="AO5" s="32"/>
      <c r="AP5" s="652"/>
      <c r="AQ5" s="191"/>
      <c r="AR5" s="652"/>
      <c r="AS5" s="652"/>
      <c r="AT5" s="652"/>
      <c r="AU5" s="652"/>
      <c r="AV5" s="652"/>
      <c r="AW5" s="652"/>
      <c r="AX5" s="652"/>
      <c r="AY5" s="652"/>
      <c r="AZ5" s="652"/>
      <c r="BA5" s="652"/>
      <c r="BB5" s="652"/>
      <c r="BC5" s="652"/>
      <c r="BD5" s="25"/>
      <c r="BE5" s="25"/>
      <c r="BF5" s="25"/>
      <c r="BG5" s="25"/>
      <c r="BH5" s="25"/>
      <c r="BI5" s="25"/>
      <c r="BJ5" s="25"/>
      <c r="BK5" s="25"/>
      <c r="BL5" s="25"/>
      <c r="BM5" s="25"/>
      <c r="BN5" s="25"/>
      <c r="BO5" s="25"/>
      <c r="BP5" s="25"/>
      <c r="BQ5" s="25"/>
      <c r="BR5" s="25"/>
      <c r="BS5" s="25"/>
      <c r="BT5" s="25"/>
      <c r="BU5" s="25"/>
      <c r="BV5" s="25"/>
      <c r="BW5" s="25"/>
      <c r="BX5" s="25"/>
      <c r="BY5" s="25"/>
      <c r="BZ5" s="25"/>
      <c r="CA5" s="25"/>
      <c r="CB5" s="25"/>
      <c r="CC5" s="25"/>
      <c r="CD5" s="25"/>
      <c r="CE5" s="25"/>
      <c r="CF5" s="25"/>
      <c r="CG5" s="25"/>
      <c r="CH5" s="25"/>
      <c r="CI5" s="25"/>
      <c r="CJ5" s="25"/>
      <c r="CK5" s="25"/>
      <c r="CL5" s="25"/>
      <c r="CM5" s="25"/>
      <c r="CN5" s="25"/>
      <c r="CO5" s="25"/>
      <c r="CP5" s="25"/>
      <c r="CQ5" s="25"/>
      <c r="CR5" s="25"/>
      <c r="CS5" s="25"/>
      <c r="CT5" s="25"/>
      <c r="CU5" s="25"/>
    </row>
    <row r="6" spans="1:99" ht="17.25" customHeight="1" thickBot="1" x14ac:dyDescent="0.3">
      <c r="A6" s="546"/>
      <c r="B6" s="547"/>
      <c r="C6" s="270" t="s">
        <v>51</v>
      </c>
      <c r="D6" s="297" t="s">
        <v>51</v>
      </c>
      <c r="E6" s="298" t="s">
        <v>98</v>
      </c>
      <c r="F6" s="299" t="s">
        <v>51</v>
      </c>
      <c r="G6" s="271" t="s">
        <v>98</v>
      </c>
      <c r="H6" s="297" t="s">
        <v>51</v>
      </c>
      <c r="I6" s="326" t="s">
        <v>98</v>
      </c>
      <c r="J6" s="267" t="s">
        <v>51</v>
      </c>
      <c r="K6" s="271" t="s">
        <v>98</v>
      </c>
      <c r="L6" s="297" t="s">
        <v>51</v>
      </c>
      <c r="M6" s="326" t="s">
        <v>98</v>
      </c>
      <c r="N6" s="267" t="s">
        <v>51</v>
      </c>
      <c r="O6" s="271" t="s">
        <v>98</v>
      </c>
      <c r="P6" s="25"/>
      <c r="Q6" s="192"/>
      <c r="R6" s="191"/>
      <c r="S6" s="192"/>
      <c r="T6" s="25"/>
      <c r="U6" s="32"/>
      <c r="V6" s="32"/>
      <c r="W6" s="348"/>
      <c r="X6" s="348"/>
      <c r="Y6" s="192"/>
      <c r="Z6" s="348"/>
      <c r="AA6" s="192"/>
      <c r="AB6" s="348"/>
      <c r="AC6" s="192"/>
      <c r="AD6" s="348"/>
      <c r="AE6" s="192"/>
      <c r="AF6" s="348"/>
      <c r="AG6" s="192"/>
      <c r="AH6" s="348"/>
      <c r="AI6" s="192"/>
      <c r="AJ6" s="191"/>
      <c r="AK6" s="192"/>
      <c r="AL6" s="191"/>
      <c r="AM6" s="192"/>
      <c r="AN6" s="32"/>
      <c r="AO6" s="32"/>
      <c r="AP6" s="191"/>
      <c r="AQ6" s="191"/>
      <c r="AR6" s="191"/>
      <c r="AS6" s="192"/>
      <c r="AT6" s="191"/>
      <c r="AU6" s="192"/>
      <c r="AV6" s="191"/>
      <c r="AW6" s="192"/>
      <c r="AX6" s="191"/>
      <c r="AY6" s="192"/>
      <c r="AZ6" s="191"/>
      <c r="BA6" s="192"/>
      <c r="BB6" s="191"/>
      <c r="BC6" s="192"/>
      <c r="BD6" s="25"/>
      <c r="BE6" s="25"/>
      <c r="BF6" s="25"/>
      <c r="BG6" s="25"/>
      <c r="BH6" s="25"/>
      <c r="BI6" s="25"/>
      <c r="BJ6" s="25"/>
      <c r="BK6" s="25"/>
      <c r="BL6" s="25"/>
      <c r="BM6" s="25"/>
      <c r="BN6" s="25"/>
      <c r="BO6" s="25"/>
      <c r="BP6" s="25"/>
      <c r="BQ6" s="25"/>
      <c r="BR6" s="25"/>
      <c r="BS6" s="25"/>
      <c r="BT6" s="25"/>
      <c r="BU6" s="25"/>
      <c r="BV6" s="25"/>
      <c r="BW6" s="25"/>
      <c r="BX6" s="25"/>
      <c r="BY6" s="25"/>
      <c r="BZ6" s="25"/>
      <c r="CA6" s="25"/>
      <c r="CB6" s="25"/>
      <c r="CC6" s="25"/>
      <c r="CD6" s="25"/>
      <c r="CE6" s="25"/>
      <c r="CF6" s="25"/>
      <c r="CG6" s="25"/>
      <c r="CH6" s="25"/>
      <c r="CI6" s="25"/>
      <c r="CJ6" s="25"/>
      <c r="CK6" s="25"/>
      <c r="CL6" s="25"/>
      <c r="CM6" s="25"/>
      <c r="CN6" s="25"/>
      <c r="CO6" s="25"/>
      <c r="CP6" s="25"/>
      <c r="CQ6" s="25"/>
      <c r="CR6" s="25"/>
      <c r="CS6" s="25"/>
      <c r="CT6" s="25"/>
      <c r="CU6" s="25"/>
    </row>
    <row r="7" spans="1:99" ht="17.25" customHeight="1" x14ac:dyDescent="0.25">
      <c r="A7" s="603" t="s">
        <v>6</v>
      </c>
      <c r="B7" s="604"/>
      <c r="C7" s="328">
        <v>501220</v>
      </c>
      <c r="D7" s="311">
        <v>247402</v>
      </c>
      <c r="E7" s="112">
        <v>0.49359961693467941</v>
      </c>
      <c r="F7" s="140">
        <v>253818</v>
      </c>
      <c r="G7" s="108">
        <v>0.50640038306532065</v>
      </c>
      <c r="H7" s="426">
        <v>492333</v>
      </c>
      <c r="I7" s="427">
        <v>0.98226926299828421</v>
      </c>
      <c r="J7" s="400">
        <v>8852</v>
      </c>
      <c r="K7" s="428">
        <v>1.7660907385978215E-2</v>
      </c>
      <c r="L7" s="312">
        <v>482095</v>
      </c>
      <c r="M7" s="117">
        <v>0.96184310282909702</v>
      </c>
      <c r="N7" s="309">
        <v>19125</v>
      </c>
      <c r="O7" s="108">
        <v>3.8156897170902995E-2</v>
      </c>
      <c r="P7" s="193"/>
      <c r="Q7" s="117"/>
      <c r="R7" s="117"/>
      <c r="S7" s="117"/>
      <c r="T7" s="387"/>
      <c r="U7" s="200"/>
      <c r="V7" s="200"/>
      <c r="W7" s="45"/>
      <c r="X7" s="45"/>
      <c r="Y7" s="117"/>
      <c r="Z7" s="45"/>
      <c r="AA7" s="117"/>
      <c r="AB7" s="45"/>
      <c r="AC7" s="117"/>
      <c r="AD7" s="45"/>
      <c r="AE7" s="117"/>
      <c r="AF7" s="45"/>
      <c r="AG7" s="117"/>
      <c r="AH7" s="45"/>
      <c r="AI7" s="117"/>
      <c r="AJ7" s="45"/>
      <c r="AK7" s="117"/>
      <c r="AL7" s="45"/>
      <c r="AM7" s="117"/>
      <c r="AN7" s="651"/>
      <c r="AO7" s="651"/>
      <c r="AP7" s="45"/>
      <c r="AQ7" s="45"/>
      <c r="AR7" s="45"/>
      <c r="AS7" s="117"/>
      <c r="AT7" s="45"/>
      <c r="AU7" s="117"/>
      <c r="AV7" s="45"/>
      <c r="AW7" s="117"/>
      <c r="AX7" s="45"/>
      <c r="AY7" s="117"/>
      <c r="AZ7" s="45"/>
      <c r="BA7" s="117"/>
      <c r="BB7" s="45"/>
      <c r="BC7" s="117"/>
      <c r="BD7" s="25"/>
      <c r="BE7" s="25"/>
      <c r="BF7" s="25"/>
      <c r="BG7" s="25"/>
      <c r="BH7" s="25"/>
      <c r="BI7" s="25"/>
      <c r="BJ7" s="25"/>
      <c r="BK7" s="25"/>
      <c r="BL7" s="25"/>
      <c r="BM7" s="25"/>
      <c r="BN7" s="25"/>
      <c r="BO7" s="25"/>
      <c r="BP7" s="25"/>
      <c r="BQ7" s="25"/>
      <c r="BR7" s="25"/>
      <c r="BS7" s="25"/>
      <c r="BT7" s="25"/>
      <c r="BU7" s="25"/>
      <c r="BV7" s="25"/>
      <c r="BW7" s="25"/>
      <c r="BX7" s="25"/>
      <c r="BY7" s="25"/>
      <c r="BZ7" s="25"/>
      <c r="CA7" s="25"/>
      <c r="CB7" s="25"/>
      <c r="CC7" s="25"/>
      <c r="CD7" s="25"/>
      <c r="CE7" s="25"/>
      <c r="CF7" s="25"/>
      <c r="CG7" s="25"/>
      <c r="CH7" s="25"/>
      <c r="CI7" s="25"/>
      <c r="CJ7" s="25"/>
      <c r="CK7" s="25"/>
      <c r="CL7" s="25"/>
      <c r="CM7" s="25"/>
      <c r="CN7" s="25"/>
      <c r="CO7" s="25"/>
      <c r="CP7" s="25"/>
      <c r="CQ7" s="25"/>
      <c r="CR7" s="25"/>
      <c r="CS7" s="25"/>
      <c r="CT7" s="25"/>
      <c r="CU7" s="25"/>
    </row>
    <row r="8" spans="1:99" ht="17.25" customHeight="1" x14ac:dyDescent="0.25">
      <c r="A8" s="550" t="s">
        <v>7</v>
      </c>
      <c r="B8" s="551"/>
      <c r="C8" s="328">
        <v>470754</v>
      </c>
      <c r="D8" s="311">
        <v>232209</v>
      </c>
      <c r="E8" s="112">
        <v>0.49327037051198713</v>
      </c>
      <c r="F8" s="140">
        <v>238545</v>
      </c>
      <c r="G8" s="108">
        <v>0.50672962948801281</v>
      </c>
      <c r="H8" s="312">
        <v>461701</v>
      </c>
      <c r="I8" s="117">
        <v>0.98076914906724111</v>
      </c>
      <c r="J8" s="139">
        <v>9024</v>
      </c>
      <c r="K8" s="108">
        <v>1.9169247632521445E-2</v>
      </c>
      <c r="L8" s="312">
        <v>451594</v>
      </c>
      <c r="M8" s="117">
        <v>0.95929933680860913</v>
      </c>
      <c r="N8" s="309">
        <v>19160</v>
      </c>
      <c r="O8" s="108">
        <v>4.0700663191390832E-2</v>
      </c>
      <c r="P8" s="193"/>
      <c r="Q8" s="117"/>
      <c r="R8" s="117"/>
      <c r="S8" s="117"/>
      <c r="T8" s="387"/>
      <c r="U8" s="200"/>
      <c r="V8" s="200"/>
      <c r="W8" s="45"/>
      <c r="X8" s="45"/>
      <c r="Y8" s="117"/>
      <c r="Z8" s="45"/>
      <c r="AA8" s="117"/>
      <c r="AB8" s="45"/>
      <c r="AC8" s="117"/>
      <c r="AD8" s="45"/>
      <c r="AE8" s="117"/>
      <c r="AF8" s="45"/>
      <c r="AG8" s="117"/>
      <c r="AH8" s="45"/>
      <c r="AI8" s="117"/>
      <c r="AJ8" s="45"/>
      <c r="AK8" s="117"/>
      <c r="AL8" s="45"/>
      <c r="AM8" s="117"/>
      <c r="AN8" s="651"/>
      <c r="AO8" s="651"/>
      <c r="AP8" s="45"/>
      <c r="AQ8" s="45"/>
      <c r="AR8" s="45"/>
      <c r="AS8" s="117"/>
      <c r="AT8" s="45"/>
      <c r="AU8" s="117"/>
      <c r="AV8" s="45"/>
      <c r="AW8" s="117"/>
      <c r="AX8" s="45"/>
      <c r="AY8" s="117"/>
      <c r="AZ8" s="45"/>
      <c r="BA8" s="117"/>
      <c r="BB8" s="45"/>
      <c r="BC8" s="117"/>
      <c r="BD8" s="25"/>
      <c r="BE8" s="25"/>
      <c r="BF8" s="25"/>
      <c r="BG8" s="25"/>
      <c r="BH8" s="25"/>
      <c r="BI8" s="25"/>
      <c r="BJ8" s="25"/>
      <c r="BK8" s="25"/>
      <c r="BL8" s="25"/>
      <c r="BM8" s="25"/>
      <c r="BN8" s="25"/>
      <c r="BO8" s="25"/>
      <c r="BP8" s="25"/>
      <c r="BQ8" s="25"/>
      <c r="BR8" s="25"/>
      <c r="BS8" s="25"/>
      <c r="BT8" s="25"/>
      <c r="BU8" s="25"/>
      <c r="BV8" s="25"/>
      <c r="BW8" s="25"/>
      <c r="BX8" s="25"/>
      <c r="BY8" s="25"/>
      <c r="BZ8" s="25"/>
      <c r="CA8" s="25"/>
      <c r="CB8" s="25"/>
      <c r="CC8" s="25"/>
      <c r="CD8" s="25"/>
      <c r="CE8" s="25"/>
      <c r="CF8" s="25"/>
      <c r="CG8" s="25"/>
      <c r="CH8" s="25"/>
      <c r="CI8" s="25"/>
      <c r="CJ8" s="25"/>
      <c r="CK8" s="25"/>
      <c r="CL8" s="25"/>
      <c r="CM8" s="25"/>
      <c r="CN8" s="25"/>
      <c r="CO8" s="25"/>
      <c r="CP8" s="25"/>
      <c r="CQ8" s="25"/>
      <c r="CR8" s="25"/>
      <c r="CS8" s="25"/>
      <c r="CT8" s="25"/>
      <c r="CU8" s="25"/>
    </row>
    <row r="9" spans="1:99" ht="17.25" customHeight="1" x14ac:dyDescent="0.25">
      <c r="A9" s="550" t="s">
        <v>8</v>
      </c>
      <c r="B9" s="551"/>
      <c r="C9" s="328">
        <v>448792</v>
      </c>
      <c r="D9" s="311">
        <v>220830</v>
      </c>
      <c r="E9" s="112">
        <v>0.49205422556551809</v>
      </c>
      <c r="F9" s="140">
        <v>227962</v>
      </c>
      <c r="G9" s="108">
        <v>0.50794577443448186</v>
      </c>
      <c r="H9" s="312">
        <v>439598</v>
      </c>
      <c r="I9" s="117">
        <v>0.97951389507834363</v>
      </c>
      <c r="J9" s="139">
        <v>9147</v>
      </c>
      <c r="K9" s="108">
        <v>2.0381379347225441E-2</v>
      </c>
      <c r="L9" s="312">
        <v>428916</v>
      </c>
      <c r="M9" s="117">
        <v>0.95571222303427872</v>
      </c>
      <c r="N9" s="309">
        <v>19876</v>
      </c>
      <c r="O9" s="108">
        <v>4.4287776965721316E-2</v>
      </c>
      <c r="P9" s="193"/>
      <c r="Q9" s="117"/>
      <c r="R9" s="117"/>
      <c r="S9" s="117"/>
      <c r="T9" s="387"/>
      <c r="U9" s="200"/>
      <c r="V9" s="200"/>
      <c r="W9" s="56"/>
      <c r="X9" s="56"/>
      <c r="Y9" s="117"/>
      <c r="Z9" s="56"/>
      <c r="AA9" s="117"/>
      <c r="AB9" s="56"/>
      <c r="AC9" s="117"/>
      <c r="AD9" s="56"/>
      <c r="AE9" s="117"/>
      <c r="AF9" s="56"/>
      <c r="AG9" s="117"/>
      <c r="AH9" s="56"/>
      <c r="AI9" s="117"/>
      <c r="AJ9" s="56"/>
      <c r="AK9" s="117"/>
      <c r="AL9" s="56"/>
      <c r="AM9" s="117"/>
      <c r="AN9" s="651"/>
      <c r="AO9" s="651"/>
      <c r="AP9" s="56"/>
      <c r="AQ9" s="56"/>
      <c r="AR9" s="56"/>
      <c r="AS9" s="117"/>
      <c r="AT9" s="56"/>
      <c r="AU9" s="117"/>
      <c r="AV9" s="56"/>
      <c r="AW9" s="117"/>
      <c r="AX9" s="56"/>
      <c r="AY9" s="117"/>
      <c r="AZ9" s="56"/>
      <c r="BA9" s="117"/>
      <c r="BB9" s="56"/>
      <c r="BC9" s="117"/>
      <c r="BD9" s="25"/>
      <c r="BE9" s="25"/>
      <c r="BF9" s="25"/>
      <c r="BG9" s="25"/>
      <c r="BH9" s="25"/>
      <c r="BI9" s="25"/>
      <c r="BJ9" s="25"/>
      <c r="BK9" s="25"/>
      <c r="BL9" s="25"/>
      <c r="BM9" s="25"/>
      <c r="BN9" s="25"/>
      <c r="BO9" s="25"/>
      <c r="BP9" s="25"/>
      <c r="BQ9" s="25"/>
      <c r="BR9" s="25"/>
      <c r="BS9" s="25"/>
      <c r="BT9" s="25"/>
      <c r="BU9" s="25"/>
      <c r="BV9" s="25"/>
      <c r="BW9" s="25"/>
      <c r="BX9" s="25"/>
      <c r="BY9" s="25"/>
      <c r="BZ9" s="25"/>
      <c r="CA9" s="25"/>
      <c r="CB9" s="25"/>
      <c r="CC9" s="25"/>
      <c r="CD9" s="25"/>
      <c r="CE9" s="25"/>
      <c r="CF9" s="25"/>
      <c r="CG9" s="25"/>
      <c r="CH9" s="25"/>
      <c r="CI9" s="25"/>
      <c r="CJ9" s="25"/>
      <c r="CK9" s="25"/>
      <c r="CL9" s="25"/>
      <c r="CM9" s="25"/>
      <c r="CN9" s="25"/>
      <c r="CO9" s="25"/>
      <c r="CP9" s="25"/>
      <c r="CQ9" s="25"/>
      <c r="CR9" s="25"/>
      <c r="CS9" s="25"/>
      <c r="CT9" s="25"/>
      <c r="CU9" s="25"/>
    </row>
    <row r="10" spans="1:99" ht="17.25" customHeight="1" x14ac:dyDescent="0.25">
      <c r="A10" s="550" t="s">
        <v>9</v>
      </c>
      <c r="B10" s="551"/>
      <c r="C10" s="328">
        <v>435542</v>
      </c>
      <c r="D10" s="311">
        <v>214988</v>
      </c>
      <c r="E10" s="112">
        <v>0.49361026031932626</v>
      </c>
      <c r="F10" s="140">
        <v>220554</v>
      </c>
      <c r="G10" s="108">
        <v>0.50638973968067369</v>
      </c>
      <c r="H10" s="312">
        <v>426655</v>
      </c>
      <c r="I10" s="117">
        <v>0.97959553843257363</v>
      </c>
      <c r="J10" s="139">
        <v>8837</v>
      </c>
      <c r="K10" s="108">
        <v>2.0289662076217678E-2</v>
      </c>
      <c r="L10" s="312">
        <v>415707</v>
      </c>
      <c r="M10" s="117">
        <v>0.95445904183752661</v>
      </c>
      <c r="N10" s="309">
        <v>19835</v>
      </c>
      <c r="O10" s="108">
        <v>4.5540958162473423E-2</v>
      </c>
      <c r="P10" s="193"/>
      <c r="Q10" s="117"/>
      <c r="R10" s="117"/>
      <c r="S10" s="117"/>
      <c r="T10" s="387"/>
      <c r="U10" s="200"/>
      <c r="V10" s="200"/>
      <c r="W10" s="56"/>
      <c r="X10" s="56"/>
      <c r="Y10" s="117"/>
      <c r="Z10" s="56"/>
      <c r="AA10" s="117"/>
      <c r="AB10" s="56"/>
      <c r="AC10" s="117"/>
      <c r="AD10" s="56"/>
      <c r="AE10" s="117"/>
      <c r="AF10" s="56"/>
      <c r="AG10" s="117"/>
      <c r="AH10" s="56"/>
      <c r="AI10" s="117"/>
      <c r="AJ10" s="56"/>
      <c r="AK10" s="117"/>
      <c r="AL10" s="56"/>
      <c r="AM10" s="117"/>
      <c r="AN10" s="651"/>
      <c r="AO10" s="651"/>
      <c r="AP10" s="56"/>
      <c r="AQ10" s="56"/>
      <c r="AR10" s="56"/>
      <c r="AS10" s="117"/>
      <c r="AT10" s="56"/>
      <c r="AU10" s="117"/>
      <c r="AV10" s="56"/>
      <c r="AW10" s="117"/>
      <c r="AX10" s="56"/>
      <c r="AY10" s="117"/>
      <c r="AZ10" s="56"/>
      <c r="BA10" s="117"/>
      <c r="BB10" s="56"/>
      <c r="BC10" s="117"/>
      <c r="BD10" s="25"/>
      <c r="BE10" s="25"/>
      <c r="BF10" s="25"/>
      <c r="BG10" s="25"/>
      <c r="BH10" s="25"/>
      <c r="BI10" s="25"/>
      <c r="BJ10" s="25"/>
      <c r="BK10" s="25"/>
      <c r="BL10" s="25"/>
      <c r="BM10" s="25"/>
      <c r="BN10" s="25"/>
      <c r="BO10" s="25"/>
      <c r="BP10" s="25"/>
      <c r="BQ10" s="25"/>
      <c r="BR10" s="25"/>
      <c r="BS10" s="25"/>
      <c r="BT10" s="25"/>
      <c r="BU10" s="25"/>
      <c r="BV10" s="25"/>
      <c r="BW10" s="25"/>
      <c r="BX10" s="25"/>
      <c r="BY10" s="25"/>
      <c r="BZ10" s="25"/>
      <c r="CA10" s="25"/>
      <c r="CB10" s="25"/>
      <c r="CC10" s="25"/>
      <c r="CD10" s="25"/>
      <c r="CE10" s="25"/>
      <c r="CF10" s="25"/>
      <c r="CG10" s="25"/>
      <c r="CH10" s="25"/>
      <c r="CI10" s="25"/>
      <c r="CJ10" s="25"/>
      <c r="CK10" s="25"/>
      <c r="CL10" s="25"/>
      <c r="CM10" s="25"/>
      <c r="CN10" s="25"/>
      <c r="CO10" s="25"/>
      <c r="CP10" s="25"/>
      <c r="CQ10" s="25"/>
      <c r="CR10" s="25"/>
      <c r="CS10" s="25"/>
      <c r="CT10" s="25"/>
      <c r="CU10" s="25"/>
    </row>
    <row r="11" spans="1:99" ht="17.25" customHeight="1" x14ac:dyDescent="0.25">
      <c r="A11" s="550" t="s">
        <v>10</v>
      </c>
      <c r="B11" s="551"/>
      <c r="C11" s="328">
        <v>427107</v>
      </c>
      <c r="D11" s="311">
        <v>210875</v>
      </c>
      <c r="E11" s="112">
        <v>0.49372873776360493</v>
      </c>
      <c r="F11" s="140">
        <v>216232</v>
      </c>
      <c r="G11" s="108">
        <v>0.50627126223639507</v>
      </c>
      <c r="H11" s="312">
        <v>418302</v>
      </c>
      <c r="I11" s="117">
        <v>0.97938455703137617</v>
      </c>
      <c r="J11" s="139">
        <v>8763</v>
      </c>
      <c r="K11" s="108">
        <v>2.0517106954463401E-2</v>
      </c>
      <c r="L11" s="312">
        <v>407061</v>
      </c>
      <c r="M11" s="117">
        <v>0.95306562524145</v>
      </c>
      <c r="N11" s="309">
        <v>20046</v>
      </c>
      <c r="O11" s="108">
        <v>4.6934374758549967E-2</v>
      </c>
      <c r="P11" s="193"/>
      <c r="Q11" s="117"/>
      <c r="R11" s="117"/>
      <c r="S11" s="117"/>
      <c r="T11" s="387"/>
      <c r="U11" s="200"/>
      <c r="V11" s="200"/>
      <c r="W11" s="56"/>
      <c r="X11" s="56"/>
      <c r="Y11" s="117"/>
      <c r="Z11" s="56"/>
      <c r="AA11" s="117"/>
      <c r="AB11" s="56"/>
      <c r="AC11" s="117"/>
      <c r="AD11" s="56"/>
      <c r="AE11" s="117"/>
      <c r="AF11" s="56"/>
      <c r="AG11" s="117"/>
      <c r="AH11" s="56"/>
      <c r="AI11" s="117"/>
      <c r="AJ11" s="56"/>
      <c r="AK11" s="117"/>
      <c r="AL11" s="56"/>
      <c r="AM11" s="117"/>
      <c r="AN11" s="651"/>
      <c r="AO11" s="651"/>
      <c r="AP11" s="56"/>
      <c r="AQ11" s="56"/>
      <c r="AR11" s="56"/>
      <c r="AS11" s="117"/>
      <c r="AT11" s="56"/>
      <c r="AU11" s="117"/>
      <c r="AV11" s="56"/>
      <c r="AW11" s="117"/>
      <c r="AX11" s="56"/>
      <c r="AY11" s="117"/>
      <c r="AZ11" s="56"/>
      <c r="BA11" s="117"/>
      <c r="BB11" s="56"/>
      <c r="BC11" s="117"/>
      <c r="BD11" s="25"/>
      <c r="BE11" s="25"/>
      <c r="BF11" s="25"/>
      <c r="BG11" s="25"/>
      <c r="BH11" s="25"/>
      <c r="BI11" s="25"/>
      <c r="BJ11" s="25"/>
      <c r="BK11" s="25"/>
      <c r="BL11" s="25"/>
      <c r="BM11" s="25"/>
      <c r="BN11" s="25"/>
      <c r="BO11" s="25"/>
      <c r="BP11" s="25"/>
      <c r="BQ11" s="25"/>
      <c r="BR11" s="25"/>
      <c r="BS11" s="25"/>
      <c r="BT11" s="25"/>
      <c r="BU11" s="25"/>
      <c r="BV11" s="25"/>
      <c r="BW11" s="25"/>
      <c r="BX11" s="25"/>
      <c r="BY11" s="25"/>
      <c r="BZ11" s="25"/>
      <c r="CA11" s="25"/>
      <c r="CB11" s="25"/>
      <c r="CC11" s="25"/>
      <c r="CD11" s="25"/>
      <c r="CE11" s="25"/>
      <c r="CF11" s="25"/>
      <c r="CG11" s="25"/>
      <c r="CH11" s="25"/>
      <c r="CI11" s="25"/>
      <c r="CJ11" s="25"/>
      <c r="CK11" s="25"/>
      <c r="CL11" s="25"/>
      <c r="CM11" s="25"/>
      <c r="CN11" s="25"/>
      <c r="CO11" s="25"/>
      <c r="CP11" s="25"/>
      <c r="CQ11" s="25"/>
      <c r="CR11" s="25"/>
      <c r="CS11" s="25"/>
      <c r="CT11" s="25"/>
      <c r="CU11" s="25"/>
    </row>
    <row r="12" spans="1:99" ht="17.25" customHeight="1" x14ac:dyDescent="0.25">
      <c r="A12" s="550" t="s">
        <v>11</v>
      </c>
      <c r="B12" s="551"/>
      <c r="C12" s="328">
        <v>424849</v>
      </c>
      <c r="D12" s="311">
        <v>209632</v>
      </c>
      <c r="E12" s="112">
        <v>0.49342707644363054</v>
      </c>
      <c r="F12" s="140">
        <v>215217</v>
      </c>
      <c r="G12" s="108">
        <v>0.5065729235563694</v>
      </c>
      <c r="H12" s="312">
        <v>415742</v>
      </c>
      <c r="I12" s="117">
        <v>0.97856414867399943</v>
      </c>
      <c r="J12" s="139">
        <v>9063</v>
      </c>
      <c r="K12" s="108">
        <v>2.1332285117771254E-2</v>
      </c>
      <c r="L12" s="312">
        <v>404514</v>
      </c>
      <c r="M12" s="117">
        <v>0.95213593535585583</v>
      </c>
      <c r="N12" s="309">
        <v>20335</v>
      </c>
      <c r="O12" s="108">
        <v>4.7864064644144153E-2</v>
      </c>
      <c r="P12" s="193"/>
      <c r="Q12" s="117"/>
      <c r="R12" s="117"/>
      <c r="S12" s="117"/>
      <c r="T12" s="387"/>
      <c r="U12" s="200"/>
      <c r="V12" s="200"/>
      <c r="W12" s="56"/>
      <c r="X12" s="56"/>
      <c r="Y12" s="117"/>
      <c r="Z12" s="56"/>
      <c r="AA12" s="117"/>
      <c r="AB12" s="56"/>
      <c r="AC12" s="117"/>
      <c r="AD12" s="56"/>
      <c r="AE12" s="117"/>
      <c r="AF12" s="56"/>
      <c r="AG12" s="117"/>
      <c r="AH12" s="56"/>
      <c r="AI12" s="117"/>
      <c r="AJ12" s="56"/>
      <c r="AK12" s="117"/>
      <c r="AL12" s="56"/>
      <c r="AM12" s="117"/>
      <c r="AN12" s="651"/>
      <c r="AO12" s="651"/>
      <c r="AP12" s="56"/>
      <c r="AQ12" s="56"/>
      <c r="AR12" s="56"/>
      <c r="AS12" s="117"/>
      <c r="AT12" s="56"/>
      <c r="AU12" s="117"/>
      <c r="AV12" s="56"/>
      <c r="AW12" s="117"/>
      <c r="AX12" s="56"/>
      <c r="AY12" s="117"/>
      <c r="AZ12" s="56"/>
      <c r="BA12" s="117"/>
      <c r="BB12" s="56"/>
      <c r="BC12" s="117"/>
      <c r="BD12" s="25"/>
      <c r="BE12" s="25"/>
      <c r="BF12" s="25"/>
      <c r="BG12" s="25"/>
      <c r="BH12" s="25"/>
      <c r="BI12" s="25"/>
      <c r="BJ12" s="25"/>
      <c r="BK12" s="25"/>
      <c r="BL12" s="25"/>
      <c r="BM12" s="25"/>
      <c r="BN12" s="25"/>
      <c r="BO12" s="25"/>
      <c r="BP12" s="25"/>
      <c r="BQ12" s="25"/>
      <c r="BR12" s="25"/>
      <c r="BS12" s="25"/>
      <c r="BT12" s="25"/>
      <c r="BU12" s="25"/>
      <c r="BV12" s="25"/>
      <c r="BW12" s="25"/>
      <c r="BX12" s="25"/>
      <c r="BY12" s="25"/>
      <c r="BZ12" s="25"/>
      <c r="CA12" s="25"/>
      <c r="CB12" s="25"/>
      <c r="CC12" s="25"/>
      <c r="CD12" s="25"/>
      <c r="CE12" s="25"/>
      <c r="CF12" s="25"/>
      <c r="CG12" s="25"/>
      <c r="CH12" s="25"/>
      <c r="CI12" s="25"/>
      <c r="CJ12" s="25"/>
      <c r="CK12" s="25"/>
      <c r="CL12" s="25"/>
      <c r="CM12" s="25"/>
      <c r="CN12" s="25"/>
      <c r="CO12" s="25"/>
      <c r="CP12" s="25"/>
      <c r="CQ12" s="25"/>
      <c r="CR12" s="25"/>
      <c r="CS12" s="25"/>
      <c r="CT12" s="25"/>
      <c r="CU12" s="25"/>
    </row>
    <row r="13" spans="1:99" ht="17.25" customHeight="1" x14ac:dyDescent="0.25">
      <c r="A13" s="550" t="s">
        <v>47</v>
      </c>
      <c r="B13" s="551"/>
      <c r="C13" s="328">
        <v>421535</v>
      </c>
      <c r="D13" s="311">
        <v>208057</v>
      </c>
      <c r="E13" s="376">
        <v>0.49356992895014651</v>
      </c>
      <c r="F13" s="334">
        <v>213478</v>
      </c>
      <c r="G13" s="108">
        <v>0.50643007104985349</v>
      </c>
      <c r="H13" s="312">
        <v>412304</v>
      </c>
      <c r="I13" s="117">
        <v>0.97810146251200969</v>
      </c>
      <c r="J13" s="139">
        <v>9195</v>
      </c>
      <c r="K13" s="108">
        <v>2.1813135326841187E-2</v>
      </c>
      <c r="L13" s="312">
        <v>399219</v>
      </c>
      <c r="M13" s="117">
        <v>0.94706014921655379</v>
      </c>
      <c r="N13" s="309">
        <v>22316</v>
      </c>
      <c r="O13" s="108">
        <v>5.2939850783446214E-2</v>
      </c>
      <c r="P13" s="193"/>
      <c r="Q13" s="117"/>
      <c r="R13" s="117"/>
      <c r="S13" s="117"/>
      <c r="T13" s="387"/>
      <c r="U13" s="200"/>
      <c r="V13" s="200"/>
      <c r="W13" s="56"/>
      <c r="X13" s="56"/>
      <c r="Y13" s="117"/>
      <c r="Z13" s="56"/>
      <c r="AA13" s="117"/>
      <c r="AB13" s="56"/>
      <c r="AC13" s="117"/>
      <c r="AD13" s="56"/>
      <c r="AE13" s="117"/>
      <c r="AF13" s="56"/>
      <c r="AG13" s="117"/>
      <c r="AH13" s="56"/>
      <c r="AI13" s="117"/>
      <c r="AJ13" s="56"/>
      <c r="AK13" s="117"/>
      <c r="AL13" s="56"/>
      <c r="AM13" s="117"/>
      <c r="AN13" s="651"/>
      <c r="AO13" s="651"/>
      <c r="AP13" s="56"/>
      <c r="AQ13" s="56"/>
      <c r="AR13" s="56"/>
      <c r="AS13" s="117"/>
      <c r="AT13" s="56"/>
      <c r="AU13" s="117"/>
      <c r="AV13" s="56"/>
      <c r="AW13" s="117"/>
      <c r="AX13" s="56"/>
      <c r="AY13" s="117"/>
      <c r="AZ13" s="56"/>
      <c r="BA13" s="117"/>
      <c r="BB13" s="56"/>
      <c r="BC13" s="117"/>
      <c r="BD13" s="25"/>
      <c r="BE13" s="25"/>
      <c r="BF13" s="25"/>
      <c r="BG13" s="25"/>
      <c r="BH13" s="25"/>
      <c r="BI13" s="25"/>
      <c r="BJ13" s="25"/>
      <c r="BK13" s="25"/>
      <c r="BL13" s="25"/>
      <c r="BM13" s="25"/>
      <c r="BN13" s="25"/>
      <c r="BO13" s="25"/>
      <c r="BP13" s="25"/>
      <c r="BQ13" s="25"/>
      <c r="BR13" s="25"/>
      <c r="BS13" s="25"/>
      <c r="BT13" s="25"/>
      <c r="BU13" s="25"/>
      <c r="BV13" s="25"/>
      <c r="BW13" s="25"/>
      <c r="BX13" s="25"/>
      <c r="BY13" s="25"/>
      <c r="BZ13" s="25"/>
      <c r="CA13" s="25"/>
      <c r="CB13" s="25"/>
      <c r="CC13" s="25"/>
      <c r="CD13" s="25"/>
      <c r="CE13" s="25"/>
      <c r="CF13" s="25"/>
      <c r="CG13" s="25"/>
      <c r="CH13" s="25"/>
      <c r="CI13" s="25"/>
      <c r="CJ13" s="25"/>
      <c r="CK13" s="25"/>
      <c r="CL13" s="25"/>
      <c r="CM13" s="25"/>
      <c r="CN13" s="25"/>
      <c r="CO13" s="25"/>
      <c r="CP13" s="25"/>
      <c r="CQ13" s="25"/>
      <c r="CR13" s="25"/>
      <c r="CS13" s="25"/>
      <c r="CT13" s="25"/>
      <c r="CU13" s="25"/>
    </row>
    <row r="14" spans="1:99" ht="17.25" customHeight="1" x14ac:dyDescent="0.25">
      <c r="A14" s="550" t="s">
        <v>72</v>
      </c>
      <c r="B14" s="551"/>
      <c r="C14" s="328">
        <v>420814</v>
      </c>
      <c r="D14" s="311">
        <v>208308</v>
      </c>
      <c r="E14" s="376">
        <v>0.49501204807824833</v>
      </c>
      <c r="F14" s="334">
        <v>212506</v>
      </c>
      <c r="G14" s="108">
        <v>0.50498795192175161</v>
      </c>
      <c r="H14" s="312">
        <v>411477</v>
      </c>
      <c r="I14" s="117">
        <v>0.9778120499793258</v>
      </c>
      <c r="J14" s="139">
        <v>9305</v>
      </c>
      <c r="K14" s="108">
        <v>2.2111906923248752E-2</v>
      </c>
      <c r="L14" s="312">
        <v>398747</v>
      </c>
      <c r="M14" s="117">
        <v>0.94756115528475759</v>
      </c>
      <c r="N14" s="309">
        <v>22067</v>
      </c>
      <c r="O14" s="108">
        <v>5.2438844715242364E-2</v>
      </c>
      <c r="P14" s="193"/>
      <c r="Q14" s="117"/>
      <c r="R14" s="117"/>
      <c r="S14" s="117"/>
      <c r="T14" s="387"/>
      <c r="U14" s="200"/>
      <c r="V14" s="200"/>
      <c r="W14" s="56"/>
      <c r="X14" s="56"/>
      <c r="Y14" s="117"/>
      <c r="Z14" s="56"/>
      <c r="AA14" s="117"/>
      <c r="AB14" s="56"/>
      <c r="AC14" s="117"/>
      <c r="AD14" s="56"/>
      <c r="AE14" s="117"/>
      <c r="AF14" s="56"/>
      <c r="AG14" s="117"/>
      <c r="AH14" s="56"/>
      <c r="AI14" s="117"/>
      <c r="AJ14" s="56"/>
      <c r="AK14" s="117"/>
      <c r="AL14" s="56"/>
      <c r="AM14" s="117"/>
      <c r="AN14" s="651"/>
      <c r="AO14" s="651"/>
      <c r="AP14" s="56"/>
      <c r="AQ14" s="56"/>
      <c r="AR14" s="56"/>
      <c r="AS14" s="117"/>
      <c r="AT14" s="56"/>
      <c r="AU14" s="117"/>
      <c r="AV14" s="56"/>
      <c r="AW14" s="117"/>
      <c r="AX14" s="56"/>
      <c r="AY14" s="117"/>
      <c r="AZ14" s="56"/>
      <c r="BA14" s="117"/>
      <c r="BB14" s="56"/>
      <c r="BC14" s="117"/>
      <c r="BD14" s="25"/>
      <c r="BE14" s="25"/>
      <c r="BF14" s="25"/>
      <c r="BG14" s="25"/>
      <c r="BH14" s="25"/>
      <c r="BI14" s="25"/>
      <c r="BJ14" s="25"/>
      <c r="BK14" s="25"/>
      <c r="BL14" s="25"/>
      <c r="BM14" s="25"/>
      <c r="BN14" s="25"/>
      <c r="BO14" s="25"/>
      <c r="BP14" s="25"/>
      <c r="BQ14" s="25"/>
      <c r="BR14" s="25"/>
      <c r="BS14" s="25"/>
      <c r="BT14" s="25"/>
      <c r="BU14" s="25"/>
      <c r="BV14" s="25"/>
      <c r="BW14" s="25"/>
      <c r="BX14" s="25"/>
      <c r="BY14" s="25"/>
      <c r="BZ14" s="25"/>
      <c r="CA14" s="25"/>
      <c r="CB14" s="25"/>
      <c r="CC14" s="25"/>
      <c r="CD14" s="25"/>
      <c r="CE14" s="25"/>
      <c r="CF14" s="25"/>
      <c r="CG14" s="25"/>
      <c r="CH14" s="25"/>
      <c r="CI14" s="25"/>
      <c r="CJ14" s="25"/>
      <c r="CK14" s="25"/>
      <c r="CL14" s="25"/>
      <c r="CM14" s="25"/>
      <c r="CN14" s="25"/>
      <c r="CO14" s="25"/>
      <c r="CP14" s="25"/>
      <c r="CQ14" s="25"/>
      <c r="CR14" s="25"/>
      <c r="CS14" s="25"/>
      <c r="CT14" s="25"/>
      <c r="CU14" s="25"/>
    </row>
    <row r="15" spans="1:99" ht="17.25" customHeight="1" x14ac:dyDescent="0.25">
      <c r="A15" s="550" t="s">
        <v>151</v>
      </c>
      <c r="B15" s="551"/>
      <c r="C15" s="328">
        <v>423838</v>
      </c>
      <c r="D15" s="311">
        <v>209807</v>
      </c>
      <c r="E15" s="376">
        <v>0.49501696402870909</v>
      </c>
      <c r="F15" s="334">
        <v>214031</v>
      </c>
      <c r="G15" s="108">
        <v>0.50498303597129091</v>
      </c>
      <c r="H15" s="312">
        <v>414325</v>
      </c>
      <c r="I15" s="117">
        <v>0.97755510360090414</v>
      </c>
      <c r="J15" s="139">
        <v>9496</v>
      </c>
      <c r="K15" s="108">
        <v>2.244489639909588E-2</v>
      </c>
      <c r="L15" s="312">
        <v>398786</v>
      </c>
      <c r="M15" s="117">
        <v>0.94089251081781244</v>
      </c>
      <c r="N15" s="309">
        <v>25052</v>
      </c>
      <c r="O15" s="108">
        <v>5.9107489182187535E-2</v>
      </c>
      <c r="P15" s="193"/>
      <c r="Q15" s="117"/>
      <c r="R15" s="117"/>
      <c r="S15" s="117"/>
      <c r="T15" s="387"/>
      <c r="U15" s="200"/>
      <c r="V15" s="200"/>
      <c r="W15" s="56"/>
      <c r="X15" s="56"/>
      <c r="Y15" s="117"/>
      <c r="Z15" s="56"/>
      <c r="AA15" s="117"/>
      <c r="AB15" s="56"/>
      <c r="AC15" s="117"/>
      <c r="AD15" s="56"/>
      <c r="AE15" s="117"/>
      <c r="AF15" s="56"/>
      <c r="AG15" s="117"/>
      <c r="AH15" s="56"/>
      <c r="AI15" s="117"/>
      <c r="AJ15" s="56"/>
      <c r="AK15" s="117"/>
      <c r="AL15" s="56"/>
      <c r="AM15" s="117"/>
      <c r="AN15" s="651"/>
      <c r="AO15" s="651"/>
      <c r="AP15" s="56"/>
      <c r="AQ15" s="56"/>
      <c r="AR15" s="56"/>
      <c r="AS15" s="117"/>
      <c r="AT15" s="56"/>
      <c r="AU15" s="117"/>
      <c r="AV15" s="56"/>
      <c r="AW15" s="117"/>
      <c r="AX15" s="56"/>
      <c r="AY15" s="117"/>
      <c r="AZ15" s="56"/>
      <c r="BA15" s="117"/>
      <c r="BB15" s="56"/>
      <c r="BC15" s="117"/>
      <c r="BD15" s="25"/>
      <c r="BE15" s="25"/>
      <c r="BF15" s="25"/>
      <c r="BG15" s="25"/>
      <c r="BH15" s="25"/>
      <c r="BI15" s="25"/>
      <c r="BJ15" s="25"/>
      <c r="BK15" s="25"/>
      <c r="BL15" s="25"/>
      <c r="BM15" s="25"/>
      <c r="BN15" s="25"/>
      <c r="BO15" s="25"/>
      <c r="BP15" s="25"/>
      <c r="BQ15" s="25"/>
      <c r="BR15" s="25"/>
      <c r="BS15" s="25"/>
      <c r="BT15" s="25"/>
      <c r="BU15" s="25"/>
      <c r="BV15" s="25"/>
      <c r="BW15" s="25"/>
      <c r="BX15" s="25"/>
      <c r="BY15" s="25"/>
      <c r="BZ15" s="25"/>
      <c r="CA15" s="25"/>
      <c r="CB15" s="25"/>
      <c r="CC15" s="25"/>
      <c r="CD15" s="25"/>
      <c r="CE15" s="25"/>
      <c r="CF15" s="25"/>
      <c r="CG15" s="25"/>
      <c r="CH15" s="25"/>
      <c r="CI15" s="25"/>
      <c r="CJ15" s="25"/>
      <c r="CK15" s="25"/>
      <c r="CL15" s="25"/>
      <c r="CM15" s="25"/>
      <c r="CN15" s="25"/>
      <c r="CO15" s="25"/>
      <c r="CP15" s="25"/>
      <c r="CQ15" s="25"/>
      <c r="CR15" s="25"/>
      <c r="CS15" s="25"/>
      <c r="CT15" s="25"/>
      <c r="CU15" s="25"/>
    </row>
    <row r="16" spans="1:99" ht="17.25" customHeight="1" x14ac:dyDescent="0.25">
      <c r="A16" s="550" t="s">
        <v>176</v>
      </c>
      <c r="B16" s="551"/>
      <c r="C16" s="328">
        <v>432906</v>
      </c>
      <c r="D16" s="311">
        <v>214514</v>
      </c>
      <c r="E16" s="376">
        <v>0.49552096760035663</v>
      </c>
      <c r="F16" s="334">
        <v>218392</v>
      </c>
      <c r="G16" s="108">
        <v>0.50447903239964331</v>
      </c>
      <c r="H16" s="312">
        <v>423145</v>
      </c>
      <c r="I16" s="117">
        <v>0.97745237996239365</v>
      </c>
      <c r="J16" s="139">
        <v>9751</v>
      </c>
      <c r="K16" s="108">
        <v>2.2524520334668497E-2</v>
      </c>
      <c r="L16" s="312">
        <v>407697</v>
      </c>
      <c r="M16" s="117">
        <v>0.94176795886404896</v>
      </c>
      <c r="N16" s="309">
        <v>25209</v>
      </c>
      <c r="O16" s="108">
        <v>5.8232041135950992E-2</v>
      </c>
      <c r="P16" s="193"/>
      <c r="Q16" s="117"/>
      <c r="R16" s="117"/>
      <c r="S16" s="117"/>
      <c r="T16" s="387"/>
      <c r="U16" s="200"/>
      <c r="V16" s="200"/>
      <c r="W16" s="56"/>
      <c r="X16" s="56"/>
      <c r="Y16" s="117"/>
      <c r="Z16" s="56"/>
      <c r="AA16" s="117"/>
      <c r="AB16" s="56"/>
      <c r="AC16" s="117"/>
      <c r="AD16" s="56"/>
      <c r="AE16" s="117"/>
      <c r="AF16" s="56"/>
      <c r="AG16" s="117"/>
      <c r="AH16" s="56"/>
      <c r="AI16" s="117"/>
      <c r="AJ16" s="56"/>
      <c r="AK16" s="117"/>
      <c r="AL16" s="56"/>
      <c r="AM16" s="117"/>
      <c r="AN16" s="651"/>
      <c r="AO16" s="651"/>
      <c r="AP16" s="56"/>
      <c r="AQ16" s="56"/>
      <c r="AR16" s="56"/>
      <c r="AS16" s="117"/>
      <c r="AT16" s="56"/>
      <c r="AU16" s="117"/>
      <c r="AV16" s="56"/>
      <c r="AW16" s="117"/>
      <c r="AX16" s="56"/>
      <c r="AY16" s="117"/>
      <c r="AZ16" s="56"/>
      <c r="BA16" s="117"/>
      <c r="BB16" s="56"/>
      <c r="BC16" s="117"/>
      <c r="BD16" s="25"/>
      <c r="BE16" s="25"/>
      <c r="BF16" s="25"/>
      <c r="BG16" s="25"/>
      <c r="BH16" s="25"/>
      <c r="BI16" s="25"/>
      <c r="BJ16" s="25"/>
      <c r="BK16" s="25"/>
      <c r="BL16" s="25"/>
      <c r="BM16" s="25"/>
      <c r="BN16" s="25"/>
      <c r="BO16" s="25"/>
      <c r="BP16" s="25"/>
      <c r="BQ16" s="25"/>
      <c r="BR16" s="25"/>
      <c r="BS16" s="25"/>
      <c r="BT16" s="25"/>
      <c r="BU16" s="25"/>
      <c r="BV16" s="25"/>
      <c r="BW16" s="25"/>
      <c r="BX16" s="25"/>
      <c r="BY16" s="25"/>
      <c r="BZ16" s="25"/>
      <c r="CA16" s="25"/>
      <c r="CB16" s="25"/>
      <c r="CC16" s="25"/>
      <c r="CD16" s="25"/>
      <c r="CE16" s="25"/>
      <c r="CF16" s="25"/>
      <c r="CG16" s="25"/>
      <c r="CH16" s="25"/>
      <c r="CI16" s="25"/>
      <c r="CJ16" s="25"/>
      <c r="CK16" s="25"/>
      <c r="CL16" s="25"/>
      <c r="CM16" s="25"/>
      <c r="CN16" s="25"/>
      <c r="CO16" s="25"/>
      <c r="CP16" s="25"/>
      <c r="CQ16" s="25"/>
      <c r="CR16" s="25"/>
      <c r="CS16" s="25"/>
      <c r="CT16" s="25"/>
      <c r="CU16" s="25"/>
    </row>
    <row r="17" spans="1:99" ht="17.25" customHeight="1" thickBot="1" x14ac:dyDescent="0.3">
      <c r="A17" s="556" t="s">
        <v>197</v>
      </c>
      <c r="B17" s="557"/>
      <c r="C17" s="70">
        <v>446254</v>
      </c>
      <c r="D17" s="72">
        <v>220877</v>
      </c>
      <c r="E17" s="109">
        <v>0.49495802838742059</v>
      </c>
      <c r="F17" s="94">
        <v>225377</v>
      </c>
      <c r="G17" s="109">
        <v>0.50504197161257935</v>
      </c>
      <c r="H17" s="59">
        <v>436192</v>
      </c>
      <c r="I17" s="327">
        <v>0.97745230294854502</v>
      </c>
      <c r="J17" s="30">
        <v>10053</v>
      </c>
      <c r="K17" s="110">
        <v>2.2527529165004685E-2</v>
      </c>
      <c r="L17" s="59">
        <v>421983</v>
      </c>
      <c r="M17" s="109">
        <v>0.94561169199603812</v>
      </c>
      <c r="N17" s="30">
        <v>24271</v>
      </c>
      <c r="O17" s="109">
        <v>5.4388308003961869E-2</v>
      </c>
      <c r="P17" s="25"/>
      <c r="Q17" s="117"/>
      <c r="R17" s="117"/>
      <c r="S17" s="117"/>
      <c r="T17" s="387"/>
      <c r="U17" s="200"/>
      <c r="V17" s="200"/>
      <c r="W17" s="56"/>
      <c r="X17" s="56"/>
      <c r="Y17" s="117"/>
      <c r="Z17" s="56"/>
      <c r="AA17" s="117"/>
      <c r="AB17" s="56"/>
      <c r="AC17" s="117"/>
      <c r="AD17" s="56"/>
      <c r="AE17" s="117"/>
      <c r="AF17" s="56"/>
      <c r="AG17" s="117"/>
      <c r="AH17" s="56"/>
      <c r="AI17" s="117"/>
      <c r="AJ17" s="56"/>
      <c r="AK17" s="117"/>
      <c r="AL17" s="56"/>
      <c r="AM17" s="117"/>
      <c r="AN17" s="651"/>
      <c r="AO17" s="651"/>
      <c r="AP17" s="56"/>
      <c r="AQ17" s="56"/>
      <c r="AR17" s="56"/>
      <c r="AS17" s="117"/>
      <c r="AT17" s="56"/>
      <c r="AU17" s="117"/>
      <c r="AV17" s="56"/>
      <c r="AW17" s="117"/>
      <c r="AX17" s="56"/>
      <c r="AY17" s="117"/>
      <c r="AZ17" s="56"/>
      <c r="BA17" s="117"/>
      <c r="BB17" s="56"/>
      <c r="BC17" s="117"/>
      <c r="BD17" s="25"/>
      <c r="BE17" s="25"/>
      <c r="BF17" s="25"/>
      <c r="BG17" s="25"/>
      <c r="BH17" s="25"/>
      <c r="BI17" s="25"/>
      <c r="BJ17" s="25"/>
      <c r="BK17" s="25"/>
      <c r="BL17" s="25"/>
      <c r="BM17" s="25"/>
      <c r="BN17" s="25"/>
      <c r="BO17" s="25"/>
      <c r="BP17" s="25"/>
      <c r="BQ17" s="25"/>
      <c r="BR17" s="25"/>
      <c r="BS17" s="25"/>
      <c r="BT17" s="25"/>
      <c r="BU17" s="25"/>
      <c r="BV17" s="25"/>
      <c r="BW17" s="25"/>
      <c r="BX17" s="25"/>
      <c r="BY17" s="25"/>
      <c r="BZ17" s="25"/>
      <c r="CA17" s="25"/>
      <c r="CB17" s="25"/>
      <c r="CC17" s="25"/>
      <c r="CD17" s="25"/>
      <c r="CE17" s="25"/>
      <c r="CF17" s="25"/>
      <c r="CG17" s="25"/>
      <c r="CH17" s="25"/>
      <c r="CI17" s="25"/>
      <c r="CJ17" s="25"/>
      <c r="CK17" s="25"/>
      <c r="CL17" s="25"/>
      <c r="CM17" s="25"/>
      <c r="CN17" s="25"/>
      <c r="CO17" s="25"/>
      <c r="CP17" s="25"/>
      <c r="CQ17" s="25"/>
      <c r="CR17" s="25"/>
      <c r="CS17" s="25"/>
      <c r="CT17" s="25"/>
      <c r="CU17" s="25"/>
    </row>
    <row r="18" spans="1:99" ht="17.25" customHeight="1" x14ac:dyDescent="0.25">
      <c r="A18" s="552" t="s">
        <v>198</v>
      </c>
      <c r="B18" s="227" t="s">
        <v>74</v>
      </c>
      <c r="C18" s="228">
        <f>C17-C16</f>
        <v>13348</v>
      </c>
      <c r="D18" s="228">
        <f>D17-D16</f>
        <v>6363</v>
      </c>
      <c r="E18" s="256" t="s">
        <v>42</v>
      </c>
      <c r="F18" s="229">
        <f>F17-F16</f>
        <v>6985</v>
      </c>
      <c r="G18" s="257" t="s">
        <v>42</v>
      </c>
      <c r="H18" s="228">
        <f>H17-H16</f>
        <v>13047</v>
      </c>
      <c r="I18" s="256" t="s">
        <v>42</v>
      </c>
      <c r="J18" s="229">
        <f>J17-J16</f>
        <v>302</v>
      </c>
      <c r="K18" s="257" t="s">
        <v>42</v>
      </c>
      <c r="L18" s="228">
        <f>L17-L16</f>
        <v>14286</v>
      </c>
      <c r="M18" s="256" t="s">
        <v>42</v>
      </c>
      <c r="N18" s="229">
        <f>N17-N16</f>
        <v>-938</v>
      </c>
      <c r="O18" s="257" t="s">
        <v>42</v>
      </c>
      <c r="P18" s="25"/>
      <c r="Q18" s="117"/>
      <c r="R18" s="45"/>
      <c r="S18" s="117"/>
      <c r="T18" s="25"/>
      <c r="U18" s="199"/>
      <c r="V18" s="347"/>
      <c r="W18" s="56"/>
      <c r="X18" s="56"/>
      <c r="Y18" s="194"/>
      <c r="Z18" s="56"/>
      <c r="AA18" s="194"/>
      <c r="AB18" s="56"/>
      <c r="AC18" s="194"/>
      <c r="AD18" s="56"/>
      <c r="AE18" s="194"/>
      <c r="AF18" s="56"/>
      <c r="AG18" s="194"/>
      <c r="AH18" s="56"/>
      <c r="AI18" s="194"/>
      <c r="AJ18" s="56"/>
      <c r="AK18" s="194"/>
      <c r="AL18" s="56"/>
      <c r="AM18" s="194"/>
      <c r="AN18" s="650"/>
      <c r="AO18" s="187"/>
      <c r="AP18" s="56"/>
      <c r="AQ18" s="194"/>
      <c r="AR18" s="56"/>
      <c r="AS18" s="194"/>
      <c r="AT18" s="56"/>
      <c r="AU18" s="194"/>
      <c r="AV18" s="56"/>
      <c r="AW18" s="194"/>
      <c r="AX18" s="56"/>
      <c r="AY18" s="194"/>
      <c r="AZ18" s="56"/>
      <c r="BA18" s="194"/>
      <c r="BB18" s="56"/>
      <c r="BC18" s="194"/>
      <c r="BD18" s="25"/>
      <c r="BE18" s="25"/>
      <c r="BF18" s="25"/>
      <c r="BG18" s="25"/>
      <c r="BH18" s="25"/>
      <c r="BI18" s="25"/>
      <c r="BJ18" s="25"/>
      <c r="BK18" s="25"/>
      <c r="BL18" s="25"/>
      <c r="BM18" s="25"/>
      <c r="BN18" s="25"/>
      <c r="BO18" s="25"/>
      <c r="BP18" s="25"/>
      <c r="BQ18" s="25"/>
      <c r="BR18" s="25"/>
      <c r="BS18" s="25"/>
      <c r="BT18" s="25"/>
      <c r="BU18" s="25"/>
      <c r="BV18" s="25"/>
      <c r="BW18" s="25"/>
      <c r="BX18" s="25"/>
      <c r="BY18" s="25"/>
      <c r="BZ18" s="25"/>
      <c r="CA18" s="25"/>
      <c r="CB18" s="25"/>
      <c r="CC18" s="25"/>
      <c r="CD18" s="25"/>
      <c r="CE18" s="25"/>
      <c r="CF18" s="25"/>
      <c r="CG18" s="25"/>
      <c r="CH18" s="25"/>
      <c r="CI18" s="25"/>
      <c r="CJ18" s="25"/>
      <c r="CK18" s="25"/>
      <c r="CL18" s="25"/>
      <c r="CM18" s="25"/>
      <c r="CN18" s="25"/>
      <c r="CO18" s="25"/>
      <c r="CP18" s="25"/>
      <c r="CQ18" s="25"/>
      <c r="CR18" s="25"/>
      <c r="CS18" s="25"/>
      <c r="CT18" s="25"/>
      <c r="CU18" s="25"/>
    </row>
    <row r="19" spans="1:99" ht="17.25" customHeight="1" x14ac:dyDescent="0.25">
      <c r="A19" s="553"/>
      <c r="B19" s="222" t="s">
        <v>75</v>
      </c>
      <c r="C19" s="224">
        <f>C17/C16-1</f>
        <v>3.0833483481402357E-2</v>
      </c>
      <c r="D19" s="224">
        <f>D17/D16-1</f>
        <v>2.9662399656898764E-2</v>
      </c>
      <c r="E19" s="254" t="s">
        <v>42</v>
      </c>
      <c r="F19" s="225">
        <f>F17/F16-1</f>
        <v>3.1983772299351676E-2</v>
      </c>
      <c r="G19" s="255" t="s">
        <v>42</v>
      </c>
      <c r="H19" s="224">
        <f>H17/H16-1</f>
        <v>3.0833402261636111E-2</v>
      </c>
      <c r="I19" s="254" t="s">
        <v>42</v>
      </c>
      <c r="J19" s="225">
        <f>J17/J16-1</f>
        <v>3.0971182442826484E-2</v>
      </c>
      <c r="K19" s="255" t="s">
        <v>42</v>
      </c>
      <c r="L19" s="224">
        <f>L17/L16-1</f>
        <v>3.504072877651776E-2</v>
      </c>
      <c r="M19" s="254" t="s">
        <v>42</v>
      </c>
      <c r="N19" s="225">
        <f>N17/N16-1</f>
        <v>-3.7208933317465998E-2</v>
      </c>
      <c r="O19" s="255" t="s">
        <v>42</v>
      </c>
      <c r="P19" s="25"/>
      <c r="Q19" s="117"/>
      <c r="R19" s="45"/>
      <c r="S19" s="117"/>
      <c r="T19" s="25"/>
      <c r="U19" s="199"/>
      <c r="V19" s="197"/>
      <c r="W19" s="195"/>
      <c r="X19" s="195"/>
      <c r="Y19" s="196"/>
      <c r="Z19" s="195"/>
      <c r="AA19" s="196"/>
      <c r="AB19" s="195"/>
      <c r="AC19" s="196"/>
      <c r="AD19" s="195"/>
      <c r="AE19" s="196"/>
      <c r="AF19" s="195"/>
      <c r="AG19" s="196"/>
      <c r="AH19" s="195"/>
      <c r="AI19" s="196"/>
      <c r="AJ19" s="195"/>
      <c r="AK19" s="196"/>
      <c r="AL19" s="195"/>
      <c r="AM19" s="196"/>
      <c r="AN19" s="650"/>
      <c r="AO19" s="197"/>
      <c r="AP19" s="195"/>
      <c r="AQ19" s="196"/>
      <c r="AR19" s="195"/>
      <c r="AS19" s="196"/>
      <c r="AT19" s="195"/>
      <c r="AU19" s="196"/>
      <c r="AV19" s="195"/>
      <c r="AW19" s="196"/>
      <c r="AX19" s="195"/>
      <c r="AY19" s="196"/>
      <c r="AZ19" s="195"/>
      <c r="BA19" s="196"/>
      <c r="BB19" s="195"/>
      <c r="BC19" s="196"/>
      <c r="BD19" s="25"/>
      <c r="BE19" s="25"/>
      <c r="BF19" s="25"/>
      <c r="BG19" s="25"/>
      <c r="BH19" s="25"/>
      <c r="BI19" s="25"/>
      <c r="BJ19" s="25"/>
      <c r="BK19" s="25"/>
      <c r="BL19" s="25"/>
      <c r="BM19" s="25"/>
      <c r="BN19" s="25"/>
      <c r="BO19" s="25"/>
      <c r="BP19" s="25"/>
      <c r="BQ19" s="25"/>
      <c r="BR19" s="25"/>
      <c r="BS19" s="25"/>
      <c r="BT19" s="25"/>
      <c r="BU19" s="25"/>
      <c r="BV19" s="25"/>
      <c r="BW19" s="25"/>
      <c r="BX19" s="25"/>
      <c r="BY19" s="25"/>
      <c r="BZ19" s="25"/>
      <c r="CA19" s="25"/>
      <c r="CB19" s="25"/>
      <c r="CC19" s="25"/>
      <c r="CD19" s="25"/>
      <c r="CE19" s="25"/>
      <c r="CF19" s="25"/>
      <c r="CG19" s="25"/>
      <c r="CH19" s="25"/>
      <c r="CI19" s="25"/>
      <c r="CJ19" s="25"/>
      <c r="CK19" s="25"/>
      <c r="CL19" s="25"/>
      <c r="CM19" s="25"/>
      <c r="CN19" s="25"/>
      <c r="CO19" s="25"/>
      <c r="CP19" s="25"/>
      <c r="CQ19" s="25"/>
      <c r="CR19" s="25"/>
      <c r="CS19" s="25"/>
      <c r="CT19" s="25"/>
      <c r="CU19" s="25"/>
    </row>
    <row r="20" spans="1:99" ht="17.25" customHeight="1" x14ac:dyDescent="0.25">
      <c r="A20" s="554" t="s">
        <v>199</v>
      </c>
      <c r="B20" s="230" t="s">
        <v>74</v>
      </c>
      <c r="C20" s="232">
        <f>C17-C12</f>
        <v>21405</v>
      </c>
      <c r="D20" s="232">
        <f>D17-D12</f>
        <v>11245</v>
      </c>
      <c r="E20" s="251" t="s">
        <v>42</v>
      </c>
      <c r="F20" s="233">
        <f>F17-F12</f>
        <v>10160</v>
      </c>
      <c r="G20" s="252" t="s">
        <v>42</v>
      </c>
      <c r="H20" s="232">
        <f>H17-H12</f>
        <v>20450</v>
      </c>
      <c r="I20" s="251" t="s">
        <v>42</v>
      </c>
      <c r="J20" s="233">
        <f>J17-J12</f>
        <v>990</v>
      </c>
      <c r="K20" s="252" t="s">
        <v>42</v>
      </c>
      <c r="L20" s="232">
        <f>L17-L12</f>
        <v>17469</v>
      </c>
      <c r="M20" s="251" t="s">
        <v>42</v>
      </c>
      <c r="N20" s="233">
        <f>N17-N12</f>
        <v>3936</v>
      </c>
      <c r="O20" s="252" t="s">
        <v>42</v>
      </c>
      <c r="P20" s="25"/>
      <c r="Q20" s="117"/>
      <c r="R20" s="45"/>
      <c r="S20" s="117"/>
      <c r="T20" s="25"/>
      <c r="U20" s="650"/>
      <c r="V20" s="187"/>
      <c r="W20" s="56"/>
      <c r="X20" s="56"/>
      <c r="Y20" s="194"/>
      <c r="Z20" s="56"/>
      <c r="AA20" s="194"/>
      <c r="AB20" s="56"/>
      <c r="AC20" s="194"/>
      <c r="AD20" s="56"/>
      <c r="AE20" s="194"/>
      <c r="AF20" s="56"/>
      <c r="AG20" s="194"/>
      <c r="AH20" s="56"/>
      <c r="AI20" s="194"/>
      <c r="AJ20" s="56"/>
      <c r="AK20" s="194"/>
      <c r="AL20" s="56"/>
      <c r="AM20" s="194"/>
      <c r="AN20" s="650"/>
      <c r="AO20" s="187"/>
      <c r="AP20" s="56"/>
      <c r="AQ20" s="194"/>
      <c r="AR20" s="56"/>
      <c r="AS20" s="194"/>
      <c r="AT20" s="56"/>
      <c r="AU20" s="194"/>
      <c r="AV20" s="56"/>
      <c r="AW20" s="194"/>
      <c r="AX20" s="56"/>
      <c r="AY20" s="194"/>
      <c r="AZ20" s="56"/>
      <c r="BA20" s="194"/>
      <c r="BB20" s="56"/>
      <c r="BC20" s="194"/>
      <c r="BD20" s="25"/>
      <c r="BE20" s="25"/>
      <c r="BF20" s="25"/>
      <c r="BG20" s="25"/>
      <c r="BH20" s="25"/>
      <c r="BI20" s="25"/>
      <c r="BJ20" s="25"/>
      <c r="BK20" s="25"/>
      <c r="BL20" s="25"/>
      <c r="BM20" s="25"/>
      <c r="BN20" s="25"/>
      <c r="BO20" s="25"/>
      <c r="BP20" s="25"/>
      <c r="BQ20" s="25"/>
      <c r="BR20" s="25"/>
      <c r="BS20" s="25"/>
      <c r="BT20" s="25"/>
      <c r="BU20" s="25"/>
      <c r="BV20" s="25"/>
      <c r="BW20" s="25"/>
      <c r="BX20" s="25"/>
      <c r="BY20" s="25"/>
      <c r="BZ20" s="25"/>
      <c r="CA20" s="25"/>
      <c r="CB20" s="25"/>
      <c r="CC20" s="25"/>
      <c r="CD20" s="25"/>
      <c r="CE20" s="25"/>
      <c r="CF20" s="25"/>
      <c r="CG20" s="25"/>
      <c r="CH20" s="25"/>
      <c r="CI20" s="25"/>
      <c r="CJ20" s="25"/>
      <c r="CK20" s="25"/>
      <c r="CL20" s="25"/>
      <c r="CM20" s="25"/>
      <c r="CN20" s="25"/>
      <c r="CO20" s="25"/>
      <c r="CP20" s="25"/>
      <c r="CQ20" s="25"/>
      <c r="CR20" s="25"/>
      <c r="CS20" s="25"/>
      <c r="CT20" s="25"/>
      <c r="CU20" s="25"/>
    </row>
    <row r="21" spans="1:99" ht="17.25" customHeight="1" x14ac:dyDescent="0.25">
      <c r="A21" s="553"/>
      <c r="B21" s="222" t="s">
        <v>75</v>
      </c>
      <c r="C21" s="224">
        <f>C17/C12-1</f>
        <v>5.0382606526083284E-2</v>
      </c>
      <c r="D21" s="224">
        <f>D17/D12-1</f>
        <v>5.3641619600061086E-2</v>
      </c>
      <c r="E21" s="254" t="s">
        <v>42</v>
      </c>
      <c r="F21" s="225">
        <f>F17/F12-1</f>
        <v>4.7208166641111049E-2</v>
      </c>
      <c r="G21" s="255" t="s">
        <v>42</v>
      </c>
      <c r="H21" s="224">
        <f>H17/H12-1</f>
        <v>4.9189160585170644E-2</v>
      </c>
      <c r="I21" s="254" t="s">
        <v>42</v>
      </c>
      <c r="J21" s="225">
        <f>J17/J12-1</f>
        <v>0.10923535253227401</v>
      </c>
      <c r="K21" s="255" t="s">
        <v>42</v>
      </c>
      <c r="L21" s="224">
        <f>L17/L12-1</f>
        <v>4.3185155519957386E-2</v>
      </c>
      <c r="M21" s="254" t="s">
        <v>42</v>
      </c>
      <c r="N21" s="225">
        <f>N17/N12-1</f>
        <v>0.19355790508974668</v>
      </c>
      <c r="O21" s="255" t="s">
        <v>42</v>
      </c>
      <c r="P21" s="25"/>
      <c r="Q21" s="117"/>
      <c r="R21" s="45"/>
      <c r="S21" s="117"/>
      <c r="T21" s="25"/>
      <c r="U21" s="650"/>
      <c r="V21" s="197"/>
      <c r="W21" s="195"/>
      <c r="X21" s="195"/>
      <c r="Y21" s="196"/>
      <c r="Z21" s="195"/>
      <c r="AA21" s="196"/>
      <c r="AB21" s="195"/>
      <c r="AC21" s="196"/>
      <c r="AD21" s="195"/>
      <c r="AE21" s="196"/>
      <c r="AF21" s="195"/>
      <c r="AG21" s="196"/>
      <c r="AH21" s="195"/>
      <c r="AI21" s="196"/>
      <c r="AJ21" s="195"/>
      <c r="AK21" s="196"/>
      <c r="AL21" s="195"/>
      <c r="AM21" s="196"/>
      <c r="AN21" s="650"/>
      <c r="AO21" s="197"/>
      <c r="AP21" s="195"/>
      <c r="AQ21" s="196"/>
      <c r="AR21" s="195"/>
      <c r="AS21" s="196"/>
      <c r="AT21" s="195"/>
      <c r="AU21" s="196"/>
      <c r="AV21" s="195"/>
      <c r="AW21" s="196"/>
      <c r="AX21" s="195"/>
      <c r="AY21" s="196"/>
      <c r="AZ21" s="195"/>
      <c r="BA21" s="196"/>
      <c r="BB21" s="195"/>
      <c r="BC21" s="196"/>
      <c r="BD21" s="25"/>
      <c r="BE21" s="25"/>
      <c r="BF21" s="25"/>
      <c r="BG21" s="25"/>
      <c r="BH21" s="25"/>
      <c r="BI21" s="25"/>
      <c r="BJ21" s="25"/>
      <c r="BK21" s="25"/>
      <c r="BL21" s="25"/>
      <c r="BM21" s="25"/>
      <c r="BN21" s="25"/>
      <c r="BO21" s="25"/>
      <c r="BP21" s="25"/>
      <c r="BQ21" s="25"/>
      <c r="BR21" s="25"/>
      <c r="BS21" s="25"/>
      <c r="BT21" s="25"/>
      <c r="BU21" s="25"/>
      <c r="BV21" s="25"/>
      <c r="BW21" s="25"/>
      <c r="BX21" s="25"/>
      <c r="BY21" s="25"/>
      <c r="BZ21" s="25"/>
      <c r="CA21" s="25"/>
      <c r="CB21" s="25"/>
      <c r="CC21" s="25"/>
      <c r="CD21" s="25"/>
      <c r="CE21" s="25"/>
      <c r="CF21" s="25"/>
      <c r="CG21" s="25"/>
      <c r="CH21" s="25"/>
      <c r="CI21" s="25"/>
      <c r="CJ21" s="25"/>
      <c r="CK21" s="25"/>
      <c r="CL21" s="25"/>
      <c r="CM21" s="25"/>
      <c r="CN21" s="25"/>
      <c r="CO21" s="25"/>
      <c r="CP21" s="25"/>
      <c r="CQ21" s="25"/>
      <c r="CR21" s="25"/>
      <c r="CS21" s="25"/>
      <c r="CT21" s="25"/>
      <c r="CU21" s="25"/>
    </row>
    <row r="22" spans="1:99" ht="17.25" customHeight="1" x14ac:dyDescent="0.25">
      <c r="A22" s="554" t="s">
        <v>200</v>
      </c>
      <c r="B22" s="230" t="s">
        <v>74</v>
      </c>
      <c r="C22" s="232">
        <f>C17-C7</f>
        <v>-54966</v>
      </c>
      <c r="D22" s="232">
        <f>D17-D7</f>
        <v>-26525</v>
      </c>
      <c r="E22" s="251" t="s">
        <v>42</v>
      </c>
      <c r="F22" s="233">
        <f>F17-F7</f>
        <v>-28441</v>
      </c>
      <c r="G22" s="252" t="s">
        <v>42</v>
      </c>
      <c r="H22" s="232">
        <f>H17-H7</f>
        <v>-56141</v>
      </c>
      <c r="I22" s="251" t="s">
        <v>42</v>
      </c>
      <c r="J22" s="233">
        <f>J17-J7</f>
        <v>1201</v>
      </c>
      <c r="K22" s="252" t="s">
        <v>42</v>
      </c>
      <c r="L22" s="232">
        <f>L17-L7</f>
        <v>-60112</v>
      </c>
      <c r="M22" s="251" t="s">
        <v>42</v>
      </c>
      <c r="N22" s="233">
        <f>N17-N7</f>
        <v>5146</v>
      </c>
      <c r="O22" s="252" t="s">
        <v>42</v>
      </c>
      <c r="P22" s="25"/>
      <c r="Q22" s="117"/>
      <c r="R22" s="45"/>
      <c r="S22" s="117"/>
      <c r="T22" s="25"/>
      <c r="U22" s="650"/>
      <c r="V22" s="187"/>
      <c r="W22" s="56"/>
      <c r="X22" s="56"/>
      <c r="Y22" s="194"/>
      <c r="Z22" s="56"/>
      <c r="AA22" s="194"/>
      <c r="AB22" s="56"/>
      <c r="AC22" s="194"/>
      <c r="AD22" s="56"/>
      <c r="AE22" s="194"/>
      <c r="AF22" s="56"/>
      <c r="AG22" s="194"/>
      <c r="AH22" s="56"/>
      <c r="AI22" s="194"/>
      <c r="AJ22" s="56"/>
      <c r="AK22" s="194"/>
      <c r="AL22" s="56"/>
      <c r="AM22" s="194"/>
      <c r="AN22" s="650"/>
      <c r="AO22" s="187"/>
      <c r="AP22" s="56"/>
      <c r="AQ22" s="194"/>
      <c r="AR22" s="56"/>
      <c r="AS22" s="194"/>
      <c r="AT22" s="56"/>
      <c r="AU22" s="194"/>
      <c r="AV22" s="56"/>
      <c r="AW22" s="194"/>
      <c r="AX22" s="56"/>
      <c r="AY22" s="194"/>
      <c r="AZ22" s="56"/>
      <c r="BA22" s="194"/>
      <c r="BB22" s="56"/>
      <c r="BC22" s="194"/>
      <c r="BD22" s="25"/>
      <c r="BE22" s="25"/>
      <c r="BF22" s="25"/>
      <c r="BG22" s="25"/>
      <c r="BH22" s="25"/>
      <c r="BI22" s="25"/>
      <c r="BJ22" s="25"/>
      <c r="BK22" s="25"/>
      <c r="BL22" s="25"/>
      <c r="BM22" s="25"/>
      <c r="BN22" s="25"/>
      <c r="BO22" s="25"/>
      <c r="BP22" s="25"/>
      <c r="BQ22" s="25"/>
      <c r="BR22" s="25"/>
      <c r="BS22" s="25"/>
      <c r="BT22" s="25"/>
      <c r="BU22" s="25"/>
      <c r="BV22" s="25"/>
      <c r="BW22" s="25"/>
      <c r="BX22" s="25"/>
      <c r="BY22" s="25"/>
      <c r="BZ22" s="25"/>
      <c r="CA22" s="25"/>
      <c r="CB22" s="25"/>
      <c r="CC22" s="25"/>
      <c r="CD22" s="25"/>
      <c r="CE22" s="25"/>
      <c r="CF22" s="25"/>
      <c r="CG22" s="25"/>
      <c r="CH22" s="25"/>
      <c r="CI22" s="25"/>
      <c r="CJ22" s="25"/>
      <c r="CK22" s="25"/>
      <c r="CL22" s="25"/>
      <c r="CM22" s="25"/>
      <c r="CN22" s="25"/>
      <c r="CO22" s="25"/>
      <c r="CP22" s="25"/>
      <c r="CQ22" s="25"/>
      <c r="CR22" s="25"/>
      <c r="CS22" s="25"/>
      <c r="CT22" s="25"/>
      <c r="CU22" s="25"/>
    </row>
    <row r="23" spans="1:99" ht="17.25" customHeight="1" thickBot="1" x14ac:dyDescent="0.3">
      <c r="A23" s="555"/>
      <c r="B23" s="237" t="s">
        <v>75</v>
      </c>
      <c r="C23" s="238">
        <f>C17/C7-1</f>
        <v>-0.10966441881808386</v>
      </c>
      <c r="D23" s="238">
        <f>D17/D7-1</f>
        <v>-0.10721416965101338</v>
      </c>
      <c r="E23" s="272" t="s">
        <v>42</v>
      </c>
      <c r="F23" s="239">
        <f>F17/F7-1</f>
        <v>-0.11205273069679844</v>
      </c>
      <c r="G23" s="273" t="s">
        <v>42</v>
      </c>
      <c r="H23" s="238">
        <f>H17/H7-1</f>
        <v>-0.11403054436732862</v>
      </c>
      <c r="I23" s="272" t="s">
        <v>42</v>
      </c>
      <c r="J23" s="239">
        <f>J17/J7-1</f>
        <v>0.13567555354722094</v>
      </c>
      <c r="K23" s="273" t="s">
        <v>42</v>
      </c>
      <c r="L23" s="238">
        <f>L17/L7-1</f>
        <v>-0.12468911729016063</v>
      </c>
      <c r="M23" s="272" t="s">
        <v>42</v>
      </c>
      <c r="N23" s="239">
        <f>N17/N7-1</f>
        <v>0.26907189542483656</v>
      </c>
      <c r="O23" s="273" t="s">
        <v>42</v>
      </c>
      <c r="P23" s="25"/>
      <c r="Q23" s="117"/>
      <c r="R23" s="45"/>
      <c r="S23" s="117"/>
      <c r="T23" s="25"/>
      <c r="U23" s="650"/>
      <c r="V23" s="197"/>
      <c r="W23" s="195"/>
      <c r="X23" s="195"/>
      <c r="Y23" s="196"/>
      <c r="Z23" s="195"/>
      <c r="AA23" s="196"/>
      <c r="AB23" s="195"/>
      <c r="AC23" s="196"/>
      <c r="AD23" s="195"/>
      <c r="AE23" s="196"/>
      <c r="AF23" s="195"/>
      <c r="AG23" s="196"/>
      <c r="AH23" s="195"/>
      <c r="AI23" s="196"/>
      <c r="AJ23" s="195"/>
      <c r="AK23" s="196"/>
      <c r="AL23" s="195"/>
      <c r="AM23" s="196"/>
      <c r="AN23" s="650"/>
      <c r="AO23" s="197"/>
      <c r="AP23" s="195"/>
      <c r="AQ23" s="196"/>
      <c r="AR23" s="195"/>
      <c r="AS23" s="196"/>
      <c r="AT23" s="195"/>
      <c r="AU23" s="196"/>
      <c r="AV23" s="195"/>
      <c r="AW23" s="196"/>
      <c r="AX23" s="195"/>
      <c r="AY23" s="196"/>
      <c r="AZ23" s="195"/>
      <c r="BA23" s="196"/>
      <c r="BB23" s="195"/>
      <c r="BC23" s="196"/>
      <c r="BD23" s="25"/>
      <c r="BE23" s="25"/>
      <c r="BF23" s="25"/>
      <c r="BG23" s="25"/>
      <c r="BH23" s="25"/>
      <c r="BI23" s="25"/>
      <c r="BJ23" s="25"/>
      <c r="BK23" s="25"/>
      <c r="BL23" s="25"/>
      <c r="BM23" s="25"/>
      <c r="BN23" s="25"/>
      <c r="BO23" s="25"/>
      <c r="BP23" s="25"/>
      <c r="BQ23" s="25"/>
      <c r="BR23" s="25"/>
      <c r="BS23" s="25"/>
      <c r="BT23" s="25"/>
      <c r="BU23" s="25"/>
      <c r="BV23" s="25"/>
      <c r="BW23" s="25"/>
      <c r="BX23" s="25"/>
      <c r="BY23" s="25"/>
      <c r="BZ23" s="25"/>
      <c r="CA23" s="25"/>
      <c r="CB23" s="25"/>
      <c r="CC23" s="25"/>
      <c r="CD23" s="25"/>
      <c r="CE23" s="25"/>
      <c r="CF23" s="25"/>
      <c r="CG23" s="25"/>
      <c r="CH23" s="25"/>
      <c r="CI23" s="25"/>
      <c r="CJ23" s="25"/>
      <c r="CK23" s="25"/>
      <c r="CL23" s="25"/>
      <c r="CM23" s="25"/>
      <c r="CN23" s="25"/>
      <c r="CO23" s="25"/>
      <c r="CP23" s="25"/>
      <c r="CQ23" s="25"/>
      <c r="CR23" s="25"/>
      <c r="CS23" s="25"/>
      <c r="CT23" s="25"/>
      <c r="CU23" s="25"/>
    </row>
    <row r="24" spans="1:99" ht="17.25" customHeight="1" x14ac:dyDescent="0.25">
      <c r="A24" s="361" t="s">
        <v>123</v>
      </c>
      <c r="D24" s="71"/>
      <c r="H24" s="71"/>
      <c r="J24" s="14"/>
      <c r="K24" s="14"/>
      <c r="L24" s="98"/>
      <c r="P24" s="25"/>
      <c r="Q24" s="25"/>
      <c r="R24" s="198"/>
      <c r="S24" s="25"/>
      <c r="T24" s="25"/>
      <c r="U24" s="27"/>
      <c r="V24" s="27"/>
      <c r="W24" s="28"/>
      <c r="X24" s="28"/>
      <c r="Y24" s="28"/>
      <c r="Z24" s="28"/>
      <c r="AA24" s="28"/>
      <c r="AB24" s="28"/>
      <c r="AC24" s="28"/>
      <c r="AD24" s="28"/>
      <c r="AE24" s="28"/>
      <c r="AF24" s="28"/>
      <c r="AG24" s="28"/>
      <c r="AH24" s="28"/>
      <c r="AI24" s="28"/>
      <c r="AJ24" s="28"/>
      <c r="AK24" s="28"/>
      <c r="AL24" s="28"/>
      <c r="AM24" s="28"/>
      <c r="AN24" s="27"/>
      <c r="AO24" s="27"/>
      <c r="AP24" s="28"/>
      <c r="AQ24" s="28"/>
      <c r="AR24" s="28"/>
      <c r="AS24" s="28"/>
      <c r="AT24" s="28"/>
      <c r="AU24" s="28"/>
      <c r="AV24" s="28"/>
      <c r="AW24" s="28"/>
      <c r="AX24" s="28"/>
      <c r="AY24" s="28"/>
      <c r="AZ24" s="28"/>
      <c r="BA24" s="28"/>
      <c r="BB24" s="28"/>
      <c r="BC24" s="28"/>
      <c r="BD24" s="25"/>
      <c r="BE24" s="25"/>
      <c r="BF24" s="25"/>
      <c r="BG24" s="25"/>
      <c r="BH24" s="25"/>
      <c r="BI24" s="25"/>
      <c r="BJ24" s="25"/>
      <c r="BK24" s="25"/>
      <c r="BL24" s="25"/>
      <c r="BM24" s="25"/>
      <c r="BN24" s="25"/>
      <c r="BO24" s="25"/>
      <c r="BP24" s="25"/>
      <c r="BQ24" s="25"/>
      <c r="BR24" s="25"/>
      <c r="BS24" s="25"/>
      <c r="BT24" s="25"/>
      <c r="BU24" s="25"/>
      <c r="BV24" s="25"/>
      <c r="BW24" s="25"/>
      <c r="BX24" s="25"/>
      <c r="BY24" s="25"/>
      <c r="BZ24" s="25"/>
      <c r="CA24" s="25"/>
      <c r="CB24" s="25"/>
      <c r="CC24" s="25"/>
      <c r="CD24" s="25"/>
      <c r="CE24" s="25"/>
      <c r="CF24" s="25"/>
      <c r="CG24" s="25"/>
      <c r="CH24" s="25"/>
      <c r="CI24" s="25"/>
      <c r="CJ24" s="25"/>
      <c r="CK24" s="25"/>
      <c r="CL24" s="25"/>
      <c r="CM24" s="25"/>
      <c r="CN24" s="25"/>
      <c r="CO24" s="25"/>
      <c r="CP24" s="25"/>
      <c r="CQ24" s="25"/>
      <c r="CR24" s="25"/>
      <c r="CS24" s="25"/>
      <c r="CT24" s="25"/>
      <c r="CU24" s="25"/>
    </row>
    <row r="25" spans="1:99" x14ac:dyDescent="0.25">
      <c r="H25" s="71"/>
    </row>
    <row r="26" spans="1:99" x14ac:dyDescent="0.25">
      <c r="H26" s="71"/>
    </row>
  </sheetData>
  <mergeCells count="54">
    <mergeCell ref="C3:C5"/>
    <mergeCell ref="AZ3:BC3"/>
    <mergeCell ref="AV4:AW5"/>
    <mergeCell ref="AX4:AY5"/>
    <mergeCell ref="AZ4:BA5"/>
    <mergeCell ref="BB4:BC5"/>
    <mergeCell ref="H3:K3"/>
    <mergeCell ref="L3:O3"/>
    <mergeCell ref="D4:E5"/>
    <mergeCell ref="F4:G5"/>
    <mergeCell ref="AV3:AY3"/>
    <mergeCell ref="AR4:AS5"/>
    <mergeCell ref="AT4:AU5"/>
    <mergeCell ref="AJ4:AK5"/>
    <mergeCell ref="AL4:AM5"/>
    <mergeCell ref="AP3:AP5"/>
    <mergeCell ref="AR3:AU3"/>
    <mergeCell ref="A9:B9"/>
    <mergeCell ref="AN9:AO9"/>
    <mergeCell ref="A10:B10"/>
    <mergeCell ref="AN10:AO10"/>
    <mergeCell ref="H4:I5"/>
    <mergeCell ref="J4:K5"/>
    <mergeCell ref="L4:M5"/>
    <mergeCell ref="N4:O5"/>
    <mergeCell ref="A8:B8"/>
    <mergeCell ref="AN8:AO8"/>
    <mergeCell ref="A3:B6"/>
    <mergeCell ref="D3:G3"/>
    <mergeCell ref="A7:B7"/>
    <mergeCell ref="AN7:AO7"/>
    <mergeCell ref="AJ3:AM3"/>
    <mergeCell ref="A13:B13"/>
    <mergeCell ref="AN13:AO13"/>
    <mergeCell ref="A14:B14"/>
    <mergeCell ref="AN14:AO14"/>
    <mergeCell ref="A11:B11"/>
    <mergeCell ref="AN11:AO11"/>
    <mergeCell ref="A12:B12"/>
    <mergeCell ref="AN12:AO12"/>
    <mergeCell ref="A17:B17"/>
    <mergeCell ref="AN17:AO17"/>
    <mergeCell ref="A18:A19"/>
    <mergeCell ref="AN18:AN19"/>
    <mergeCell ref="A15:B15"/>
    <mergeCell ref="AN15:AO15"/>
    <mergeCell ref="A16:B16"/>
    <mergeCell ref="AN16:AO16"/>
    <mergeCell ref="A20:A21"/>
    <mergeCell ref="U20:U21"/>
    <mergeCell ref="AN20:AN21"/>
    <mergeCell ref="A22:A23"/>
    <mergeCell ref="U22:U23"/>
    <mergeCell ref="AN22:AN2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9 C18 I18 C21:C23 C20 I20:O20 K18:O18 K19:O19 D19:H19 D18:G18 D21:O23 D20:G20 J18:J19 I19 H18 H20" unlockedFormula="1"/>
  </ignoredError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9"/>
  <sheetViews>
    <sheetView zoomScaleNormal="100" workbookViewId="0"/>
  </sheetViews>
  <sheetFormatPr defaultColWidth="9.140625" defaultRowHeight="15" x14ac:dyDescent="0.25"/>
  <cols>
    <col min="1" max="1" width="17.5703125" style="83" customWidth="1"/>
    <col min="2" max="14" width="7.85546875" style="83" customWidth="1"/>
    <col min="15" max="16384" width="9.140625" style="83"/>
  </cols>
  <sheetData>
    <row r="1" spans="1:15" s="13" customFormat="1" ht="17.25" customHeight="1" x14ac:dyDescent="0.25">
      <c r="A1" s="99" t="s">
        <v>285</v>
      </c>
      <c r="B1" s="81"/>
      <c r="C1" s="55"/>
      <c r="D1" s="81"/>
      <c r="E1" s="81"/>
      <c r="F1" s="81"/>
      <c r="G1" s="81"/>
      <c r="H1" s="81"/>
      <c r="I1" s="81"/>
      <c r="J1" s="81"/>
      <c r="K1" s="206"/>
      <c r="L1" s="81"/>
      <c r="M1" s="81"/>
      <c r="N1" s="81"/>
    </row>
    <row r="2" spans="1:15" ht="17.25" customHeight="1" thickBot="1" x14ac:dyDescent="0.3">
      <c r="A2" s="128" t="s">
        <v>76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 t="s">
        <v>0</v>
      </c>
      <c r="N2" s="82"/>
    </row>
    <row r="3" spans="1:15" ht="17.25" customHeight="1" x14ac:dyDescent="0.25">
      <c r="A3" s="606" t="s">
        <v>73</v>
      </c>
      <c r="B3" s="544" t="s">
        <v>46</v>
      </c>
      <c r="C3" s="544" t="s">
        <v>145</v>
      </c>
      <c r="D3" s="601"/>
      <c r="E3" s="601"/>
      <c r="F3" s="545"/>
      <c r="G3" s="544" t="s">
        <v>149</v>
      </c>
      <c r="H3" s="601"/>
      <c r="I3" s="601"/>
      <c r="J3" s="545"/>
      <c r="K3" s="544" t="s">
        <v>154</v>
      </c>
      <c r="L3" s="601"/>
      <c r="M3" s="601"/>
      <c r="N3" s="545"/>
    </row>
    <row r="4" spans="1:15" ht="17.25" customHeight="1" x14ac:dyDescent="0.25">
      <c r="A4" s="607"/>
      <c r="B4" s="653"/>
      <c r="C4" s="646" t="s">
        <v>4</v>
      </c>
      <c r="D4" s="637"/>
      <c r="E4" s="640" t="s">
        <v>48</v>
      </c>
      <c r="F4" s="641"/>
      <c r="G4" s="646" t="s">
        <v>49</v>
      </c>
      <c r="H4" s="637"/>
      <c r="I4" s="640" t="s">
        <v>211</v>
      </c>
      <c r="J4" s="641"/>
      <c r="K4" s="646" t="s">
        <v>152</v>
      </c>
      <c r="L4" s="637"/>
      <c r="M4" s="640" t="s">
        <v>153</v>
      </c>
      <c r="N4" s="641"/>
    </row>
    <row r="5" spans="1:15" ht="14.25" customHeight="1" x14ac:dyDescent="0.25">
      <c r="A5" s="607"/>
      <c r="B5" s="654"/>
      <c r="C5" s="647"/>
      <c r="D5" s="639"/>
      <c r="E5" s="639"/>
      <c r="F5" s="642"/>
      <c r="G5" s="647"/>
      <c r="H5" s="639"/>
      <c r="I5" s="639"/>
      <c r="J5" s="642"/>
      <c r="K5" s="647"/>
      <c r="L5" s="639"/>
      <c r="M5" s="639"/>
      <c r="N5" s="642"/>
    </row>
    <row r="6" spans="1:15" ht="17.25" customHeight="1" thickBot="1" x14ac:dyDescent="0.3">
      <c r="A6" s="608"/>
      <c r="B6" s="457" t="s">
        <v>51</v>
      </c>
      <c r="C6" s="297" t="s">
        <v>51</v>
      </c>
      <c r="D6" s="298" t="s">
        <v>98</v>
      </c>
      <c r="E6" s="299" t="s">
        <v>51</v>
      </c>
      <c r="F6" s="271" t="s">
        <v>98</v>
      </c>
      <c r="G6" s="297" t="s">
        <v>51</v>
      </c>
      <c r="H6" s="298" t="s">
        <v>98</v>
      </c>
      <c r="I6" s="299" t="s">
        <v>51</v>
      </c>
      <c r="J6" s="271" t="s">
        <v>98</v>
      </c>
      <c r="K6" s="297" t="s">
        <v>51</v>
      </c>
      <c r="L6" s="298" t="s">
        <v>98</v>
      </c>
      <c r="M6" s="299" t="s">
        <v>51</v>
      </c>
      <c r="N6" s="271" t="s">
        <v>98</v>
      </c>
    </row>
    <row r="7" spans="1:15" ht="17.25" customHeight="1" x14ac:dyDescent="0.25">
      <c r="A7" s="214" t="s">
        <v>13</v>
      </c>
      <c r="B7" s="377">
        <v>446254</v>
      </c>
      <c r="C7" s="458">
        <v>220877</v>
      </c>
      <c r="D7" s="421">
        <v>0.49495802838742059</v>
      </c>
      <c r="E7" s="458">
        <v>225377</v>
      </c>
      <c r="F7" s="421">
        <v>0.50504197161257935</v>
      </c>
      <c r="G7" s="377">
        <v>436192</v>
      </c>
      <c r="H7" s="532">
        <v>0.97745230294854502</v>
      </c>
      <c r="I7" s="535">
        <v>10053</v>
      </c>
      <c r="J7" s="421">
        <v>2.2527529165004685E-2</v>
      </c>
      <c r="K7" s="377">
        <v>421983</v>
      </c>
      <c r="L7" s="421">
        <v>0.94561169199603812</v>
      </c>
      <c r="M7" s="429">
        <v>24271</v>
      </c>
      <c r="N7" s="408">
        <v>5.4388308003961869E-2</v>
      </c>
      <c r="O7"/>
    </row>
    <row r="8" spans="1:15" ht="17.25" customHeight="1" x14ac:dyDescent="0.25">
      <c r="A8" s="314" t="s">
        <v>14</v>
      </c>
      <c r="B8" s="312">
        <v>71376</v>
      </c>
      <c r="C8" s="312">
        <v>35513</v>
      </c>
      <c r="D8" s="422">
        <v>0.49754819547186729</v>
      </c>
      <c r="E8" s="312">
        <v>35863</v>
      </c>
      <c r="F8" s="422">
        <v>0.50245180452813265</v>
      </c>
      <c r="G8" s="312">
        <v>67212</v>
      </c>
      <c r="H8" s="533">
        <v>0.94166106254203097</v>
      </c>
      <c r="I8" s="140">
        <v>4162</v>
      </c>
      <c r="J8" s="422">
        <v>5.8310916834790408E-2</v>
      </c>
      <c r="K8" s="312">
        <v>68134</v>
      </c>
      <c r="L8" s="422">
        <v>0.95457856982739298</v>
      </c>
      <c r="M8" s="139">
        <v>3242</v>
      </c>
      <c r="N8" s="409">
        <v>4.5421430172607039E-2</v>
      </c>
      <c r="O8"/>
    </row>
    <row r="9" spans="1:15" ht="17.25" customHeight="1" x14ac:dyDescent="0.25">
      <c r="A9" s="314" t="s">
        <v>15</v>
      </c>
      <c r="B9" s="312">
        <v>42592</v>
      </c>
      <c r="C9" s="312">
        <v>21274</v>
      </c>
      <c r="D9" s="422">
        <v>0.49948347107438018</v>
      </c>
      <c r="E9" s="312">
        <v>21318</v>
      </c>
      <c r="F9" s="422">
        <v>0.50051652892561982</v>
      </c>
      <c r="G9" s="312">
        <v>41761</v>
      </c>
      <c r="H9" s="533">
        <v>0.98048929376408711</v>
      </c>
      <c r="I9" s="140">
        <v>831</v>
      </c>
      <c r="J9" s="422">
        <v>1.9510706235912847E-2</v>
      </c>
      <c r="K9" s="312">
        <v>40034</v>
      </c>
      <c r="L9" s="422">
        <v>0.93994177310293014</v>
      </c>
      <c r="M9" s="139">
        <v>2558</v>
      </c>
      <c r="N9" s="409">
        <v>6.0058226897069869E-2</v>
      </c>
      <c r="O9"/>
    </row>
    <row r="10" spans="1:15" ht="17.25" customHeight="1" x14ac:dyDescent="0.25">
      <c r="A10" s="314" t="s">
        <v>16</v>
      </c>
      <c r="B10" s="312">
        <v>28319</v>
      </c>
      <c r="C10" s="312">
        <v>13648</v>
      </c>
      <c r="D10" s="422">
        <v>0.48193792153677745</v>
      </c>
      <c r="E10" s="312">
        <v>14671</v>
      </c>
      <c r="F10" s="422">
        <v>0.51806207846322261</v>
      </c>
      <c r="G10" s="312">
        <v>27937</v>
      </c>
      <c r="H10" s="533">
        <v>0.98651082312228544</v>
      </c>
      <c r="I10" s="140">
        <v>382</v>
      </c>
      <c r="J10" s="422">
        <v>1.3489176877714608E-2</v>
      </c>
      <c r="K10" s="312">
        <v>27513</v>
      </c>
      <c r="L10" s="422">
        <v>0.9715385430276493</v>
      </c>
      <c r="M10" s="139">
        <v>806</v>
      </c>
      <c r="N10" s="409">
        <v>2.8461456972350717E-2</v>
      </c>
      <c r="O10"/>
    </row>
    <row r="11" spans="1:15" ht="17.25" customHeight="1" x14ac:dyDescent="0.25">
      <c r="A11" s="314" t="s">
        <v>17</v>
      </c>
      <c r="B11" s="312">
        <v>23783</v>
      </c>
      <c r="C11" s="312">
        <v>11678</v>
      </c>
      <c r="D11" s="422">
        <v>0.49102299962157842</v>
      </c>
      <c r="E11" s="312">
        <v>12105</v>
      </c>
      <c r="F11" s="422">
        <v>0.50897700037842153</v>
      </c>
      <c r="G11" s="312">
        <v>23060</v>
      </c>
      <c r="H11" s="533">
        <v>0.96960013454988858</v>
      </c>
      <c r="I11" s="140">
        <v>723</v>
      </c>
      <c r="J11" s="422">
        <v>3.0399865450111425E-2</v>
      </c>
      <c r="K11" s="312">
        <v>22863</v>
      </c>
      <c r="L11" s="422">
        <v>0.9613169070344364</v>
      </c>
      <c r="M11" s="139">
        <v>920</v>
      </c>
      <c r="N11" s="409">
        <v>3.8683092965563638E-2</v>
      </c>
      <c r="O11"/>
    </row>
    <row r="12" spans="1:15" ht="17.25" customHeight="1" x14ac:dyDescent="0.25">
      <c r="A12" s="314" t="s">
        <v>18</v>
      </c>
      <c r="B12" s="312">
        <v>10682</v>
      </c>
      <c r="C12" s="312">
        <v>5379</v>
      </c>
      <c r="D12" s="422">
        <v>0.50355738625725521</v>
      </c>
      <c r="E12" s="312">
        <v>5303</v>
      </c>
      <c r="F12" s="422">
        <v>0.49644261374274479</v>
      </c>
      <c r="G12" s="312">
        <v>10262</v>
      </c>
      <c r="H12" s="533">
        <v>0.96068152031454779</v>
      </c>
      <c r="I12" s="140">
        <v>420</v>
      </c>
      <c r="J12" s="422">
        <v>3.9318479685452164E-2</v>
      </c>
      <c r="K12" s="312">
        <v>9954</v>
      </c>
      <c r="L12" s="422">
        <v>0.93184796854521623</v>
      </c>
      <c r="M12" s="139">
        <v>728</v>
      </c>
      <c r="N12" s="409">
        <v>6.8152031454783754E-2</v>
      </c>
      <c r="O12"/>
    </row>
    <row r="13" spans="1:15" ht="17.25" customHeight="1" x14ac:dyDescent="0.25">
      <c r="A13" s="314" t="s">
        <v>19</v>
      </c>
      <c r="B13" s="312">
        <v>33730</v>
      </c>
      <c r="C13" s="312">
        <v>16854</v>
      </c>
      <c r="D13" s="422">
        <v>0.49967388081826269</v>
      </c>
      <c r="E13" s="312">
        <v>16876</v>
      </c>
      <c r="F13" s="422">
        <v>0.50032611918173731</v>
      </c>
      <c r="G13" s="312">
        <v>33140</v>
      </c>
      <c r="H13" s="533">
        <v>0.98250815297954341</v>
      </c>
      <c r="I13" s="140">
        <v>590</v>
      </c>
      <c r="J13" s="422">
        <v>1.7491847020456568E-2</v>
      </c>
      <c r="K13" s="312">
        <v>31766</v>
      </c>
      <c r="L13" s="422">
        <v>0.94177290246071743</v>
      </c>
      <c r="M13" s="139">
        <v>1964</v>
      </c>
      <c r="N13" s="409">
        <v>5.8227097539282541E-2</v>
      </c>
      <c r="O13"/>
    </row>
    <row r="14" spans="1:15" ht="17.25" customHeight="1" x14ac:dyDescent="0.25">
      <c r="A14" s="314" t="s">
        <v>20</v>
      </c>
      <c r="B14" s="312">
        <v>16581</v>
      </c>
      <c r="C14" s="312">
        <v>8311</v>
      </c>
      <c r="D14" s="422">
        <v>0.50123635486400098</v>
      </c>
      <c r="E14" s="312">
        <v>8270</v>
      </c>
      <c r="F14" s="422">
        <v>0.49876364513599902</v>
      </c>
      <c r="G14" s="312">
        <v>16209</v>
      </c>
      <c r="H14" s="533">
        <v>0.97756468246788497</v>
      </c>
      <c r="I14" s="140">
        <v>371</v>
      </c>
      <c r="J14" s="422">
        <v>2.2375007538749169E-2</v>
      </c>
      <c r="K14" s="312">
        <v>15903</v>
      </c>
      <c r="L14" s="422">
        <v>0.95910982449791926</v>
      </c>
      <c r="M14" s="139">
        <v>678</v>
      </c>
      <c r="N14" s="409">
        <v>4.0890175502080697E-2</v>
      </c>
      <c r="O14"/>
    </row>
    <row r="15" spans="1:15" ht="17.25" customHeight="1" x14ac:dyDescent="0.25">
      <c r="A15" s="314" t="s">
        <v>21</v>
      </c>
      <c r="B15" s="312">
        <v>23655</v>
      </c>
      <c r="C15" s="312">
        <v>11464</v>
      </c>
      <c r="D15" s="422">
        <v>0.48463326992179245</v>
      </c>
      <c r="E15" s="312">
        <v>12191</v>
      </c>
      <c r="F15" s="422">
        <v>0.51536673007820755</v>
      </c>
      <c r="G15" s="312">
        <v>23327</v>
      </c>
      <c r="H15" s="533">
        <v>0.98613400972310294</v>
      </c>
      <c r="I15" s="140">
        <v>328</v>
      </c>
      <c r="J15" s="422">
        <v>1.3865990276897062E-2</v>
      </c>
      <c r="K15" s="312">
        <v>22299</v>
      </c>
      <c r="L15" s="422">
        <v>0.94267596702599876</v>
      </c>
      <c r="M15" s="139">
        <v>1356</v>
      </c>
      <c r="N15" s="409">
        <v>5.7324032974001266E-2</v>
      </c>
      <c r="O15"/>
    </row>
    <row r="16" spans="1:15" ht="17.25" customHeight="1" x14ac:dyDescent="0.25">
      <c r="A16" s="314" t="s">
        <v>22</v>
      </c>
      <c r="B16" s="312">
        <v>23147</v>
      </c>
      <c r="C16" s="312">
        <v>11258</v>
      </c>
      <c r="D16" s="422">
        <v>0.48636972393830735</v>
      </c>
      <c r="E16" s="312">
        <v>11889</v>
      </c>
      <c r="F16" s="422">
        <v>0.51363027606169265</v>
      </c>
      <c r="G16" s="312">
        <v>22843</v>
      </c>
      <c r="H16" s="533">
        <v>0.98686654858080958</v>
      </c>
      <c r="I16" s="140">
        <v>303</v>
      </c>
      <c r="J16" s="422">
        <v>1.3090249276364107E-2</v>
      </c>
      <c r="K16" s="312">
        <v>21806</v>
      </c>
      <c r="L16" s="422">
        <v>0.94206592646995291</v>
      </c>
      <c r="M16" s="139">
        <v>1341</v>
      </c>
      <c r="N16" s="409">
        <v>5.7934073530047092E-2</v>
      </c>
      <c r="O16"/>
    </row>
    <row r="17" spans="1:15" ht="17.25" customHeight="1" x14ac:dyDescent="0.25">
      <c r="A17" s="314" t="s">
        <v>23</v>
      </c>
      <c r="B17" s="312">
        <v>22243</v>
      </c>
      <c r="C17" s="312">
        <v>11424</v>
      </c>
      <c r="D17" s="422">
        <v>0.51359978420177133</v>
      </c>
      <c r="E17" s="312">
        <v>10819</v>
      </c>
      <c r="F17" s="422">
        <v>0.48640021579822867</v>
      </c>
      <c r="G17" s="312">
        <v>22036</v>
      </c>
      <c r="H17" s="533">
        <v>0.9906937013892011</v>
      </c>
      <c r="I17" s="140">
        <v>204</v>
      </c>
      <c r="J17" s="422">
        <v>9.1714247178887737E-3</v>
      </c>
      <c r="K17" s="312">
        <v>20963</v>
      </c>
      <c r="L17" s="422">
        <v>0.94245380569167825</v>
      </c>
      <c r="M17" s="139">
        <v>1280</v>
      </c>
      <c r="N17" s="409">
        <v>5.7546194308321717E-2</v>
      </c>
      <c r="O17"/>
    </row>
    <row r="18" spans="1:15" ht="17.25" customHeight="1" x14ac:dyDescent="0.25">
      <c r="A18" s="314" t="s">
        <v>24</v>
      </c>
      <c r="B18" s="312">
        <v>47978</v>
      </c>
      <c r="C18" s="312">
        <v>23595</v>
      </c>
      <c r="D18" s="422">
        <v>0.49178790278877821</v>
      </c>
      <c r="E18" s="312">
        <v>24383</v>
      </c>
      <c r="F18" s="422">
        <v>0.50821209721122185</v>
      </c>
      <c r="G18" s="312">
        <v>47090</v>
      </c>
      <c r="H18" s="533">
        <v>0.9814915169452666</v>
      </c>
      <c r="I18" s="140">
        <v>888</v>
      </c>
      <c r="J18" s="422">
        <v>1.8508483054733418E-2</v>
      </c>
      <c r="K18" s="312">
        <v>44936</v>
      </c>
      <c r="L18" s="422">
        <v>0.93659593980574429</v>
      </c>
      <c r="M18" s="139">
        <v>3042</v>
      </c>
      <c r="N18" s="409">
        <v>6.3404060194255707E-2</v>
      </c>
      <c r="O18"/>
    </row>
    <row r="19" spans="1:15" ht="17.25" customHeight="1" x14ac:dyDescent="0.25">
      <c r="A19" s="314" t="s">
        <v>25</v>
      </c>
      <c r="B19" s="312">
        <v>27965</v>
      </c>
      <c r="C19" s="312">
        <v>13888</v>
      </c>
      <c r="D19" s="422">
        <v>0.49662077596996246</v>
      </c>
      <c r="E19" s="312">
        <v>14077</v>
      </c>
      <c r="F19" s="422">
        <v>0.50337922403003754</v>
      </c>
      <c r="G19" s="312">
        <v>27737</v>
      </c>
      <c r="H19" s="533">
        <v>0.99184695154657609</v>
      </c>
      <c r="I19" s="140">
        <v>227</v>
      </c>
      <c r="J19" s="422">
        <v>8.117289468979081E-3</v>
      </c>
      <c r="K19" s="312">
        <v>25963</v>
      </c>
      <c r="L19" s="422">
        <v>0.92841051314142675</v>
      </c>
      <c r="M19" s="139">
        <v>2002</v>
      </c>
      <c r="N19" s="409">
        <v>7.158948685857322E-2</v>
      </c>
      <c r="O19"/>
    </row>
    <row r="20" spans="1:15" ht="17.25" customHeight="1" x14ac:dyDescent="0.25">
      <c r="A20" s="314" t="s">
        <v>26</v>
      </c>
      <c r="B20" s="312">
        <v>25182</v>
      </c>
      <c r="C20" s="312">
        <v>12410</v>
      </c>
      <c r="D20" s="422">
        <v>0.49281232626479232</v>
      </c>
      <c r="E20" s="312">
        <v>12772</v>
      </c>
      <c r="F20" s="422">
        <v>0.50718767373520768</v>
      </c>
      <c r="G20" s="312">
        <v>24927</v>
      </c>
      <c r="H20" s="533">
        <v>0.98987371932332624</v>
      </c>
      <c r="I20" s="140">
        <v>255</v>
      </c>
      <c r="J20" s="422">
        <v>1.0126280676673814E-2</v>
      </c>
      <c r="K20" s="312">
        <v>23687</v>
      </c>
      <c r="L20" s="422">
        <v>0.94063219760146133</v>
      </c>
      <c r="M20" s="139">
        <v>1495</v>
      </c>
      <c r="N20" s="409">
        <v>5.9367802398538637E-2</v>
      </c>
      <c r="O20"/>
    </row>
    <row r="21" spans="1:15" ht="17.25" customHeight="1" thickBot="1" x14ac:dyDescent="0.3">
      <c r="A21" s="315" t="s">
        <v>27</v>
      </c>
      <c r="B21" s="59">
        <v>49021</v>
      </c>
      <c r="C21" s="59">
        <v>24181</v>
      </c>
      <c r="D21" s="423">
        <v>0.49327839089369863</v>
      </c>
      <c r="E21" s="59">
        <v>24840</v>
      </c>
      <c r="F21" s="423">
        <v>0.50672160910630137</v>
      </c>
      <c r="G21" s="59">
        <v>48651</v>
      </c>
      <c r="H21" s="534">
        <v>0.99245221435711228</v>
      </c>
      <c r="I21" s="86">
        <v>369</v>
      </c>
      <c r="J21" s="423">
        <v>7.5273862222312886E-3</v>
      </c>
      <c r="K21" s="59">
        <v>46162</v>
      </c>
      <c r="L21" s="423">
        <v>0.9416780563431999</v>
      </c>
      <c r="M21" s="30">
        <v>2859</v>
      </c>
      <c r="N21" s="410">
        <v>5.832194365680015E-2</v>
      </c>
      <c r="O21"/>
    </row>
    <row r="22" spans="1:15" ht="17.25" customHeight="1" x14ac:dyDescent="0.25">
      <c r="A22" s="361" t="s">
        <v>124</v>
      </c>
      <c r="M22" s="54"/>
    </row>
    <row r="23" spans="1:15" x14ac:dyDescent="0.25">
      <c r="B23"/>
      <c r="C23"/>
      <c r="D23"/>
      <c r="E23"/>
      <c r="F23"/>
      <c r="G23"/>
      <c r="H23"/>
      <c r="I23"/>
      <c r="J23"/>
      <c r="K23"/>
      <c r="L23"/>
      <c r="M23"/>
      <c r="N23"/>
      <c r="O23"/>
    </row>
    <row r="24" spans="1:15" ht="15" customHeight="1" x14ac:dyDescent="0.25">
      <c r="B24"/>
      <c r="C24"/>
      <c r="D24"/>
      <c r="E24"/>
      <c r="F24"/>
      <c r="G24"/>
      <c r="H24"/>
      <c r="I24"/>
      <c r="J24"/>
      <c r="K24"/>
      <c r="L24"/>
      <c r="M24"/>
      <c r="N24"/>
      <c r="O24"/>
    </row>
    <row r="25" spans="1:15" ht="15" customHeight="1" x14ac:dyDescent="0.25">
      <c r="B25"/>
      <c r="C25"/>
      <c r="D25"/>
      <c r="E25"/>
      <c r="F25"/>
      <c r="G25"/>
      <c r="H25"/>
      <c r="I25"/>
      <c r="J25"/>
      <c r="K25"/>
      <c r="L25"/>
      <c r="M25"/>
      <c r="N25"/>
      <c r="O25"/>
    </row>
    <row r="26" spans="1:15" ht="15" customHeight="1" x14ac:dyDescent="0.25">
      <c r="B26"/>
      <c r="C26"/>
      <c r="D26"/>
      <c r="E26"/>
      <c r="F26"/>
      <c r="G26"/>
      <c r="H26"/>
      <c r="I26"/>
      <c r="J26"/>
      <c r="K26"/>
      <c r="L26"/>
      <c r="M26"/>
      <c r="N26"/>
      <c r="O26"/>
    </row>
    <row r="27" spans="1:15" x14ac:dyDescent="0.25">
      <c r="B27"/>
      <c r="C27"/>
      <c r="D27"/>
      <c r="E27"/>
      <c r="F27"/>
      <c r="G27"/>
      <c r="H27"/>
      <c r="I27"/>
      <c r="J27"/>
      <c r="K27"/>
      <c r="L27"/>
      <c r="M27"/>
      <c r="N27"/>
      <c r="O27"/>
    </row>
    <row r="29" spans="1:15" ht="15" customHeight="1" x14ac:dyDescent="0.25"/>
  </sheetData>
  <mergeCells count="11">
    <mergeCell ref="G4:H5"/>
    <mergeCell ref="I4:J5"/>
    <mergeCell ref="K4:L5"/>
    <mergeCell ref="M4:N5"/>
    <mergeCell ref="A3:A6"/>
    <mergeCell ref="C3:F3"/>
    <mergeCell ref="G3:J3"/>
    <mergeCell ref="K3:N3"/>
    <mergeCell ref="C4:D5"/>
    <mergeCell ref="E4:F5"/>
    <mergeCell ref="B3:B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4"/>
  <sheetViews>
    <sheetView zoomScaleNormal="100" workbookViewId="0"/>
  </sheetViews>
  <sheetFormatPr defaultColWidth="9.140625" defaultRowHeight="15" x14ac:dyDescent="0.25"/>
  <cols>
    <col min="1" max="1" width="19.28515625" style="83" customWidth="1"/>
    <col min="2" max="2" width="10" style="83" customWidth="1"/>
    <col min="3" max="12" width="6.85546875" style="83" customWidth="1"/>
    <col min="13" max="16" width="6.42578125" style="83" customWidth="1"/>
    <col min="17" max="17" width="6.85546875" style="83" customWidth="1"/>
    <col min="18" max="16384" width="9.140625" style="83"/>
  </cols>
  <sheetData>
    <row r="1" spans="1:18" ht="17.25" customHeight="1" x14ac:dyDescent="0.25">
      <c r="A1" s="52" t="s">
        <v>284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206"/>
    </row>
    <row r="2" spans="1:18" ht="17.25" customHeight="1" thickBot="1" x14ac:dyDescent="0.3">
      <c r="A2" s="128" t="s">
        <v>76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</row>
    <row r="3" spans="1:18" ht="12.75" customHeight="1" x14ac:dyDescent="0.25">
      <c r="A3" s="606" t="s">
        <v>73</v>
      </c>
      <c r="B3" s="655" t="s">
        <v>140</v>
      </c>
      <c r="C3" s="635" t="s">
        <v>121</v>
      </c>
      <c r="D3" s="601"/>
      <c r="E3" s="601"/>
      <c r="F3" s="601"/>
      <c r="G3" s="601"/>
      <c r="H3" s="601"/>
      <c r="I3" s="601"/>
      <c r="J3" s="601"/>
      <c r="K3" s="601"/>
      <c r="L3" s="601"/>
      <c r="M3" s="601"/>
      <c r="N3" s="601"/>
      <c r="O3" s="601"/>
      <c r="P3" s="601"/>
      <c r="Q3" s="545"/>
    </row>
    <row r="4" spans="1:18" ht="15" customHeight="1" x14ac:dyDescent="0.25">
      <c r="A4" s="607"/>
      <c r="B4" s="656"/>
      <c r="C4" s="659"/>
      <c r="D4" s="659"/>
      <c r="E4" s="659"/>
      <c r="F4" s="659"/>
      <c r="G4" s="659"/>
      <c r="H4" s="659"/>
      <c r="I4" s="659"/>
      <c r="J4" s="659"/>
      <c r="K4" s="659"/>
      <c r="L4" s="659"/>
      <c r="M4" s="659"/>
      <c r="N4" s="659"/>
      <c r="O4" s="659"/>
      <c r="P4" s="659"/>
      <c r="Q4" s="660"/>
    </row>
    <row r="5" spans="1:18" ht="17.25" customHeight="1" x14ac:dyDescent="0.25">
      <c r="A5" s="607"/>
      <c r="B5" s="656"/>
      <c r="C5" s="661" t="s">
        <v>105</v>
      </c>
      <c r="D5" s="590" t="s">
        <v>106</v>
      </c>
      <c r="E5" s="590" t="s">
        <v>107</v>
      </c>
      <c r="F5" s="590" t="s">
        <v>108</v>
      </c>
      <c r="G5" s="590" t="s">
        <v>109</v>
      </c>
      <c r="H5" s="590" t="s">
        <v>110</v>
      </c>
      <c r="I5" s="590" t="s">
        <v>111</v>
      </c>
      <c r="J5" s="590" t="s">
        <v>112</v>
      </c>
      <c r="K5" s="590" t="s">
        <v>113</v>
      </c>
      <c r="L5" s="590" t="s">
        <v>114</v>
      </c>
      <c r="M5" s="590" t="s">
        <v>115</v>
      </c>
      <c r="N5" s="590" t="s">
        <v>116</v>
      </c>
      <c r="O5" s="590" t="s">
        <v>117</v>
      </c>
      <c r="P5" s="590" t="s">
        <v>118</v>
      </c>
      <c r="Q5" s="657" t="s">
        <v>128</v>
      </c>
    </row>
    <row r="6" spans="1:18" ht="17.25" customHeight="1" thickBot="1" x14ac:dyDescent="0.3">
      <c r="A6" s="608"/>
      <c r="B6" s="595"/>
      <c r="C6" s="662"/>
      <c r="D6" s="591"/>
      <c r="E6" s="591"/>
      <c r="F6" s="591"/>
      <c r="G6" s="591"/>
      <c r="H6" s="591"/>
      <c r="I6" s="591"/>
      <c r="J6" s="591"/>
      <c r="K6" s="591"/>
      <c r="L6" s="591"/>
      <c r="M6" s="591"/>
      <c r="N6" s="591"/>
      <c r="O6" s="591"/>
      <c r="P6" s="591"/>
      <c r="Q6" s="658"/>
      <c r="R6" s="54"/>
    </row>
    <row r="7" spans="1:18" ht="18" customHeight="1" x14ac:dyDescent="0.25">
      <c r="A7" s="214" t="s">
        <v>13</v>
      </c>
      <c r="B7" s="402">
        <v>430216</v>
      </c>
      <c r="C7" s="430">
        <v>5195</v>
      </c>
      <c r="D7" s="431">
        <v>9044</v>
      </c>
      <c r="E7" s="431">
        <v>10799</v>
      </c>
      <c r="F7" s="431">
        <v>11512</v>
      </c>
      <c r="G7" s="431">
        <v>55500</v>
      </c>
      <c r="H7" s="431">
        <v>96345</v>
      </c>
      <c r="I7" s="431">
        <v>93293</v>
      </c>
      <c r="J7" s="431">
        <v>83772</v>
      </c>
      <c r="K7" s="431">
        <v>43726</v>
      </c>
      <c r="L7" s="431">
        <v>9912</v>
      </c>
      <c r="M7" s="431">
        <v>4347</v>
      </c>
      <c r="N7" s="431">
        <v>2169</v>
      </c>
      <c r="O7" s="431">
        <v>1221</v>
      </c>
      <c r="P7" s="431">
        <v>729</v>
      </c>
      <c r="Q7" s="432">
        <v>2652</v>
      </c>
      <c r="R7"/>
    </row>
    <row r="8" spans="1:18" ht="18" customHeight="1" x14ac:dyDescent="0.25">
      <c r="A8" s="314" t="s">
        <v>14</v>
      </c>
      <c r="B8" s="44">
        <v>67161</v>
      </c>
      <c r="C8" s="58">
        <v>1066</v>
      </c>
      <c r="D8" s="57">
        <v>1791</v>
      </c>
      <c r="E8" s="57">
        <v>2302</v>
      </c>
      <c r="F8" s="57">
        <v>2611</v>
      </c>
      <c r="G8" s="57">
        <v>8685</v>
      </c>
      <c r="H8" s="57">
        <v>14650</v>
      </c>
      <c r="I8" s="57">
        <v>14169</v>
      </c>
      <c r="J8" s="57">
        <v>12620</v>
      </c>
      <c r="K8" s="57">
        <v>6597</v>
      </c>
      <c r="L8" s="57">
        <v>1273</v>
      </c>
      <c r="M8" s="57">
        <v>476</v>
      </c>
      <c r="N8" s="57">
        <v>231</v>
      </c>
      <c r="O8" s="57">
        <v>138</v>
      </c>
      <c r="P8" s="57">
        <v>75</v>
      </c>
      <c r="Q8" s="144">
        <v>477</v>
      </c>
      <c r="R8"/>
    </row>
    <row r="9" spans="1:18" ht="17.25" customHeight="1" x14ac:dyDescent="0.25">
      <c r="A9" s="314" t="s">
        <v>15</v>
      </c>
      <c r="B9" s="44">
        <v>40588</v>
      </c>
      <c r="C9" s="58">
        <v>607</v>
      </c>
      <c r="D9" s="57">
        <v>1054</v>
      </c>
      <c r="E9" s="57">
        <v>1126</v>
      </c>
      <c r="F9" s="57">
        <v>1038</v>
      </c>
      <c r="G9" s="57">
        <v>5417</v>
      </c>
      <c r="H9" s="57">
        <v>9291</v>
      </c>
      <c r="I9" s="57">
        <v>8640</v>
      </c>
      <c r="J9" s="57">
        <v>7540</v>
      </c>
      <c r="K9" s="57">
        <v>3906</v>
      </c>
      <c r="L9" s="57">
        <v>877</v>
      </c>
      <c r="M9" s="57">
        <v>342</v>
      </c>
      <c r="N9" s="57">
        <v>172</v>
      </c>
      <c r="O9" s="57">
        <v>101</v>
      </c>
      <c r="P9" s="57">
        <v>58</v>
      </c>
      <c r="Q9" s="144">
        <v>419</v>
      </c>
      <c r="R9"/>
    </row>
    <row r="10" spans="1:18" ht="17.25" customHeight="1" x14ac:dyDescent="0.25">
      <c r="A10" s="314" t="s">
        <v>16</v>
      </c>
      <c r="B10" s="44">
        <v>27620</v>
      </c>
      <c r="C10" s="58">
        <v>304</v>
      </c>
      <c r="D10" s="57">
        <v>536</v>
      </c>
      <c r="E10" s="57">
        <v>647</v>
      </c>
      <c r="F10" s="57">
        <v>700</v>
      </c>
      <c r="G10" s="57">
        <v>3512</v>
      </c>
      <c r="H10" s="57">
        <v>6138</v>
      </c>
      <c r="I10" s="57">
        <v>6025</v>
      </c>
      <c r="J10" s="57">
        <v>5484</v>
      </c>
      <c r="K10" s="57">
        <v>3038</v>
      </c>
      <c r="L10" s="57">
        <v>650</v>
      </c>
      <c r="M10" s="57">
        <v>245</v>
      </c>
      <c r="N10" s="57">
        <v>137</v>
      </c>
      <c r="O10" s="57">
        <v>63</v>
      </c>
      <c r="P10" s="57">
        <v>38</v>
      </c>
      <c r="Q10" s="144">
        <v>103</v>
      </c>
      <c r="R10"/>
    </row>
    <row r="11" spans="1:18" ht="17.25" customHeight="1" x14ac:dyDescent="0.25">
      <c r="A11" s="314" t="s">
        <v>17</v>
      </c>
      <c r="B11" s="44">
        <v>23027</v>
      </c>
      <c r="C11" s="58">
        <v>303</v>
      </c>
      <c r="D11" s="57">
        <v>500</v>
      </c>
      <c r="E11" s="57">
        <v>602</v>
      </c>
      <c r="F11" s="57">
        <v>615</v>
      </c>
      <c r="G11" s="57">
        <v>3115</v>
      </c>
      <c r="H11" s="57">
        <v>5278</v>
      </c>
      <c r="I11" s="57">
        <v>4989</v>
      </c>
      <c r="J11" s="57">
        <v>4467</v>
      </c>
      <c r="K11" s="57">
        <v>2253</v>
      </c>
      <c r="L11" s="57">
        <v>511</v>
      </c>
      <c r="M11" s="57">
        <v>186</v>
      </c>
      <c r="N11" s="57">
        <v>88</v>
      </c>
      <c r="O11" s="57">
        <v>42</v>
      </c>
      <c r="P11" s="57">
        <v>26</v>
      </c>
      <c r="Q11" s="144">
        <v>52</v>
      </c>
      <c r="R11"/>
    </row>
    <row r="12" spans="1:18" ht="17.25" customHeight="1" x14ac:dyDescent="0.25">
      <c r="A12" s="314" t="s">
        <v>18</v>
      </c>
      <c r="B12" s="44">
        <v>10442</v>
      </c>
      <c r="C12" s="58">
        <v>151</v>
      </c>
      <c r="D12" s="57">
        <v>289</v>
      </c>
      <c r="E12" s="57">
        <v>297</v>
      </c>
      <c r="F12" s="57">
        <v>354</v>
      </c>
      <c r="G12" s="57">
        <v>1421</v>
      </c>
      <c r="H12" s="57">
        <v>2277</v>
      </c>
      <c r="I12" s="57">
        <v>2183</v>
      </c>
      <c r="J12" s="57">
        <v>1946</v>
      </c>
      <c r="K12" s="57">
        <v>1005</v>
      </c>
      <c r="L12" s="57">
        <v>224</v>
      </c>
      <c r="M12" s="57">
        <v>94</v>
      </c>
      <c r="N12" s="57">
        <v>47</v>
      </c>
      <c r="O12" s="57">
        <v>17</v>
      </c>
      <c r="P12" s="57">
        <v>11</v>
      </c>
      <c r="Q12" s="144">
        <v>126</v>
      </c>
      <c r="R12"/>
    </row>
    <row r="13" spans="1:18" ht="17.25" customHeight="1" x14ac:dyDescent="0.25">
      <c r="A13" s="314" t="s">
        <v>19</v>
      </c>
      <c r="B13" s="47">
        <v>32478</v>
      </c>
      <c r="C13" s="58">
        <v>323</v>
      </c>
      <c r="D13" s="57">
        <v>587</v>
      </c>
      <c r="E13" s="57">
        <v>616</v>
      </c>
      <c r="F13" s="57">
        <v>640</v>
      </c>
      <c r="G13" s="57">
        <v>4093</v>
      </c>
      <c r="H13" s="57">
        <v>7410</v>
      </c>
      <c r="I13" s="57">
        <v>7345</v>
      </c>
      <c r="J13" s="57">
        <v>6434</v>
      </c>
      <c r="K13" s="57">
        <v>3235</v>
      </c>
      <c r="L13" s="57">
        <v>798</v>
      </c>
      <c r="M13" s="57">
        <v>352</v>
      </c>
      <c r="N13" s="57">
        <v>181</v>
      </c>
      <c r="O13" s="57">
        <v>101</v>
      </c>
      <c r="P13" s="57">
        <v>68</v>
      </c>
      <c r="Q13" s="144">
        <v>295</v>
      </c>
      <c r="R13"/>
    </row>
    <row r="14" spans="1:18" ht="17.25" customHeight="1" x14ac:dyDescent="0.25">
      <c r="A14" s="314" t="s">
        <v>20</v>
      </c>
      <c r="B14" s="47">
        <v>16282</v>
      </c>
      <c r="C14" s="58">
        <v>172</v>
      </c>
      <c r="D14" s="57">
        <v>289</v>
      </c>
      <c r="E14" s="57">
        <v>341</v>
      </c>
      <c r="F14" s="57">
        <v>353</v>
      </c>
      <c r="G14" s="57">
        <v>2026</v>
      </c>
      <c r="H14" s="57">
        <v>3676</v>
      </c>
      <c r="I14" s="57">
        <v>3667</v>
      </c>
      <c r="J14" s="57">
        <v>3225</v>
      </c>
      <c r="K14" s="57">
        <v>1685</v>
      </c>
      <c r="L14" s="57">
        <v>452</v>
      </c>
      <c r="M14" s="57">
        <v>184</v>
      </c>
      <c r="N14" s="57">
        <v>74</v>
      </c>
      <c r="O14" s="57">
        <v>52</v>
      </c>
      <c r="P14" s="57">
        <v>23</v>
      </c>
      <c r="Q14" s="144">
        <v>63</v>
      </c>
      <c r="R14"/>
    </row>
    <row r="15" spans="1:18" ht="17.25" customHeight="1" x14ac:dyDescent="0.25">
      <c r="A15" s="314" t="s">
        <v>21</v>
      </c>
      <c r="B15" s="47">
        <v>23287</v>
      </c>
      <c r="C15" s="58">
        <v>202</v>
      </c>
      <c r="D15" s="57">
        <v>398</v>
      </c>
      <c r="E15" s="57">
        <v>540</v>
      </c>
      <c r="F15" s="57">
        <v>607</v>
      </c>
      <c r="G15" s="57">
        <v>3028</v>
      </c>
      <c r="H15" s="57">
        <v>5230</v>
      </c>
      <c r="I15" s="57">
        <v>5157</v>
      </c>
      <c r="J15" s="57">
        <v>4601</v>
      </c>
      <c r="K15" s="57">
        <v>2321</v>
      </c>
      <c r="L15" s="57">
        <v>554</v>
      </c>
      <c r="M15" s="57">
        <v>287</v>
      </c>
      <c r="N15" s="57">
        <v>139</v>
      </c>
      <c r="O15" s="57">
        <v>76</v>
      </c>
      <c r="P15" s="57">
        <v>46</v>
      </c>
      <c r="Q15" s="144">
        <v>101</v>
      </c>
      <c r="R15"/>
    </row>
    <row r="16" spans="1:18" ht="17.25" customHeight="1" x14ac:dyDescent="0.25">
      <c r="A16" s="314" t="s">
        <v>22</v>
      </c>
      <c r="B16" s="47">
        <v>22229</v>
      </c>
      <c r="C16" s="58">
        <v>276</v>
      </c>
      <c r="D16" s="57">
        <v>452</v>
      </c>
      <c r="E16" s="57">
        <v>467</v>
      </c>
      <c r="F16" s="57">
        <v>468</v>
      </c>
      <c r="G16" s="57">
        <v>2955</v>
      </c>
      <c r="H16" s="57">
        <v>4926</v>
      </c>
      <c r="I16" s="57">
        <v>4897</v>
      </c>
      <c r="J16" s="57">
        <v>4411</v>
      </c>
      <c r="K16" s="57">
        <v>2224</v>
      </c>
      <c r="L16" s="57">
        <v>539</v>
      </c>
      <c r="M16" s="57">
        <v>292</v>
      </c>
      <c r="N16" s="57">
        <v>136</v>
      </c>
      <c r="O16" s="57">
        <v>66</v>
      </c>
      <c r="P16" s="57">
        <v>43</v>
      </c>
      <c r="Q16" s="144">
        <v>77</v>
      </c>
      <c r="R16"/>
    </row>
    <row r="17" spans="1:18" ht="17.25" customHeight="1" x14ac:dyDescent="0.25">
      <c r="A17" s="314" t="s">
        <v>23</v>
      </c>
      <c r="B17" s="47">
        <v>20719</v>
      </c>
      <c r="C17" s="58">
        <v>251</v>
      </c>
      <c r="D17" s="57">
        <v>426</v>
      </c>
      <c r="E17" s="57">
        <v>491</v>
      </c>
      <c r="F17" s="57">
        <v>482</v>
      </c>
      <c r="G17" s="57">
        <v>2581</v>
      </c>
      <c r="H17" s="57">
        <v>4722</v>
      </c>
      <c r="I17" s="57">
        <v>4548</v>
      </c>
      <c r="J17" s="57">
        <v>4080</v>
      </c>
      <c r="K17" s="57">
        <v>2072</v>
      </c>
      <c r="L17" s="57">
        <v>496</v>
      </c>
      <c r="M17" s="57">
        <v>234</v>
      </c>
      <c r="N17" s="57">
        <v>114</v>
      </c>
      <c r="O17" s="57">
        <v>74</v>
      </c>
      <c r="P17" s="57">
        <v>37</v>
      </c>
      <c r="Q17" s="144">
        <v>111</v>
      </c>
      <c r="R17"/>
    </row>
    <row r="18" spans="1:18" ht="17.25" customHeight="1" x14ac:dyDescent="0.25">
      <c r="A18" s="314" t="s">
        <v>24</v>
      </c>
      <c r="B18" s="47">
        <v>47178</v>
      </c>
      <c r="C18" s="58">
        <v>546</v>
      </c>
      <c r="D18" s="58">
        <v>944</v>
      </c>
      <c r="E18" s="58">
        <v>1270</v>
      </c>
      <c r="F18" s="58">
        <v>1371</v>
      </c>
      <c r="G18" s="58">
        <v>5980</v>
      </c>
      <c r="H18" s="58">
        <v>10444</v>
      </c>
      <c r="I18" s="58">
        <v>10161</v>
      </c>
      <c r="J18" s="58">
        <v>9092</v>
      </c>
      <c r="K18" s="58">
        <v>5004</v>
      </c>
      <c r="L18" s="58">
        <v>1172</v>
      </c>
      <c r="M18" s="58">
        <v>516</v>
      </c>
      <c r="N18" s="58">
        <v>253</v>
      </c>
      <c r="O18" s="58">
        <v>153</v>
      </c>
      <c r="P18" s="58">
        <v>73</v>
      </c>
      <c r="Q18" s="84">
        <v>199</v>
      </c>
      <c r="R18"/>
    </row>
    <row r="19" spans="1:18" ht="17.25" customHeight="1" x14ac:dyDescent="0.25">
      <c r="A19" s="314" t="s">
        <v>25</v>
      </c>
      <c r="B19" s="47">
        <v>27259</v>
      </c>
      <c r="C19" s="58">
        <v>314</v>
      </c>
      <c r="D19" s="58">
        <v>593</v>
      </c>
      <c r="E19" s="58">
        <v>657</v>
      </c>
      <c r="F19" s="58">
        <v>775</v>
      </c>
      <c r="G19" s="58">
        <v>3479</v>
      </c>
      <c r="H19" s="58">
        <v>5917</v>
      </c>
      <c r="I19" s="58">
        <v>5705</v>
      </c>
      <c r="J19" s="58">
        <v>5325</v>
      </c>
      <c r="K19" s="58">
        <v>2781</v>
      </c>
      <c r="L19" s="58">
        <v>684</v>
      </c>
      <c r="M19" s="58">
        <v>354</v>
      </c>
      <c r="N19" s="58">
        <v>162</v>
      </c>
      <c r="O19" s="58">
        <v>82</v>
      </c>
      <c r="P19" s="58">
        <v>69</v>
      </c>
      <c r="Q19" s="84">
        <v>362</v>
      </c>
      <c r="R19"/>
    </row>
    <row r="20" spans="1:18" ht="17.25" customHeight="1" x14ac:dyDescent="0.25">
      <c r="A20" s="314" t="s">
        <v>26</v>
      </c>
      <c r="B20" s="47">
        <v>24445</v>
      </c>
      <c r="C20" s="58">
        <v>197</v>
      </c>
      <c r="D20" s="58">
        <v>359</v>
      </c>
      <c r="E20" s="58">
        <v>411</v>
      </c>
      <c r="F20" s="58">
        <v>427</v>
      </c>
      <c r="G20" s="58">
        <v>2919</v>
      </c>
      <c r="H20" s="58">
        <v>5761</v>
      </c>
      <c r="I20" s="58">
        <v>5424</v>
      </c>
      <c r="J20" s="58">
        <v>5111</v>
      </c>
      <c r="K20" s="58">
        <v>2782</v>
      </c>
      <c r="L20" s="58">
        <v>553</v>
      </c>
      <c r="M20" s="58">
        <v>214</v>
      </c>
      <c r="N20" s="58">
        <v>107</v>
      </c>
      <c r="O20" s="58">
        <v>70</v>
      </c>
      <c r="P20" s="58">
        <v>37</v>
      </c>
      <c r="Q20" s="84">
        <v>73</v>
      </c>
      <c r="R20"/>
    </row>
    <row r="21" spans="1:18" ht="17.25" customHeight="1" thickBot="1" x14ac:dyDescent="0.3">
      <c r="A21" s="315" t="s">
        <v>27</v>
      </c>
      <c r="B21" s="33">
        <v>47501</v>
      </c>
      <c r="C21" s="34">
        <v>483</v>
      </c>
      <c r="D21" s="34">
        <v>826</v>
      </c>
      <c r="E21" s="34">
        <v>1032</v>
      </c>
      <c r="F21" s="34">
        <v>1071</v>
      </c>
      <c r="G21" s="34">
        <v>6289</v>
      </c>
      <c r="H21" s="34">
        <v>10625</v>
      </c>
      <c r="I21" s="34">
        <v>10383</v>
      </c>
      <c r="J21" s="34">
        <v>9436</v>
      </c>
      <c r="K21" s="34">
        <v>4823</v>
      </c>
      <c r="L21" s="34">
        <v>1129</v>
      </c>
      <c r="M21" s="34">
        <v>571</v>
      </c>
      <c r="N21" s="34">
        <v>328</v>
      </c>
      <c r="O21" s="34">
        <v>186</v>
      </c>
      <c r="P21" s="34">
        <v>125</v>
      </c>
      <c r="Q21" s="97">
        <v>194</v>
      </c>
      <c r="R21"/>
    </row>
    <row r="22" spans="1:18" x14ac:dyDescent="0.25">
      <c r="C22" s="71"/>
      <c r="R22"/>
    </row>
    <row r="23" spans="1:18" x14ac:dyDescent="0.25"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</row>
    <row r="24" spans="1:18" x14ac:dyDescent="0.25">
      <c r="C24" s="71"/>
    </row>
  </sheetData>
  <mergeCells count="18">
    <mergeCell ref="A3:A6"/>
    <mergeCell ref="M5:M6"/>
    <mergeCell ref="N5:N6"/>
    <mergeCell ref="O5:O6"/>
    <mergeCell ref="P5:P6"/>
    <mergeCell ref="C5:C6"/>
    <mergeCell ref="G5:G6"/>
    <mergeCell ref="H5:H6"/>
    <mergeCell ref="I5:I6"/>
    <mergeCell ref="D5:D6"/>
    <mergeCell ref="E5:E6"/>
    <mergeCell ref="F5:F6"/>
    <mergeCell ref="J5:J6"/>
    <mergeCell ref="K5:K6"/>
    <mergeCell ref="L5:L6"/>
    <mergeCell ref="B3:B6"/>
    <mergeCell ref="Q5:Q6"/>
    <mergeCell ref="C3:Q4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2"/>
  <sheetViews>
    <sheetView zoomScaleNormal="100" workbookViewId="0"/>
  </sheetViews>
  <sheetFormatPr defaultColWidth="9.140625" defaultRowHeight="15" x14ac:dyDescent="0.25"/>
  <cols>
    <col min="1" max="1" width="19.28515625" style="83" customWidth="1"/>
    <col min="2" max="11" width="8.7109375" style="83" customWidth="1"/>
    <col min="12" max="16384" width="9.140625" style="83"/>
  </cols>
  <sheetData>
    <row r="1" spans="1:12" ht="17.25" customHeight="1" x14ac:dyDescent="0.25">
      <c r="A1" s="203" t="s">
        <v>283</v>
      </c>
      <c r="B1" s="81"/>
      <c r="C1" s="81"/>
      <c r="D1" s="81"/>
      <c r="E1" s="81"/>
      <c r="F1" s="81"/>
      <c r="G1" s="81"/>
      <c r="H1" s="81"/>
      <c r="I1" s="81"/>
      <c r="K1" s="206"/>
    </row>
    <row r="2" spans="1:12" ht="17.25" customHeight="1" thickBot="1" x14ac:dyDescent="0.3">
      <c r="A2" s="128" t="s">
        <v>76</v>
      </c>
      <c r="B2" s="82"/>
      <c r="C2" s="82"/>
      <c r="D2" s="82"/>
      <c r="E2" s="82"/>
      <c r="F2" s="82"/>
      <c r="G2" s="82"/>
      <c r="H2" s="82"/>
      <c r="I2" s="82"/>
    </row>
    <row r="3" spans="1:12" ht="12.75" customHeight="1" x14ac:dyDescent="0.25">
      <c r="A3" s="606" t="s">
        <v>73</v>
      </c>
      <c r="B3" s="655" t="s">
        <v>215</v>
      </c>
      <c r="C3" s="635" t="s">
        <v>121</v>
      </c>
      <c r="D3" s="601"/>
      <c r="E3" s="601"/>
      <c r="F3" s="601"/>
      <c r="G3" s="601"/>
      <c r="H3" s="601"/>
      <c r="I3" s="601"/>
      <c r="J3" s="601"/>
      <c r="K3" s="545"/>
    </row>
    <row r="4" spans="1:12" ht="12.75" customHeight="1" x14ac:dyDescent="0.25">
      <c r="A4" s="607"/>
      <c r="B4" s="656"/>
      <c r="C4" s="659"/>
      <c r="D4" s="659"/>
      <c r="E4" s="659"/>
      <c r="F4" s="659"/>
      <c r="G4" s="659"/>
      <c r="H4" s="659"/>
      <c r="I4" s="659"/>
      <c r="J4" s="659"/>
      <c r="K4" s="660"/>
    </row>
    <row r="5" spans="1:12" ht="12.75" customHeight="1" x14ac:dyDescent="0.25">
      <c r="A5" s="607"/>
      <c r="B5" s="656"/>
      <c r="C5" s="661" t="s">
        <v>127</v>
      </c>
      <c r="D5" s="590" t="s">
        <v>112</v>
      </c>
      <c r="E5" s="590" t="s">
        <v>113</v>
      </c>
      <c r="F5" s="590" t="s">
        <v>114</v>
      </c>
      <c r="G5" s="590" t="s">
        <v>115</v>
      </c>
      <c r="H5" s="590" t="s">
        <v>116</v>
      </c>
      <c r="I5" s="590" t="s">
        <v>117</v>
      </c>
      <c r="J5" s="590" t="s">
        <v>118</v>
      </c>
      <c r="K5" s="657" t="s">
        <v>128</v>
      </c>
    </row>
    <row r="6" spans="1:12" ht="21" customHeight="1" thickBot="1" x14ac:dyDescent="0.3">
      <c r="A6" s="608"/>
      <c r="B6" s="595"/>
      <c r="C6" s="662"/>
      <c r="D6" s="591"/>
      <c r="E6" s="591"/>
      <c r="F6" s="591"/>
      <c r="G6" s="591"/>
      <c r="H6" s="591"/>
      <c r="I6" s="591"/>
      <c r="J6" s="591"/>
      <c r="K6" s="658"/>
    </row>
    <row r="7" spans="1:12" ht="17.25" customHeight="1" x14ac:dyDescent="0.25">
      <c r="A7" s="214" t="s">
        <v>13</v>
      </c>
      <c r="B7" s="402">
        <v>16038</v>
      </c>
      <c r="C7" s="431">
        <v>330</v>
      </c>
      <c r="D7" s="431">
        <v>395</v>
      </c>
      <c r="E7" s="431">
        <v>579</v>
      </c>
      <c r="F7" s="431">
        <v>720</v>
      </c>
      <c r="G7" s="431">
        <v>728</v>
      </c>
      <c r="H7" s="431">
        <v>710</v>
      </c>
      <c r="I7" s="431">
        <v>768</v>
      </c>
      <c r="J7" s="431">
        <v>653</v>
      </c>
      <c r="K7" s="432">
        <v>11155</v>
      </c>
      <c r="L7"/>
    </row>
    <row r="8" spans="1:12" ht="17.25" customHeight="1" x14ac:dyDescent="0.25">
      <c r="A8" s="314" t="s">
        <v>14</v>
      </c>
      <c r="B8" s="44">
        <v>4215</v>
      </c>
      <c r="C8" s="57">
        <v>134</v>
      </c>
      <c r="D8" s="57">
        <v>136</v>
      </c>
      <c r="E8" s="57">
        <v>230</v>
      </c>
      <c r="F8" s="57">
        <v>271</v>
      </c>
      <c r="G8" s="57">
        <v>243</v>
      </c>
      <c r="H8" s="57">
        <v>194</v>
      </c>
      <c r="I8" s="57">
        <v>210</v>
      </c>
      <c r="J8" s="57">
        <v>163</v>
      </c>
      <c r="K8" s="144">
        <v>2634</v>
      </c>
      <c r="L8"/>
    </row>
    <row r="9" spans="1:12" ht="17.25" customHeight="1" x14ac:dyDescent="0.25">
      <c r="A9" s="314" t="s">
        <v>15</v>
      </c>
      <c r="B9" s="44">
        <v>2004</v>
      </c>
      <c r="C9" s="57">
        <v>58</v>
      </c>
      <c r="D9" s="57">
        <v>75</v>
      </c>
      <c r="E9" s="57">
        <v>82</v>
      </c>
      <c r="F9" s="57">
        <v>72</v>
      </c>
      <c r="G9" s="57">
        <v>58</v>
      </c>
      <c r="H9" s="57">
        <v>68</v>
      </c>
      <c r="I9" s="57">
        <v>73</v>
      </c>
      <c r="J9" s="57">
        <v>75</v>
      </c>
      <c r="K9" s="144">
        <v>1443</v>
      </c>
      <c r="L9"/>
    </row>
    <row r="10" spans="1:12" ht="17.25" customHeight="1" x14ac:dyDescent="0.25">
      <c r="A10" s="314" t="s">
        <v>16</v>
      </c>
      <c r="B10" s="44">
        <v>699</v>
      </c>
      <c r="C10" s="57">
        <v>1</v>
      </c>
      <c r="D10" s="57">
        <v>8</v>
      </c>
      <c r="E10" s="57">
        <v>28</v>
      </c>
      <c r="F10" s="57">
        <v>35</v>
      </c>
      <c r="G10" s="57">
        <v>35</v>
      </c>
      <c r="H10" s="57">
        <v>30</v>
      </c>
      <c r="I10" s="57">
        <v>36</v>
      </c>
      <c r="J10" s="57">
        <v>33</v>
      </c>
      <c r="K10" s="144">
        <v>493</v>
      </c>
      <c r="L10"/>
    </row>
    <row r="11" spans="1:12" ht="17.25" customHeight="1" x14ac:dyDescent="0.25">
      <c r="A11" s="314" t="s">
        <v>17</v>
      </c>
      <c r="B11" s="44">
        <v>756</v>
      </c>
      <c r="C11" s="57">
        <v>3</v>
      </c>
      <c r="D11" s="57">
        <v>7</v>
      </c>
      <c r="E11" s="57">
        <v>24</v>
      </c>
      <c r="F11" s="57">
        <v>28</v>
      </c>
      <c r="G11" s="57">
        <v>32</v>
      </c>
      <c r="H11" s="57">
        <v>24</v>
      </c>
      <c r="I11" s="57">
        <v>24</v>
      </c>
      <c r="J11" s="57">
        <v>33</v>
      </c>
      <c r="K11" s="144">
        <v>581</v>
      </c>
      <c r="L11"/>
    </row>
    <row r="12" spans="1:12" ht="17.25" customHeight="1" x14ac:dyDescent="0.25">
      <c r="A12" s="314" t="s">
        <v>18</v>
      </c>
      <c r="B12" s="44">
        <v>240</v>
      </c>
      <c r="C12" s="57">
        <v>1</v>
      </c>
      <c r="D12" s="57">
        <v>6</v>
      </c>
      <c r="E12" s="57">
        <v>8</v>
      </c>
      <c r="F12" s="57">
        <v>17</v>
      </c>
      <c r="G12" s="57">
        <v>14</v>
      </c>
      <c r="H12" s="57">
        <v>16</v>
      </c>
      <c r="I12" s="57">
        <v>13</v>
      </c>
      <c r="J12" s="57">
        <v>7</v>
      </c>
      <c r="K12" s="144">
        <v>158</v>
      </c>
      <c r="L12"/>
    </row>
    <row r="13" spans="1:12" ht="17.25" customHeight="1" x14ac:dyDescent="0.25">
      <c r="A13" s="314" t="s">
        <v>19</v>
      </c>
      <c r="B13" s="47">
        <v>1252</v>
      </c>
      <c r="C13" s="57">
        <v>18</v>
      </c>
      <c r="D13" s="57">
        <v>36</v>
      </c>
      <c r="E13" s="57">
        <v>35</v>
      </c>
      <c r="F13" s="57">
        <v>57</v>
      </c>
      <c r="G13" s="57">
        <v>56</v>
      </c>
      <c r="H13" s="57">
        <v>62</v>
      </c>
      <c r="I13" s="57">
        <v>65</v>
      </c>
      <c r="J13" s="57">
        <v>50</v>
      </c>
      <c r="K13" s="144">
        <v>873</v>
      </c>
      <c r="L13"/>
    </row>
    <row r="14" spans="1:12" ht="17.25" customHeight="1" x14ac:dyDescent="0.25">
      <c r="A14" s="314" t="s">
        <v>20</v>
      </c>
      <c r="B14" s="47">
        <v>299</v>
      </c>
      <c r="C14" s="57">
        <v>41</v>
      </c>
      <c r="D14" s="57">
        <v>30</v>
      </c>
      <c r="E14" s="57">
        <v>10</v>
      </c>
      <c r="F14" s="57">
        <v>12</v>
      </c>
      <c r="G14" s="57">
        <v>16</v>
      </c>
      <c r="H14" s="57">
        <v>11</v>
      </c>
      <c r="I14" s="57">
        <v>14</v>
      </c>
      <c r="J14" s="57">
        <v>7</v>
      </c>
      <c r="K14" s="144">
        <v>158</v>
      </c>
      <c r="L14"/>
    </row>
    <row r="15" spans="1:12" ht="17.25" customHeight="1" x14ac:dyDescent="0.25">
      <c r="A15" s="314" t="s">
        <v>21</v>
      </c>
      <c r="B15" s="47">
        <v>368</v>
      </c>
      <c r="C15" s="57">
        <v>1</v>
      </c>
      <c r="D15" s="57">
        <v>2</v>
      </c>
      <c r="E15" s="57">
        <v>8</v>
      </c>
      <c r="F15" s="57">
        <v>19</v>
      </c>
      <c r="G15" s="57">
        <v>15</v>
      </c>
      <c r="H15" s="57">
        <v>19</v>
      </c>
      <c r="I15" s="57">
        <v>22</v>
      </c>
      <c r="J15" s="57">
        <v>11</v>
      </c>
      <c r="K15" s="144">
        <v>271</v>
      </c>
      <c r="L15"/>
    </row>
    <row r="16" spans="1:12" ht="17.25" customHeight="1" x14ac:dyDescent="0.25">
      <c r="A16" s="314" t="s">
        <v>22</v>
      </c>
      <c r="B16" s="47">
        <v>918</v>
      </c>
      <c r="C16" s="57">
        <v>8</v>
      </c>
      <c r="D16" s="57">
        <v>4</v>
      </c>
      <c r="E16" s="57">
        <v>14</v>
      </c>
      <c r="F16" s="57">
        <v>32</v>
      </c>
      <c r="G16" s="57">
        <v>40</v>
      </c>
      <c r="H16" s="57">
        <v>49</v>
      </c>
      <c r="I16" s="57">
        <v>60</v>
      </c>
      <c r="J16" s="57">
        <v>43</v>
      </c>
      <c r="K16" s="144">
        <v>668</v>
      </c>
      <c r="L16"/>
    </row>
    <row r="17" spans="1:12" ht="17.25" customHeight="1" x14ac:dyDescent="0.25">
      <c r="A17" s="314" t="s">
        <v>23</v>
      </c>
      <c r="B17" s="47">
        <v>1524</v>
      </c>
      <c r="C17" s="57">
        <v>1</v>
      </c>
      <c r="D17" s="57">
        <v>6</v>
      </c>
      <c r="E17" s="57">
        <v>21</v>
      </c>
      <c r="F17" s="57">
        <v>22</v>
      </c>
      <c r="G17" s="57">
        <v>45</v>
      </c>
      <c r="H17" s="57">
        <v>50</v>
      </c>
      <c r="I17" s="57">
        <v>63</v>
      </c>
      <c r="J17" s="57">
        <v>45</v>
      </c>
      <c r="K17" s="144">
        <v>1271</v>
      </c>
      <c r="L17"/>
    </row>
    <row r="18" spans="1:12" ht="17.25" customHeight="1" x14ac:dyDescent="0.25">
      <c r="A18" s="314" t="s">
        <v>24</v>
      </c>
      <c r="B18" s="47">
        <v>800</v>
      </c>
      <c r="C18" s="58">
        <v>5</v>
      </c>
      <c r="D18" s="58">
        <v>15</v>
      </c>
      <c r="E18" s="58">
        <v>31</v>
      </c>
      <c r="F18" s="58">
        <v>35</v>
      </c>
      <c r="G18" s="58">
        <v>44</v>
      </c>
      <c r="H18" s="58">
        <v>41</v>
      </c>
      <c r="I18" s="58">
        <v>45</v>
      </c>
      <c r="J18" s="58">
        <v>44</v>
      </c>
      <c r="K18" s="84">
        <v>540</v>
      </c>
      <c r="L18"/>
    </row>
    <row r="19" spans="1:12" ht="17.25" customHeight="1" x14ac:dyDescent="0.25">
      <c r="A19" s="314" t="s">
        <v>25</v>
      </c>
      <c r="B19" s="47">
        <v>706</v>
      </c>
      <c r="C19" s="58">
        <v>2</v>
      </c>
      <c r="D19" s="58">
        <v>7</v>
      </c>
      <c r="E19" s="58">
        <v>14</v>
      </c>
      <c r="F19" s="58">
        <v>29</v>
      </c>
      <c r="G19" s="58">
        <v>34</v>
      </c>
      <c r="H19" s="58">
        <v>46</v>
      </c>
      <c r="I19" s="58">
        <v>35</v>
      </c>
      <c r="J19" s="58">
        <v>37</v>
      </c>
      <c r="K19" s="84">
        <v>502</v>
      </c>
      <c r="L19"/>
    </row>
    <row r="20" spans="1:12" ht="17.25" customHeight="1" x14ac:dyDescent="0.25">
      <c r="A20" s="314" t="s">
        <v>26</v>
      </c>
      <c r="B20" s="47">
        <v>737</v>
      </c>
      <c r="C20" s="58">
        <v>56</v>
      </c>
      <c r="D20" s="58">
        <v>39</v>
      </c>
      <c r="E20" s="58">
        <v>27</v>
      </c>
      <c r="F20" s="58">
        <v>26</v>
      </c>
      <c r="G20" s="58">
        <v>29</v>
      </c>
      <c r="H20" s="58">
        <v>24</v>
      </c>
      <c r="I20" s="58">
        <v>19</v>
      </c>
      <c r="J20" s="58">
        <v>40</v>
      </c>
      <c r="K20" s="84">
        <v>477</v>
      </c>
      <c r="L20"/>
    </row>
    <row r="21" spans="1:12" ht="17.25" customHeight="1" thickBot="1" x14ac:dyDescent="0.3">
      <c r="A21" s="315" t="s">
        <v>27</v>
      </c>
      <c r="B21" s="33">
        <v>1520</v>
      </c>
      <c r="C21" s="34">
        <v>1</v>
      </c>
      <c r="D21" s="34">
        <v>24</v>
      </c>
      <c r="E21" s="34">
        <v>47</v>
      </c>
      <c r="F21" s="34">
        <v>65</v>
      </c>
      <c r="G21" s="34">
        <v>67</v>
      </c>
      <c r="H21" s="34">
        <v>76</v>
      </c>
      <c r="I21" s="34">
        <v>89</v>
      </c>
      <c r="J21" s="34">
        <v>65</v>
      </c>
      <c r="K21" s="97">
        <v>1086</v>
      </c>
      <c r="L21"/>
    </row>
    <row r="22" spans="1:12" ht="17.25" customHeight="1" x14ac:dyDescent="0.25">
      <c r="A22" s="361" t="s">
        <v>132</v>
      </c>
      <c r="C22" s="71"/>
      <c r="L22"/>
    </row>
  </sheetData>
  <mergeCells count="12">
    <mergeCell ref="A3:A6"/>
    <mergeCell ref="B3:B6"/>
    <mergeCell ref="C3:K4"/>
    <mergeCell ref="C5:C6"/>
    <mergeCell ref="J5:J6"/>
    <mergeCell ref="K5:K6"/>
    <mergeCell ref="D5:D6"/>
    <mergeCell ref="E5:E6"/>
    <mergeCell ref="F5:F6"/>
    <mergeCell ref="G5:G6"/>
    <mergeCell ref="H5:H6"/>
    <mergeCell ref="I5:I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8"/>
  <dimension ref="A1:S27"/>
  <sheetViews>
    <sheetView zoomScaleNormal="100" workbookViewId="0"/>
  </sheetViews>
  <sheetFormatPr defaultColWidth="9.140625" defaultRowHeight="15" x14ac:dyDescent="0.25"/>
  <cols>
    <col min="1" max="1" width="14.28515625" style="83" customWidth="1"/>
    <col min="2" max="2" width="5.5703125" style="83" customWidth="1"/>
    <col min="3" max="3" width="6.85546875" style="83" customWidth="1"/>
    <col min="4" max="4" width="6.42578125" style="83" customWidth="1"/>
    <col min="5" max="5" width="6.85546875" style="83" customWidth="1"/>
    <col min="6" max="6" width="6.42578125" style="83" customWidth="1"/>
    <col min="7" max="7" width="6.85546875" style="83" customWidth="1"/>
    <col min="8" max="8" width="6.42578125" style="83" customWidth="1"/>
    <col min="9" max="9" width="6.85546875" style="83" customWidth="1"/>
    <col min="10" max="10" width="6.42578125" style="83" customWidth="1"/>
    <col min="11" max="11" width="6.85546875" style="83" customWidth="1"/>
    <col min="12" max="12" width="6.42578125" style="83" customWidth="1"/>
    <col min="13" max="13" width="6.85546875" style="83" customWidth="1"/>
    <col min="14" max="14" width="6.42578125" style="83" customWidth="1"/>
    <col min="15" max="15" width="6.85546875" style="83" customWidth="1"/>
    <col min="16" max="16" width="6.42578125" style="83" customWidth="1"/>
    <col min="17" max="17" width="6.85546875" style="83" customWidth="1"/>
    <col min="18" max="18" width="7.42578125" style="83" customWidth="1"/>
    <col min="19" max="16384" width="9.140625" style="83"/>
  </cols>
  <sheetData>
    <row r="1" spans="1:19" s="81" customFormat="1" ht="17.25" customHeight="1" x14ac:dyDescent="0.2">
      <c r="A1" s="99" t="s">
        <v>282</v>
      </c>
      <c r="B1" s="99"/>
      <c r="O1" s="206"/>
    </row>
    <row r="2" spans="1:19" s="82" customFormat="1" ht="17.25" customHeight="1" thickBot="1" x14ac:dyDescent="0.3">
      <c r="A2" s="128" t="s">
        <v>76</v>
      </c>
    </row>
    <row r="3" spans="1:19" ht="17.25" customHeight="1" x14ac:dyDescent="0.25">
      <c r="A3" s="544" t="s">
        <v>80</v>
      </c>
      <c r="B3" s="545"/>
      <c r="C3" s="617" t="s">
        <v>89</v>
      </c>
      <c r="D3" s="664"/>
      <c r="E3" s="617" t="s">
        <v>146</v>
      </c>
      <c r="F3" s="663"/>
      <c r="G3" s="663"/>
      <c r="H3" s="664"/>
      <c r="I3" s="617" t="s">
        <v>191</v>
      </c>
      <c r="J3" s="663"/>
      <c r="K3" s="663"/>
      <c r="L3" s="663"/>
      <c r="M3" s="663"/>
      <c r="N3" s="663"/>
      <c r="O3" s="663"/>
      <c r="P3" s="663"/>
      <c r="Q3" s="663"/>
      <c r="R3" s="664"/>
    </row>
    <row r="4" spans="1:19" ht="21.75" customHeight="1" x14ac:dyDescent="0.25">
      <c r="A4" s="546"/>
      <c r="B4" s="547"/>
      <c r="C4" s="666"/>
      <c r="D4" s="670"/>
      <c r="E4" s="665" t="s">
        <v>3</v>
      </c>
      <c r="F4" s="597"/>
      <c r="G4" s="671" t="s">
        <v>85</v>
      </c>
      <c r="H4" s="672"/>
      <c r="I4" s="667" t="s">
        <v>3</v>
      </c>
      <c r="J4" s="668"/>
      <c r="K4" s="596" t="s">
        <v>52</v>
      </c>
      <c r="L4" s="597"/>
      <c r="M4" s="597"/>
      <c r="N4" s="597"/>
      <c r="O4" s="597"/>
      <c r="P4" s="597"/>
      <c r="Q4" s="597"/>
      <c r="R4" s="670"/>
    </row>
    <row r="5" spans="1:19" ht="34.5" customHeight="1" x14ac:dyDescent="0.25">
      <c r="A5" s="546"/>
      <c r="B5" s="547"/>
      <c r="C5" s="666"/>
      <c r="D5" s="670"/>
      <c r="E5" s="666"/>
      <c r="F5" s="600"/>
      <c r="G5" s="673"/>
      <c r="H5" s="587"/>
      <c r="I5" s="585"/>
      <c r="J5" s="669"/>
      <c r="K5" s="596" t="s">
        <v>83</v>
      </c>
      <c r="L5" s="597"/>
      <c r="M5" s="596" t="s">
        <v>82</v>
      </c>
      <c r="N5" s="597"/>
      <c r="O5" s="596" t="s">
        <v>84</v>
      </c>
      <c r="P5" s="597"/>
      <c r="Q5" s="596" t="s">
        <v>190</v>
      </c>
      <c r="R5" s="670"/>
    </row>
    <row r="6" spans="1:19" ht="17.25" customHeight="1" thickBot="1" x14ac:dyDescent="0.3">
      <c r="A6" s="546"/>
      <c r="B6" s="547"/>
      <c r="C6" s="258" t="s">
        <v>51</v>
      </c>
      <c r="D6" s="265" t="s">
        <v>53</v>
      </c>
      <c r="E6" s="258" t="s">
        <v>51</v>
      </c>
      <c r="F6" s="260" t="s">
        <v>56</v>
      </c>
      <c r="G6" s="261" t="s">
        <v>51</v>
      </c>
      <c r="H6" s="262" t="s">
        <v>56</v>
      </c>
      <c r="I6" s="258" t="s">
        <v>51</v>
      </c>
      <c r="J6" s="264" t="s">
        <v>56</v>
      </c>
      <c r="K6" s="261" t="s">
        <v>51</v>
      </c>
      <c r="L6" s="264" t="s">
        <v>56</v>
      </c>
      <c r="M6" s="261" t="s">
        <v>51</v>
      </c>
      <c r="N6" s="264" t="s">
        <v>56</v>
      </c>
      <c r="O6" s="261" t="s">
        <v>51</v>
      </c>
      <c r="P6" s="264" t="s">
        <v>56</v>
      </c>
      <c r="Q6" s="261" t="s">
        <v>51</v>
      </c>
      <c r="R6" s="262" t="s">
        <v>56</v>
      </c>
    </row>
    <row r="7" spans="1:19" s="9" customFormat="1" ht="17.25" customHeight="1" x14ac:dyDescent="0.25">
      <c r="A7" s="603" t="s">
        <v>6</v>
      </c>
      <c r="B7" s="604"/>
      <c r="C7" s="322">
        <v>8852</v>
      </c>
      <c r="D7" s="323">
        <v>1.7660907385978215E-2</v>
      </c>
      <c r="E7" s="321">
        <v>2004</v>
      </c>
      <c r="F7" s="74">
        <v>0.2263895164934478</v>
      </c>
      <c r="G7" s="306">
        <v>1530</v>
      </c>
      <c r="H7" s="107">
        <v>0.17284229552643471</v>
      </c>
      <c r="I7" s="433">
        <v>6848</v>
      </c>
      <c r="J7" s="434">
        <v>0.77361048350655215</v>
      </c>
      <c r="K7" s="435">
        <v>2139</v>
      </c>
      <c r="L7" s="434">
        <v>0.24164030727519203</v>
      </c>
      <c r="M7" s="435">
        <v>2344</v>
      </c>
      <c r="N7" s="434">
        <v>0.26479891549932216</v>
      </c>
      <c r="O7" s="435">
        <v>900</v>
      </c>
      <c r="P7" s="434">
        <v>0.10167193854496159</v>
      </c>
      <c r="Q7" s="435">
        <v>1465</v>
      </c>
      <c r="R7" s="436">
        <v>0.16549932218707636</v>
      </c>
      <c r="S7"/>
    </row>
    <row r="8" spans="1:19" s="9" customFormat="1" ht="17.25" customHeight="1" x14ac:dyDescent="0.25">
      <c r="A8" s="550" t="s">
        <v>7</v>
      </c>
      <c r="B8" s="551"/>
      <c r="C8" s="322">
        <v>9024</v>
      </c>
      <c r="D8" s="323">
        <v>1.9169247632521445E-2</v>
      </c>
      <c r="E8" s="321">
        <v>2041</v>
      </c>
      <c r="F8" s="74">
        <v>0.22617464539007093</v>
      </c>
      <c r="G8" s="306">
        <v>1574</v>
      </c>
      <c r="H8" s="107">
        <v>0.17442375886524822</v>
      </c>
      <c r="I8" s="321">
        <v>6983</v>
      </c>
      <c r="J8" s="324">
        <v>0.77382535460992907</v>
      </c>
      <c r="K8" s="146">
        <v>2171</v>
      </c>
      <c r="L8" s="324">
        <v>0.24058067375886524</v>
      </c>
      <c r="M8" s="146">
        <v>2309</v>
      </c>
      <c r="N8" s="324">
        <v>0.25587322695035464</v>
      </c>
      <c r="O8" s="146">
        <v>1014</v>
      </c>
      <c r="P8" s="324">
        <v>0.11236702127659574</v>
      </c>
      <c r="Q8" s="146">
        <v>1489</v>
      </c>
      <c r="R8" s="107">
        <v>0.16500443262411346</v>
      </c>
      <c r="S8"/>
    </row>
    <row r="9" spans="1:19" s="9" customFormat="1" ht="17.25" customHeight="1" x14ac:dyDescent="0.25">
      <c r="A9" s="550" t="s">
        <v>8</v>
      </c>
      <c r="B9" s="551"/>
      <c r="C9" s="322">
        <v>9147</v>
      </c>
      <c r="D9" s="323">
        <v>2.0381379347225441E-2</v>
      </c>
      <c r="E9" s="321">
        <v>2212</v>
      </c>
      <c r="F9" s="74">
        <v>0.24182792172296927</v>
      </c>
      <c r="G9" s="306">
        <v>1652</v>
      </c>
      <c r="H9" s="107">
        <v>0.18060566305892642</v>
      </c>
      <c r="I9" s="321">
        <v>6935</v>
      </c>
      <c r="J9" s="324">
        <v>0.7581720782770307</v>
      </c>
      <c r="K9" s="146">
        <v>2201</v>
      </c>
      <c r="L9" s="324">
        <v>0.24062534164206845</v>
      </c>
      <c r="M9" s="146">
        <v>2234</v>
      </c>
      <c r="N9" s="324">
        <v>0.24423308188477097</v>
      </c>
      <c r="O9" s="146">
        <v>1038</v>
      </c>
      <c r="P9" s="324">
        <v>0.11347982945227944</v>
      </c>
      <c r="Q9" s="146">
        <v>1462</v>
      </c>
      <c r="R9" s="107">
        <v>0.15983382529791187</v>
      </c>
      <c r="S9"/>
    </row>
    <row r="10" spans="1:19" s="9" customFormat="1" ht="17.25" customHeight="1" x14ac:dyDescent="0.25">
      <c r="A10" s="550" t="s">
        <v>9</v>
      </c>
      <c r="B10" s="551"/>
      <c r="C10" s="322">
        <v>8837</v>
      </c>
      <c r="D10" s="323">
        <v>2.0289662076217678E-2</v>
      </c>
      <c r="E10" s="321">
        <v>2263</v>
      </c>
      <c r="F10" s="74">
        <v>0.25608238089849494</v>
      </c>
      <c r="G10" s="306">
        <v>1691</v>
      </c>
      <c r="H10" s="107">
        <v>0.19135453208102296</v>
      </c>
      <c r="I10" s="321">
        <v>6574</v>
      </c>
      <c r="J10" s="324">
        <v>0.743917619101505</v>
      </c>
      <c r="K10" s="146">
        <v>2126</v>
      </c>
      <c r="L10" s="324">
        <v>0.2405793821432613</v>
      </c>
      <c r="M10" s="146">
        <v>1994</v>
      </c>
      <c r="N10" s="324">
        <v>0.2256421862623062</v>
      </c>
      <c r="O10" s="146">
        <v>1025</v>
      </c>
      <c r="P10" s="324">
        <v>0.11598958922711328</v>
      </c>
      <c r="Q10" s="146">
        <v>1429</v>
      </c>
      <c r="R10" s="107">
        <v>0.16170646146882425</v>
      </c>
      <c r="S10"/>
    </row>
    <row r="11" spans="1:19" s="9" customFormat="1" ht="17.25" customHeight="1" x14ac:dyDescent="0.25">
      <c r="A11" s="550" t="s">
        <v>10</v>
      </c>
      <c r="B11" s="551"/>
      <c r="C11" s="322">
        <v>8763</v>
      </c>
      <c r="D11" s="323">
        <v>2.0517106954463401E-2</v>
      </c>
      <c r="E11" s="321">
        <v>2317</v>
      </c>
      <c r="F11" s="74">
        <v>0.2644071664954924</v>
      </c>
      <c r="G11" s="306">
        <v>1702</v>
      </c>
      <c r="H11" s="107">
        <v>0.1942257217847769</v>
      </c>
      <c r="I11" s="321">
        <v>6446</v>
      </c>
      <c r="J11" s="324">
        <v>0.73559283350450755</v>
      </c>
      <c r="K11" s="146">
        <v>2301</v>
      </c>
      <c r="L11" s="324">
        <v>0.26258130777131117</v>
      </c>
      <c r="M11" s="146">
        <v>1799</v>
      </c>
      <c r="N11" s="324">
        <v>0.20529499030012552</v>
      </c>
      <c r="O11" s="146">
        <v>1016</v>
      </c>
      <c r="P11" s="324">
        <v>0.11594202898550725</v>
      </c>
      <c r="Q11" s="146">
        <v>1330</v>
      </c>
      <c r="R11" s="107">
        <v>0.15177450644756363</v>
      </c>
      <c r="S11"/>
    </row>
    <row r="12" spans="1:19" s="9" customFormat="1" ht="17.25" customHeight="1" x14ac:dyDescent="0.25">
      <c r="A12" s="550" t="s">
        <v>11</v>
      </c>
      <c r="B12" s="551"/>
      <c r="C12" s="322">
        <v>9063</v>
      </c>
      <c r="D12" s="323">
        <v>2.1332285117771254E-2</v>
      </c>
      <c r="E12" s="321">
        <v>2421</v>
      </c>
      <c r="F12" s="74">
        <v>0.26713008937437932</v>
      </c>
      <c r="G12" s="306">
        <v>1775</v>
      </c>
      <c r="H12" s="107">
        <v>0.19585126337857223</v>
      </c>
      <c r="I12" s="321">
        <v>6642</v>
      </c>
      <c r="J12" s="324">
        <v>0.73286991062562068</v>
      </c>
      <c r="K12" s="146">
        <v>2596</v>
      </c>
      <c r="L12" s="324">
        <v>0.28643936886240762</v>
      </c>
      <c r="M12" s="146">
        <v>1732</v>
      </c>
      <c r="N12" s="324">
        <v>0.19110669756151386</v>
      </c>
      <c r="O12" s="146">
        <v>1019</v>
      </c>
      <c r="P12" s="324">
        <v>0.1124351759902902</v>
      </c>
      <c r="Q12" s="146">
        <v>1295</v>
      </c>
      <c r="R12" s="107">
        <v>0.14288866821140903</v>
      </c>
      <c r="S12"/>
    </row>
    <row r="13" spans="1:19" s="9" customFormat="1" ht="17.25" customHeight="1" x14ac:dyDescent="0.25">
      <c r="A13" s="550" t="s">
        <v>47</v>
      </c>
      <c r="B13" s="551"/>
      <c r="C13" s="322">
        <v>9195</v>
      </c>
      <c r="D13" s="323">
        <v>2.1813135326841187E-2</v>
      </c>
      <c r="E13" s="321">
        <v>2543</v>
      </c>
      <c r="F13" s="74">
        <v>0.27656334964654705</v>
      </c>
      <c r="G13" s="306">
        <v>1848</v>
      </c>
      <c r="H13" s="107">
        <v>0.20097879282218598</v>
      </c>
      <c r="I13" s="321">
        <v>6652</v>
      </c>
      <c r="J13" s="324">
        <v>0.72343665035345295</v>
      </c>
      <c r="K13" s="146">
        <v>2709</v>
      </c>
      <c r="L13" s="324">
        <v>0.29461663947797717</v>
      </c>
      <c r="M13" s="146">
        <v>1678</v>
      </c>
      <c r="N13" s="324">
        <v>0.18249048395867321</v>
      </c>
      <c r="O13" s="146">
        <v>1019</v>
      </c>
      <c r="P13" s="324">
        <v>0.11082109842305601</v>
      </c>
      <c r="Q13" s="146">
        <v>1246</v>
      </c>
      <c r="R13" s="107">
        <v>0.13550842849374661</v>
      </c>
      <c r="S13"/>
    </row>
    <row r="14" spans="1:19" s="9" customFormat="1" ht="17.25" customHeight="1" x14ac:dyDescent="0.25">
      <c r="A14" s="550" t="s">
        <v>72</v>
      </c>
      <c r="B14" s="551"/>
      <c r="C14" s="322">
        <v>9305</v>
      </c>
      <c r="D14" s="323">
        <v>2.2111906923248752E-2</v>
      </c>
      <c r="E14" s="321">
        <v>2537</v>
      </c>
      <c r="F14" s="74">
        <v>0.27264911337990327</v>
      </c>
      <c r="G14" s="306">
        <v>1825</v>
      </c>
      <c r="H14" s="107">
        <v>0.19613111230521224</v>
      </c>
      <c r="I14" s="321">
        <v>6768</v>
      </c>
      <c r="J14" s="324">
        <v>0.72735088662009673</v>
      </c>
      <c r="K14" s="146">
        <v>2795</v>
      </c>
      <c r="L14" s="324">
        <v>0.30037614185921546</v>
      </c>
      <c r="M14" s="146">
        <v>1663</v>
      </c>
      <c r="N14" s="324">
        <v>0.17872111767866738</v>
      </c>
      <c r="O14" s="146">
        <v>1029</v>
      </c>
      <c r="P14" s="324">
        <v>0.11058570660934981</v>
      </c>
      <c r="Q14" s="146">
        <v>1281</v>
      </c>
      <c r="R14" s="107">
        <v>0.13766792047286405</v>
      </c>
      <c r="S14"/>
    </row>
    <row r="15" spans="1:19" s="9" customFormat="1" ht="17.25" customHeight="1" x14ac:dyDescent="0.25">
      <c r="A15" s="550" t="s">
        <v>151</v>
      </c>
      <c r="B15" s="551"/>
      <c r="C15" s="322">
        <v>9496</v>
      </c>
      <c r="D15" s="323">
        <v>2.2405685419080223E-2</v>
      </c>
      <c r="E15" s="321">
        <v>2546</v>
      </c>
      <c r="F15" s="74">
        <v>0.26811288963774221</v>
      </c>
      <c r="G15" s="306">
        <v>1806</v>
      </c>
      <c r="H15" s="107">
        <v>0.19018534119629318</v>
      </c>
      <c r="I15" s="321">
        <v>6950</v>
      </c>
      <c r="J15" s="324">
        <v>0.73188711036225784</v>
      </c>
      <c r="K15" s="146">
        <v>2909</v>
      </c>
      <c r="L15" s="324">
        <v>0.30633951137320975</v>
      </c>
      <c r="M15" s="146">
        <v>1690</v>
      </c>
      <c r="N15" s="324">
        <v>0.17796967144060657</v>
      </c>
      <c r="O15" s="146">
        <v>1059</v>
      </c>
      <c r="P15" s="324">
        <v>0.11152064026958719</v>
      </c>
      <c r="Q15" s="146">
        <v>1292</v>
      </c>
      <c r="R15" s="107">
        <v>0.13605728727885424</v>
      </c>
      <c r="S15"/>
    </row>
    <row r="16" spans="1:19" s="9" customFormat="1" ht="17.25" customHeight="1" x14ac:dyDescent="0.25">
      <c r="A16" s="550" t="s">
        <v>176</v>
      </c>
      <c r="B16" s="551"/>
      <c r="C16" s="322">
        <v>9751</v>
      </c>
      <c r="D16" s="323">
        <v>2.2524520334668497E-2</v>
      </c>
      <c r="E16" s="321">
        <v>2667</v>
      </c>
      <c r="F16" s="74">
        <v>0.27351040918880115</v>
      </c>
      <c r="G16" s="306">
        <v>1877</v>
      </c>
      <c r="H16" s="74">
        <v>0.19249307763306328</v>
      </c>
      <c r="I16" s="321">
        <v>7084</v>
      </c>
      <c r="J16" s="74">
        <v>0.7264895908111989</v>
      </c>
      <c r="K16" s="146">
        <v>2995</v>
      </c>
      <c r="L16" s="74">
        <v>0.30714798482206951</v>
      </c>
      <c r="M16" s="146">
        <v>1742</v>
      </c>
      <c r="N16" s="74">
        <v>0.17864834375961439</v>
      </c>
      <c r="O16" s="146">
        <v>1063</v>
      </c>
      <c r="P16" s="74">
        <v>0.10901446005537893</v>
      </c>
      <c r="Q16" s="146">
        <v>1284</v>
      </c>
      <c r="R16" s="107">
        <v>0.13167880217413599</v>
      </c>
      <c r="S16"/>
    </row>
    <row r="17" spans="1:19" s="9" customFormat="1" ht="17.25" customHeight="1" thickBot="1" x14ac:dyDescent="0.3">
      <c r="A17" s="556" t="s">
        <v>197</v>
      </c>
      <c r="B17" s="557"/>
      <c r="C17" s="322">
        <v>10053</v>
      </c>
      <c r="D17" s="323">
        <v>2.2527529165004685E-2</v>
      </c>
      <c r="E17" s="321">
        <v>2845</v>
      </c>
      <c r="F17" s="74">
        <v>0.2830000994727942</v>
      </c>
      <c r="G17" s="306">
        <v>2003</v>
      </c>
      <c r="H17" s="74">
        <v>0.19924400676414999</v>
      </c>
      <c r="I17" s="73">
        <v>7208</v>
      </c>
      <c r="J17" s="113">
        <v>0.71699990052720586</v>
      </c>
      <c r="K17" s="23">
        <v>3112</v>
      </c>
      <c r="L17" s="113">
        <v>0.30955933552173481</v>
      </c>
      <c r="M17" s="23">
        <v>1836</v>
      </c>
      <c r="N17" s="113">
        <v>0.18263205013428827</v>
      </c>
      <c r="O17" s="23">
        <v>968</v>
      </c>
      <c r="P17" s="113">
        <v>9.6289664776683576E-2</v>
      </c>
      <c r="Q17" s="23">
        <v>1292</v>
      </c>
      <c r="R17" s="114">
        <v>0.12851885009449915</v>
      </c>
      <c r="S17"/>
    </row>
    <row r="18" spans="1:19" s="9" customFormat="1" ht="17.25" customHeight="1" x14ac:dyDescent="0.25">
      <c r="A18" s="552" t="s">
        <v>198</v>
      </c>
      <c r="B18" s="227" t="s">
        <v>74</v>
      </c>
      <c r="C18" s="218">
        <f>C17-C16</f>
        <v>302</v>
      </c>
      <c r="D18" s="249" t="s">
        <v>42</v>
      </c>
      <c r="E18" s="218">
        <f>E17-E16</f>
        <v>178</v>
      </c>
      <c r="F18" s="248" t="s">
        <v>42</v>
      </c>
      <c r="G18" s="219">
        <f>G17-G16</f>
        <v>126</v>
      </c>
      <c r="H18" s="249" t="s">
        <v>42</v>
      </c>
      <c r="I18" s="218">
        <f>I17-I16</f>
        <v>124</v>
      </c>
      <c r="J18" s="248" t="s">
        <v>42</v>
      </c>
      <c r="K18" s="219">
        <f>K17-K16</f>
        <v>117</v>
      </c>
      <c r="L18" s="248" t="s">
        <v>42</v>
      </c>
      <c r="M18" s="219">
        <f>M17-M16</f>
        <v>94</v>
      </c>
      <c r="N18" s="248" t="s">
        <v>42</v>
      </c>
      <c r="O18" s="219">
        <f>O17-O16</f>
        <v>-95</v>
      </c>
      <c r="P18" s="248" t="s">
        <v>42</v>
      </c>
      <c r="Q18" s="219">
        <f>Q17-Q16</f>
        <v>8</v>
      </c>
      <c r="R18" s="249" t="s">
        <v>42</v>
      </c>
      <c r="S18"/>
    </row>
    <row r="19" spans="1:19" s="9" customFormat="1" ht="17.25" customHeight="1" x14ac:dyDescent="0.25">
      <c r="A19" s="553"/>
      <c r="B19" s="222" t="s">
        <v>75</v>
      </c>
      <c r="C19" s="224">
        <f>C17/C16-1</f>
        <v>3.0971182442826484E-2</v>
      </c>
      <c r="D19" s="255" t="s">
        <v>42</v>
      </c>
      <c r="E19" s="224">
        <f>E17/E16-1</f>
        <v>6.6741657292838319E-2</v>
      </c>
      <c r="F19" s="254" t="s">
        <v>42</v>
      </c>
      <c r="G19" s="225">
        <f>G17/G16-1</f>
        <v>6.7128396377197586E-2</v>
      </c>
      <c r="H19" s="255" t="s">
        <v>42</v>
      </c>
      <c r="I19" s="224">
        <f>I17/I16-1</f>
        <v>1.7504234895539206E-2</v>
      </c>
      <c r="J19" s="254" t="s">
        <v>42</v>
      </c>
      <c r="K19" s="225">
        <f>K17/K16-1</f>
        <v>3.9065108514190428E-2</v>
      </c>
      <c r="L19" s="254" t="s">
        <v>42</v>
      </c>
      <c r="M19" s="225">
        <f>M17/M16-1</f>
        <v>5.3960964408725554E-2</v>
      </c>
      <c r="N19" s="254" t="s">
        <v>42</v>
      </c>
      <c r="O19" s="225">
        <f>O17/O16-1</f>
        <v>-8.9369708372530554E-2</v>
      </c>
      <c r="P19" s="254" t="s">
        <v>42</v>
      </c>
      <c r="Q19" s="225">
        <f>Q17/Q16-1</f>
        <v>6.230529595015577E-3</v>
      </c>
      <c r="R19" s="255" t="s">
        <v>42</v>
      </c>
      <c r="S19"/>
    </row>
    <row r="20" spans="1:19" s="9" customFormat="1" ht="17.25" customHeight="1" x14ac:dyDescent="0.25">
      <c r="A20" s="554" t="s">
        <v>199</v>
      </c>
      <c r="B20" s="230" t="s">
        <v>74</v>
      </c>
      <c r="C20" s="232">
        <f>C17-C12</f>
        <v>990</v>
      </c>
      <c r="D20" s="252" t="s">
        <v>42</v>
      </c>
      <c r="E20" s="232">
        <f>E17-E12</f>
        <v>424</v>
      </c>
      <c r="F20" s="251" t="s">
        <v>42</v>
      </c>
      <c r="G20" s="233">
        <f>G17-G12</f>
        <v>228</v>
      </c>
      <c r="H20" s="252" t="s">
        <v>42</v>
      </c>
      <c r="I20" s="232">
        <f>I17-I12</f>
        <v>566</v>
      </c>
      <c r="J20" s="251" t="s">
        <v>42</v>
      </c>
      <c r="K20" s="233">
        <f>K17-K12</f>
        <v>516</v>
      </c>
      <c r="L20" s="251" t="s">
        <v>42</v>
      </c>
      <c r="M20" s="233">
        <f>M17-M12</f>
        <v>104</v>
      </c>
      <c r="N20" s="251" t="s">
        <v>42</v>
      </c>
      <c r="O20" s="233">
        <f>O17-O12</f>
        <v>-51</v>
      </c>
      <c r="P20" s="251" t="s">
        <v>42</v>
      </c>
      <c r="Q20" s="233">
        <f>Q17-Q12</f>
        <v>-3</v>
      </c>
      <c r="R20" s="252" t="s">
        <v>42</v>
      </c>
      <c r="S20"/>
    </row>
    <row r="21" spans="1:19" s="9" customFormat="1" ht="17.25" customHeight="1" x14ac:dyDescent="0.25">
      <c r="A21" s="553"/>
      <c r="B21" s="222" t="s">
        <v>75</v>
      </c>
      <c r="C21" s="224">
        <f>C17/C12-1</f>
        <v>0.10923535253227401</v>
      </c>
      <c r="D21" s="255" t="s">
        <v>42</v>
      </c>
      <c r="E21" s="224">
        <f>E17/E12-1</f>
        <v>0.17513424204874029</v>
      </c>
      <c r="F21" s="254" t="s">
        <v>42</v>
      </c>
      <c r="G21" s="225">
        <f>G17/G12-1</f>
        <v>0.12845070422535221</v>
      </c>
      <c r="H21" s="255" t="s">
        <v>42</v>
      </c>
      <c r="I21" s="224">
        <f>I17/I12-1</f>
        <v>8.521529659741045E-2</v>
      </c>
      <c r="J21" s="254" t="s">
        <v>42</v>
      </c>
      <c r="K21" s="225">
        <f>K17/K12-1</f>
        <v>0.19876733436055471</v>
      </c>
      <c r="L21" s="254" t="s">
        <v>42</v>
      </c>
      <c r="M21" s="225">
        <f>M17/M12-1</f>
        <v>6.004618937644346E-2</v>
      </c>
      <c r="N21" s="254" t="s">
        <v>42</v>
      </c>
      <c r="O21" s="225">
        <f>O17/O12-1</f>
        <v>-5.0049067713444528E-2</v>
      </c>
      <c r="P21" s="254" t="s">
        <v>42</v>
      </c>
      <c r="Q21" s="225">
        <f>Q17/Q12-1</f>
        <v>-2.3166023166023564E-3</v>
      </c>
      <c r="R21" s="255" t="s">
        <v>42</v>
      </c>
      <c r="S21"/>
    </row>
    <row r="22" spans="1:19" s="100" customFormat="1" ht="17.25" customHeight="1" x14ac:dyDescent="0.25">
      <c r="A22" s="554" t="s">
        <v>200</v>
      </c>
      <c r="B22" s="230" t="s">
        <v>74</v>
      </c>
      <c r="C22" s="232">
        <f>C17-C7</f>
        <v>1201</v>
      </c>
      <c r="D22" s="252" t="s">
        <v>42</v>
      </c>
      <c r="E22" s="232">
        <f>E17-E7</f>
        <v>841</v>
      </c>
      <c r="F22" s="251" t="s">
        <v>42</v>
      </c>
      <c r="G22" s="233">
        <f>G17-G7</f>
        <v>473</v>
      </c>
      <c r="H22" s="252" t="s">
        <v>42</v>
      </c>
      <c r="I22" s="232">
        <f>I17-I7</f>
        <v>360</v>
      </c>
      <c r="J22" s="251" t="s">
        <v>42</v>
      </c>
      <c r="K22" s="233">
        <f>K17-K7</f>
        <v>973</v>
      </c>
      <c r="L22" s="251" t="s">
        <v>42</v>
      </c>
      <c r="M22" s="233">
        <f>M17-M7</f>
        <v>-508</v>
      </c>
      <c r="N22" s="251" t="s">
        <v>42</v>
      </c>
      <c r="O22" s="233">
        <f>O17-O7</f>
        <v>68</v>
      </c>
      <c r="P22" s="251" t="s">
        <v>42</v>
      </c>
      <c r="Q22" s="233">
        <f>Q17-Q7</f>
        <v>-173</v>
      </c>
      <c r="R22" s="252" t="s">
        <v>42</v>
      </c>
      <c r="S22"/>
    </row>
    <row r="23" spans="1:19" ht="17.25" customHeight="1" thickBot="1" x14ac:dyDescent="0.3">
      <c r="A23" s="555"/>
      <c r="B23" s="237" t="s">
        <v>75</v>
      </c>
      <c r="C23" s="238">
        <f>C17/C7-1</f>
        <v>0.13567555354722094</v>
      </c>
      <c r="D23" s="273" t="s">
        <v>42</v>
      </c>
      <c r="E23" s="238">
        <f>E17/E7-1</f>
        <v>0.41966067864271461</v>
      </c>
      <c r="F23" s="272" t="s">
        <v>42</v>
      </c>
      <c r="G23" s="239">
        <f>G17/G7-1</f>
        <v>0.30915032679738563</v>
      </c>
      <c r="H23" s="273" t="s">
        <v>42</v>
      </c>
      <c r="I23" s="238">
        <f>I17/I7-1</f>
        <v>5.2570093457943834E-2</v>
      </c>
      <c r="J23" s="272" t="s">
        <v>42</v>
      </c>
      <c r="K23" s="239">
        <f>K17/K7-1</f>
        <v>0.45488546049555878</v>
      </c>
      <c r="L23" s="272" t="s">
        <v>42</v>
      </c>
      <c r="M23" s="239">
        <f>M17/M7-1</f>
        <v>-0.21672354948805461</v>
      </c>
      <c r="N23" s="272" t="s">
        <v>42</v>
      </c>
      <c r="O23" s="239">
        <f>O17/O7-1</f>
        <v>7.5555555555555598E-2</v>
      </c>
      <c r="P23" s="272" t="s">
        <v>42</v>
      </c>
      <c r="Q23" s="239">
        <f>Q17/Q7-1</f>
        <v>-0.11808873720136515</v>
      </c>
      <c r="R23" s="273" t="s">
        <v>42</v>
      </c>
      <c r="S23"/>
    </row>
    <row r="24" spans="1:19" ht="17.25" customHeight="1" x14ac:dyDescent="0.25">
      <c r="A24" s="361" t="s">
        <v>138</v>
      </c>
      <c r="R24" s="74"/>
    </row>
    <row r="25" spans="1:19" ht="17.25" customHeight="1" x14ac:dyDescent="0.25">
      <c r="A25" s="356" t="s">
        <v>141</v>
      </c>
    </row>
    <row r="26" spans="1:19" ht="17.25" customHeight="1" x14ac:dyDescent="0.25">
      <c r="A26" s="349" t="s">
        <v>142</v>
      </c>
      <c r="M26" s="338"/>
      <c r="N26" s="338"/>
      <c r="O26" s="338"/>
      <c r="P26" s="338"/>
    </row>
    <row r="27" spans="1:19" ht="17.25" customHeight="1" x14ac:dyDescent="0.25">
      <c r="A27" s="82"/>
      <c r="C27" s="31"/>
      <c r="D27" s="8"/>
      <c r="E27" s="45"/>
    </row>
  </sheetData>
  <mergeCells count="26">
    <mergeCell ref="A18:A19"/>
    <mergeCell ref="A20:A21"/>
    <mergeCell ref="A22:A23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3:B6"/>
    <mergeCell ref="E3:H3"/>
    <mergeCell ref="I3:R3"/>
    <mergeCell ref="E4:F5"/>
    <mergeCell ref="I4:J5"/>
    <mergeCell ref="K4:R4"/>
    <mergeCell ref="K5:L5"/>
    <mergeCell ref="M5:N5"/>
    <mergeCell ref="O5:P5"/>
    <mergeCell ref="Q5:R5"/>
    <mergeCell ref="G4:H5"/>
    <mergeCell ref="C3:D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L23 N18:R23 M18:M23" unlockedFormula="1"/>
  </ignoredError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90"/>
  <dimension ref="A1:M29"/>
  <sheetViews>
    <sheetView zoomScaleNormal="100" workbookViewId="0"/>
  </sheetViews>
  <sheetFormatPr defaultColWidth="9.140625" defaultRowHeight="15" x14ac:dyDescent="0.25"/>
  <cols>
    <col min="1" max="1" width="18.7109375" style="83" customWidth="1"/>
    <col min="2" max="12" width="9.28515625" style="83" customWidth="1"/>
    <col min="13" max="13" width="10" style="83" customWidth="1"/>
    <col min="14" max="16384" width="9.140625" style="83"/>
  </cols>
  <sheetData>
    <row r="1" spans="1:13" ht="17.25" customHeight="1" x14ac:dyDescent="0.25">
      <c r="A1" s="99" t="s">
        <v>281</v>
      </c>
      <c r="B1" s="81"/>
      <c r="C1" s="81"/>
      <c r="D1" s="81"/>
      <c r="E1" s="81"/>
      <c r="F1" s="81"/>
      <c r="G1" s="81"/>
      <c r="H1" s="81"/>
      <c r="I1" s="81"/>
      <c r="J1" s="81"/>
      <c r="K1" s="206"/>
    </row>
    <row r="2" spans="1:13" ht="17.25" customHeight="1" thickBot="1" x14ac:dyDescent="0.3">
      <c r="A2" s="128" t="s">
        <v>76</v>
      </c>
      <c r="B2" s="82"/>
      <c r="C2" s="82"/>
      <c r="D2" s="82"/>
      <c r="E2" s="82"/>
      <c r="F2" s="82"/>
      <c r="G2" s="82"/>
      <c r="H2" s="82"/>
      <c r="I2" s="82"/>
      <c r="J2" s="82"/>
      <c r="K2" s="82"/>
    </row>
    <row r="3" spans="1:13" ht="17.25" customHeight="1" x14ac:dyDescent="0.25">
      <c r="A3" s="606" t="s">
        <v>73</v>
      </c>
      <c r="B3" s="617" t="s">
        <v>89</v>
      </c>
      <c r="C3" s="663"/>
      <c r="D3" s="617" t="s">
        <v>146</v>
      </c>
      <c r="E3" s="663"/>
      <c r="F3" s="663"/>
      <c r="G3" s="664"/>
      <c r="H3" s="617" t="s">
        <v>191</v>
      </c>
      <c r="I3" s="663"/>
      <c r="J3" s="663"/>
      <c r="K3" s="663"/>
      <c r="L3" s="663"/>
      <c r="M3" s="664"/>
    </row>
    <row r="4" spans="1:13" ht="17.25" customHeight="1" x14ac:dyDescent="0.25">
      <c r="A4" s="607"/>
      <c r="B4" s="666"/>
      <c r="C4" s="597"/>
      <c r="D4" s="665" t="s">
        <v>3</v>
      </c>
      <c r="E4" s="597"/>
      <c r="F4" s="671" t="s">
        <v>85</v>
      </c>
      <c r="G4" s="672"/>
      <c r="H4" s="667" t="s">
        <v>3</v>
      </c>
      <c r="I4" s="668"/>
      <c r="J4" s="596" t="s">
        <v>88</v>
      </c>
      <c r="K4" s="597"/>
      <c r="L4" s="597"/>
      <c r="M4" s="670"/>
    </row>
    <row r="5" spans="1:13" ht="32.25" customHeight="1" x14ac:dyDescent="0.25">
      <c r="A5" s="607"/>
      <c r="B5" s="666"/>
      <c r="C5" s="597"/>
      <c r="D5" s="666"/>
      <c r="E5" s="600"/>
      <c r="F5" s="673"/>
      <c r="G5" s="587"/>
      <c r="H5" s="585"/>
      <c r="I5" s="669"/>
      <c r="J5" s="596" t="s">
        <v>57</v>
      </c>
      <c r="K5" s="597"/>
      <c r="L5" s="596" t="s">
        <v>193</v>
      </c>
      <c r="M5" s="670"/>
    </row>
    <row r="6" spans="1:13" ht="17.25" customHeight="1" thickBot="1" x14ac:dyDescent="0.3">
      <c r="A6" s="608"/>
      <c r="B6" s="258" t="s">
        <v>51</v>
      </c>
      <c r="C6" s="259" t="s">
        <v>53</v>
      </c>
      <c r="D6" s="258" t="s">
        <v>51</v>
      </c>
      <c r="E6" s="260" t="s">
        <v>56</v>
      </c>
      <c r="F6" s="261" t="s">
        <v>51</v>
      </c>
      <c r="G6" s="262" t="s">
        <v>56</v>
      </c>
      <c r="H6" s="258" t="s">
        <v>51</v>
      </c>
      <c r="I6" s="264" t="s">
        <v>56</v>
      </c>
      <c r="J6" s="261" t="s">
        <v>51</v>
      </c>
      <c r="K6" s="264" t="s">
        <v>56</v>
      </c>
      <c r="L6" s="261" t="s">
        <v>51</v>
      </c>
      <c r="M6" s="262" t="s">
        <v>56</v>
      </c>
    </row>
    <row r="7" spans="1:13" ht="17.25" customHeight="1" x14ac:dyDescent="0.25">
      <c r="A7" s="214" t="s">
        <v>13</v>
      </c>
      <c r="B7" s="437">
        <v>10053</v>
      </c>
      <c r="C7" s="399">
        <v>2.2527529165004685E-2</v>
      </c>
      <c r="D7" s="437">
        <v>2845</v>
      </c>
      <c r="E7" s="394">
        <v>0.2830000994727942</v>
      </c>
      <c r="F7" s="378">
        <v>2003</v>
      </c>
      <c r="G7" s="441">
        <v>0.19924400676414999</v>
      </c>
      <c r="H7" s="444">
        <v>7208</v>
      </c>
      <c r="I7" s="394">
        <v>0.71699990052720586</v>
      </c>
      <c r="J7" s="396">
        <v>4497</v>
      </c>
      <c r="K7" s="394">
        <v>0.44732915547597735</v>
      </c>
      <c r="L7" s="396">
        <v>2711</v>
      </c>
      <c r="M7" s="395">
        <v>0.26967074505122851</v>
      </c>
    </row>
    <row r="8" spans="1:13" ht="17.25" customHeight="1" x14ac:dyDescent="0.25">
      <c r="A8" s="22" t="s">
        <v>14</v>
      </c>
      <c r="B8" s="438">
        <v>4162</v>
      </c>
      <c r="C8" s="107">
        <v>5.8310916834790408E-2</v>
      </c>
      <c r="D8" s="438">
        <v>900</v>
      </c>
      <c r="E8" s="145">
        <v>0.21624219125420471</v>
      </c>
      <c r="F8" s="439">
        <v>563</v>
      </c>
      <c r="G8" s="442">
        <v>0.13527150408457472</v>
      </c>
      <c r="H8" s="445">
        <v>3262</v>
      </c>
      <c r="I8" s="145">
        <v>0.78375780874579526</v>
      </c>
      <c r="J8" s="146">
        <v>2312</v>
      </c>
      <c r="K8" s="145">
        <v>0.55550216242191253</v>
      </c>
      <c r="L8" s="146">
        <v>950</v>
      </c>
      <c r="M8" s="124">
        <v>0.22825564632388276</v>
      </c>
    </row>
    <row r="9" spans="1:13" ht="17.25" customHeight="1" x14ac:dyDescent="0.25">
      <c r="A9" s="22" t="s">
        <v>15</v>
      </c>
      <c r="B9" s="438">
        <v>831</v>
      </c>
      <c r="C9" s="107">
        <v>1.9510706235912847E-2</v>
      </c>
      <c r="D9" s="438">
        <v>294</v>
      </c>
      <c r="E9" s="145">
        <v>0.35379061371841153</v>
      </c>
      <c r="F9" s="439">
        <v>195</v>
      </c>
      <c r="G9" s="442">
        <v>0.23465703971119134</v>
      </c>
      <c r="H9" s="445">
        <v>537</v>
      </c>
      <c r="I9" s="145">
        <v>0.64620938628158842</v>
      </c>
      <c r="J9" s="146">
        <v>384</v>
      </c>
      <c r="K9" s="145">
        <v>0.46209386281588449</v>
      </c>
      <c r="L9" s="146">
        <v>153</v>
      </c>
      <c r="M9" s="124">
        <v>0.18411552346570398</v>
      </c>
    </row>
    <row r="10" spans="1:13" ht="17.25" customHeight="1" x14ac:dyDescent="0.25">
      <c r="A10" s="22" t="s">
        <v>16</v>
      </c>
      <c r="B10" s="438">
        <v>382</v>
      </c>
      <c r="C10" s="107">
        <v>1.3489176877714608E-2</v>
      </c>
      <c r="D10" s="438">
        <v>105</v>
      </c>
      <c r="E10" s="145">
        <v>0.27486910994764396</v>
      </c>
      <c r="F10" s="439">
        <v>79</v>
      </c>
      <c r="G10" s="442">
        <v>0.20680628272251309</v>
      </c>
      <c r="H10" s="445">
        <v>277</v>
      </c>
      <c r="I10" s="145">
        <v>0.72513089005235598</v>
      </c>
      <c r="J10" s="146">
        <v>152</v>
      </c>
      <c r="K10" s="145">
        <v>0.39790575916230364</v>
      </c>
      <c r="L10" s="146">
        <v>125</v>
      </c>
      <c r="M10" s="124">
        <v>0.32722513089005234</v>
      </c>
    </row>
    <row r="11" spans="1:13" ht="17.25" customHeight="1" x14ac:dyDescent="0.25">
      <c r="A11" s="22" t="s">
        <v>17</v>
      </c>
      <c r="B11" s="438">
        <v>723</v>
      </c>
      <c r="C11" s="107">
        <v>3.0399865450111425E-2</v>
      </c>
      <c r="D11" s="438">
        <v>215</v>
      </c>
      <c r="E11" s="145">
        <v>0.29737206085753803</v>
      </c>
      <c r="F11" s="439">
        <v>134</v>
      </c>
      <c r="G11" s="442">
        <v>0.18533886583679116</v>
      </c>
      <c r="H11" s="445">
        <v>508</v>
      </c>
      <c r="I11" s="145">
        <v>0.70262793914246191</v>
      </c>
      <c r="J11" s="146">
        <v>271</v>
      </c>
      <c r="K11" s="145">
        <v>0.37482710926694329</v>
      </c>
      <c r="L11" s="146">
        <v>237</v>
      </c>
      <c r="M11" s="124">
        <v>0.32780082987551867</v>
      </c>
    </row>
    <row r="12" spans="1:13" ht="17.25" customHeight="1" x14ac:dyDescent="0.25">
      <c r="A12" s="22" t="s">
        <v>18</v>
      </c>
      <c r="B12" s="438">
        <v>420</v>
      </c>
      <c r="C12" s="107">
        <v>3.9318479685452164E-2</v>
      </c>
      <c r="D12" s="438">
        <v>61</v>
      </c>
      <c r="E12" s="145">
        <v>0.14523809523809525</v>
      </c>
      <c r="F12" s="439">
        <v>35</v>
      </c>
      <c r="G12" s="442">
        <v>8.3333333333333329E-2</v>
      </c>
      <c r="H12" s="445">
        <v>359</v>
      </c>
      <c r="I12" s="145">
        <v>0.85476190476190472</v>
      </c>
      <c r="J12" s="146">
        <v>146</v>
      </c>
      <c r="K12" s="145">
        <v>0.34761904761904761</v>
      </c>
      <c r="L12" s="146">
        <v>213</v>
      </c>
      <c r="M12" s="124">
        <v>0.50714285714285712</v>
      </c>
    </row>
    <row r="13" spans="1:13" ht="17.25" customHeight="1" x14ac:dyDescent="0.25">
      <c r="A13" s="22" t="s">
        <v>19</v>
      </c>
      <c r="B13" s="438">
        <v>590</v>
      </c>
      <c r="C13" s="107">
        <v>1.7491847020456568E-2</v>
      </c>
      <c r="D13" s="438">
        <v>115</v>
      </c>
      <c r="E13" s="145">
        <v>0.19491525423728814</v>
      </c>
      <c r="F13" s="439">
        <v>83</v>
      </c>
      <c r="G13" s="442">
        <v>0.14067796610169492</v>
      </c>
      <c r="H13" s="445">
        <v>475</v>
      </c>
      <c r="I13" s="145">
        <v>0.80508474576271183</v>
      </c>
      <c r="J13" s="146">
        <v>195</v>
      </c>
      <c r="K13" s="145">
        <v>0.33050847457627119</v>
      </c>
      <c r="L13" s="146">
        <v>280</v>
      </c>
      <c r="M13" s="124">
        <v>0.47457627118644069</v>
      </c>
    </row>
    <row r="14" spans="1:13" ht="17.25" customHeight="1" x14ac:dyDescent="0.25">
      <c r="A14" s="22" t="s">
        <v>20</v>
      </c>
      <c r="B14" s="438">
        <v>371</v>
      </c>
      <c r="C14" s="107">
        <v>2.2375007538749169E-2</v>
      </c>
      <c r="D14" s="438">
        <v>95</v>
      </c>
      <c r="E14" s="145">
        <v>0.2560646900269542</v>
      </c>
      <c r="F14" s="439">
        <v>67</v>
      </c>
      <c r="G14" s="442">
        <v>0.18059299191374664</v>
      </c>
      <c r="H14" s="445">
        <v>276</v>
      </c>
      <c r="I14" s="145">
        <v>0.7439353099730458</v>
      </c>
      <c r="J14" s="146">
        <v>161</v>
      </c>
      <c r="K14" s="145">
        <v>0.43396226415094341</v>
      </c>
      <c r="L14" s="146">
        <v>115</v>
      </c>
      <c r="M14" s="124">
        <v>0.30997304582210244</v>
      </c>
    </row>
    <row r="15" spans="1:13" ht="17.25" customHeight="1" x14ac:dyDescent="0.25">
      <c r="A15" s="22" t="s">
        <v>21</v>
      </c>
      <c r="B15" s="438">
        <v>328</v>
      </c>
      <c r="C15" s="107">
        <v>1.3865990276897062E-2</v>
      </c>
      <c r="D15" s="438">
        <v>85</v>
      </c>
      <c r="E15" s="145">
        <v>0.25914634146341464</v>
      </c>
      <c r="F15" s="439">
        <v>58</v>
      </c>
      <c r="G15" s="442">
        <v>0.17682926829268292</v>
      </c>
      <c r="H15" s="445">
        <v>243</v>
      </c>
      <c r="I15" s="145">
        <v>0.74085365853658536</v>
      </c>
      <c r="J15" s="146">
        <v>167</v>
      </c>
      <c r="K15" s="145">
        <v>0.50914634146341464</v>
      </c>
      <c r="L15" s="146">
        <v>76</v>
      </c>
      <c r="M15" s="124">
        <v>0.23170731707317074</v>
      </c>
    </row>
    <row r="16" spans="1:13" ht="17.25" customHeight="1" x14ac:dyDescent="0.25">
      <c r="A16" s="22" t="s">
        <v>22</v>
      </c>
      <c r="B16" s="438">
        <v>303</v>
      </c>
      <c r="C16" s="107">
        <v>1.3090249276364107E-2</v>
      </c>
      <c r="D16" s="438">
        <v>112</v>
      </c>
      <c r="E16" s="145">
        <v>0.36963696369636961</v>
      </c>
      <c r="F16" s="439">
        <v>76</v>
      </c>
      <c r="G16" s="442">
        <v>0.25082508250825081</v>
      </c>
      <c r="H16" s="445">
        <v>191</v>
      </c>
      <c r="I16" s="145">
        <v>0.63036303630363033</v>
      </c>
      <c r="J16" s="146">
        <v>113</v>
      </c>
      <c r="K16" s="145">
        <v>0.37293729372937295</v>
      </c>
      <c r="L16" s="146">
        <v>78</v>
      </c>
      <c r="M16" s="124">
        <v>0.25742574257425743</v>
      </c>
    </row>
    <row r="17" spans="1:13" ht="17.25" customHeight="1" x14ac:dyDescent="0.25">
      <c r="A17" s="22" t="s">
        <v>23</v>
      </c>
      <c r="B17" s="438">
        <v>204</v>
      </c>
      <c r="C17" s="107">
        <v>9.1714247178887737E-3</v>
      </c>
      <c r="D17" s="438">
        <v>58</v>
      </c>
      <c r="E17" s="145">
        <v>0.28431372549019607</v>
      </c>
      <c r="F17" s="439">
        <v>45</v>
      </c>
      <c r="G17" s="442">
        <v>0.22058823529411764</v>
      </c>
      <c r="H17" s="445">
        <v>146</v>
      </c>
      <c r="I17" s="145">
        <v>0.71568627450980393</v>
      </c>
      <c r="J17" s="146">
        <v>83</v>
      </c>
      <c r="K17" s="145">
        <v>0.40686274509803921</v>
      </c>
      <c r="L17" s="146">
        <v>63</v>
      </c>
      <c r="M17" s="124">
        <v>0.30882352941176472</v>
      </c>
    </row>
    <row r="18" spans="1:13" ht="17.25" customHeight="1" x14ac:dyDescent="0.25">
      <c r="A18" s="22" t="s">
        <v>24</v>
      </c>
      <c r="B18" s="438">
        <v>888</v>
      </c>
      <c r="C18" s="107">
        <v>1.8508483054733418E-2</v>
      </c>
      <c r="D18" s="438">
        <v>335</v>
      </c>
      <c r="E18" s="145">
        <v>0.37725225225225223</v>
      </c>
      <c r="F18" s="439">
        <v>279</v>
      </c>
      <c r="G18" s="442">
        <v>0.3141891891891892</v>
      </c>
      <c r="H18" s="445">
        <v>553</v>
      </c>
      <c r="I18" s="145">
        <v>0.62274774774774777</v>
      </c>
      <c r="J18" s="146">
        <v>337</v>
      </c>
      <c r="K18" s="145">
        <v>0.37950450450450451</v>
      </c>
      <c r="L18" s="146">
        <v>216</v>
      </c>
      <c r="M18" s="124">
        <v>0.24324324324324326</v>
      </c>
    </row>
    <row r="19" spans="1:13" ht="17.25" customHeight="1" x14ac:dyDescent="0.25">
      <c r="A19" s="22" t="s">
        <v>25</v>
      </c>
      <c r="B19" s="438">
        <v>227</v>
      </c>
      <c r="C19" s="107">
        <v>8.117289468979081E-3</v>
      </c>
      <c r="D19" s="438">
        <v>97</v>
      </c>
      <c r="E19" s="145">
        <v>0.42731277533039647</v>
      </c>
      <c r="F19" s="439">
        <v>79</v>
      </c>
      <c r="G19" s="442">
        <v>0.34801762114537443</v>
      </c>
      <c r="H19" s="445">
        <v>130</v>
      </c>
      <c r="I19" s="145">
        <v>0.57268722466960353</v>
      </c>
      <c r="J19" s="146">
        <v>71</v>
      </c>
      <c r="K19" s="145">
        <v>0.31277533039647576</v>
      </c>
      <c r="L19" s="146">
        <v>59</v>
      </c>
      <c r="M19" s="124">
        <v>0.25991189427312777</v>
      </c>
    </row>
    <row r="20" spans="1:13" ht="17.25" customHeight="1" x14ac:dyDescent="0.25">
      <c r="A20" s="22" t="s">
        <v>26</v>
      </c>
      <c r="B20" s="438">
        <v>255</v>
      </c>
      <c r="C20" s="107">
        <v>1.0126280676673814E-2</v>
      </c>
      <c r="D20" s="438">
        <v>160</v>
      </c>
      <c r="E20" s="145">
        <v>0.62745098039215685</v>
      </c>
      <c r="F20" s="439">
        <v>149</v>
      </c>
      <c r="G20" s="442">
        <v>0.58431372549019611</v>
      </c>
      <c r="H20" s="445">
        <v>95</v>
      </c>
      <c r="I20" s="145">
        <v>0.37254901960784315</v>
      </c>
      <c r="J20" s="146">
        <v>56</v>
      </c>
      <c r="K20" s="145">
        <v>0.2196078431372549</v>
      </c>
      <c r="L20" s="146">
        <v>39</v>
      </c>
      <c r="M20" s="124">
        <v>0.15294117647058825</v>
      </c>
    </row>
    <row r="21" spans="1:13" ht="17.25" customHeight="1" thickBot="1" x14ac:dyDescent="0.3">
      <c r="A21" s="215" t="s">
        <v>27</v>
      </c>
      <c r="B21" s="73">
        <v>369</v>
      </c>
      <c r="C21" s="114">
        <v>7.5273862222312886E-3</v>
      </c>
      <c r="D21" s="73">
        <v>213</v>
      </c>
      <c r="E21" s="111">
        <v>0.57723577235772361</v>
      </c>
      <c r="F21" s="440">
        <v>161</v>
      </c>
      <c r="G21" s="443">
        <v>0.43631436314363142</v>
      </c>
      <c r="H21" s="446">
        <v>156</v>
      </c>
      <c r="I21" s="111">
        <v>0.42276422764227645</v>
      </c>
      <c r="J21" s="23">
        <v>49</v>
      </c>
      <c r="K21" s="111">
        <v>0.13279132791327913</v>
      </c>
      <c r="L21" s="23">
        <v>107</v>
      </c>
      <c r="M21" s="123">
        <v>0.28997289972899731</v>
      </c>
    </row>
    <row r="22" spans="1:13" ht="17.25" customHeight="1" x14ac:dyDescent="0.25">
      <c r="A22" s="361" t="s">
        <v>138</v>
      </c>
      <c r="B22" s="71"/>
      <c r="C22" s="71"/>
      <c r="D22" s="71"/>
      <c r="E22" s="71"/>
      <c r="F22" s="71"/>
      <c r="G22" s="71"/>
      <c r="H22" s="71"/>
      <c r="I22" s="71"/>
      <c r="J22" s="71"/>
      <c r="K22" s="71"/>
    </row>
    <row r="23" spans="1:13" ht="17.25" customHeight="1" x14ac:dyDescent="0.25">
      <c r="A23" s="356" t="s">
        <v>133</v>
      </c>
      <c r="B23" s="71"/>
      <c r="C23" s="71"/>
      <c r="D23" s="71"/>
      <c r="E23" s="71"/>
      <c r="F23" s="71"/>
      <c r="G23" s="71"/>
      <c r="H23" s="71"/>
      <c r="I23" s="71"/>
      <c r="J23" s="71"/>
      <c r="K23" s="71"/>
    </row>
    <row r="24" spans="1:13" ht="17.25" customHeight="1" x14ac:dyDescent="0.25">
      <c r="A24" s="356" t="s">
        <v>134</v>
      </c>
    </row>
    <row r="25" spans="1:13" ht="17.25" customHeight="1" x14ac:dyDescent="0.25">
      <c r="B25" s="71"/>
      <c r="C25" s="71"/>
      <c r="D25" s="71"/>
      <c r="E25" s="71"/>
      <c r="F25" s="71"/>
      <c r="G25" s="71"/>
      <c r="H25" s="71"/>
      <c r="I25" s="71"/>
      <c r="J25" s="71"/>
      <c r="K25" s="71"/>
      <c r="L25" s="71"/>
      <c r="M25" s="71"/>
    </row>
    <row r="26" spans="1:13" x14ac:dyDescent="0.25">
      <c r="C26" s="125"/>
      <c r="F26" s="87"/>
    </row>
    <row r="27" spans="1:13" x14ac:dyDescent="0.25">
      <c r="C27" s="71"/>
    </row>
    <row r="29" spans="1:13" x14ac:dyDescent="0.25">
      <c r="C29" s="125"/>
    </row>
  </sheetData>
  <mergeCells count="10">
    <mergeCell ref="L5:M5"/>
    <mergeCell ref="A3:A6"/>
    <mergeCell ref="B3:C5"/>
    <mergeCell ref="D4:E5"/>
    <mergeCell ref="D3:G3"/>
    <mergeCell ref="H3:M3"/>
    <mergeCell ref="F4:G5"/>
    <mergeCell ref="H4:I5"/>
    <mergeCell ref="J4:M4"/>
    <mergeCell ref="J5:K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3"/>
  <sheetViews>
    <sheetView zoomScaleNormal="100" workbookViewId="0"/>
  </sheetViews>
  <sheetFormatPr defaultColWidth="9.140625" defaultRowHeight="15" x14ac:dyDescent="0.25"/>
  <cols>
    <col min="1" max="1" width="18" style="83" customWidth="1"/>
    <col min="2" max="12" width="6.7109375" style="83" customWidth="1"/>
    <col min="13" max="18" width="6.42578125" style="83" customWidth="1"/>
    <col min="19" max="16384" width="9.140625" style="83"/>
  </cols>
  <sheetData>
    <row r="1" spans="1:25" s="20" customFormat="1" ht="17.25" customHeight="1" x14ac:dyDescent="0.2">
      <c r="A1" s="52" t="s">
        <v>280</v>
      </c>
      <c r="B1" s="55"/>
      <c r="C1" s="55"/>
      <c r="D1" s="55"/>
      <c r="E1" s="24"/>
      <c r="F1" s="24"/>
      <c r="G1" s="24"/>
      <c r="H1" s="24"/>
      <c r="I1" s="24"/>
      <c r="Q1" s="206"/>
    </row>
    <row r="2" spans="1:25" ht="17.25" customHeight="1" thickBot="1" x14ac:dyDescent="0.3">
      <c r="A2" s="128" t="s">
        <v>76</v>
      </c>
      <c r="B2" s="82"/>
      <c r="C2" s="82"/>
    </row>
    <row r="3" spans="1:25" ht="24" customHeight="1" x14ac:dyDescent="0.25">
      <c r="A3" s="624" t="s">
        <v>73</v>
      </c>
      <c r="B3" s="626" t="s">
        <v>81</v>
      </c>
      <c r="C3" s="627"/>
      <c r="D3" s="627"/>
      <c r="E3" s="627"/>
      <c r="F3" s="627"/>
      <c r="G3" s="627"/>
      <c r="H3" s="627"/>
      <c r="I3" s="627"/>
      <c r="J3" s="627"/>
      <c r="K3" s="627"/>
      <c r="L3" s="628"/>
      <c r="M3" s="620" t="s">
        <v>198</v>
      </c>
      <c r="N3" s="621"/>
      <c r="O3" s="622" t="s">
        <v>199</v>
      </c>
      <c r="P3" s="621"/>
      <c r="Q3" s="622" t="s">
        <v>200</v>
      </c>
      <c r="R3" s="623"/>
    </row>
    <row r="4" spans="1:25" ht="17.25" customHeight="1" thickBot="1" x14ac:dyDescent="0.3">
      <c r="A4" s="625"/>
      <c r="B4" s="241" t="s">
        <v>6</v>
      </c>
      <c r="C4" s="241" t="s">
        <v>7</v>
      </c>
      <c r="D4" s="241" t="s">
        <v>8</v>
      </c>
      <c r="E4" s="241" t="s">
        <v>9</v>
      </c>
      <c r="F4" s="241" t="s">
        <v>10</v>
      </c>
      <c r="G4" s="241" t="s">
        <v>11</v>
      </c>
      <c r="H4" s="242" t="s">
        <v>47</v>
      </c>
      <c r="I4" s="242" t="s">
        <v>72</v>
      </c>
      <c r="J4" s="242" t="s">
        <v>151</v>
      </c>
      <c r="K4" s="242" t="s">
        <v>176</v>
      </c>
      <c r="L4" s="243" t="s">
        <v>197</v>
      </c>
      <c r="M4" s="244" t="s">
        <v>74</v>
      </c>
      <c r="N4" s="245" t="s">
        <v>75</v>
      </c>
      <c r="O4" s="246" t="s">
        <v>74</v>
      </c>
      <c r="P4" s="245" t="s">
        <v>75</v>
      </c>
      <c r="Q4" s="246" t="s">
        <v>74</v>
      </c>
      <c r="R4" s="269" t="s">
        <v>75</v>
      </c>
    </row>
    <row r="5" spans="1:25" ht="17.25" customHeight="1" x14ac:dyDescent="0.25">
      <c r="A5" s="76" t="s">
        <v>13</v>
      </c>
      <c r="B5" s="129">
        <v>8852</v>
      </c>
      <c r="C5" s="129">
        <v>9024</v>
      </c>
      <c r="D5" s="129">
        <v>9147</v>
      </c>
      <c r="E5" s="129">
        <v>8837</v>
      </c>
      <c r="F5" s="129">
        <v>8763</v>
      </c>
      <c r="G5" s="129">
        <v>9063</v>
      </c>
      <c r="H5" s="129">
        <v>9195</v>
      </c>
      <c r="I5" s="129">
        <v>9305</v>
      </c>
      <c r="J5" s="129">
        <v>9496</v>
      </c>
      <c r="K5" s="129">
        <v>9751</v>
      </c>
      <c r="L5" s="130">
        <v>10053</v>
      </c>
      <c r="M5" s="156">
        <f>L5-K5</f>
        <v>302</v>
      </c>
      <c r="N5" s="159">
        <f>L5/K5-1</f>
        <v>3.0971182442826484E-2</v>
      </c>
      <c r="O5" s="165">
        <f>L5-G5</f>
        <v>990</v>
      </c>
      <c r="P5" s="166">
        <f>L5/G5-1</f>
        <v>0.10923535253227401</v>
      </c>
      <c r="Q5" s="162">
        <f>L5-B5</f>
        <v>1201</v>
      </c>
      <c r="R5" s="134">
        <f>L5/B5-1</f>
        <v>0.13567555354722094</v>
      </c>
      <c r="S5"/>
      <c r="T5" s="341"/>
      <c r="U5" s="121"/>
      <c r="V5" s="341"/>
      <c r="W5" s="121"/>
      <c r="X5" s="341"/>
      <c r="Y5" s="121"/>
    </row>
    <row r="6" spans="1:25" ht="17.25" customHeight="1" x14ac:dyDescent="0.25">
      <c r="A6" s="78" t="s">
        <v>14</v>
      </c>
      <c r="B6" s="85">
        <v>3354</v>
      </c>
      <c r="C6" s="85">
        <v>3576</v>
      </c>
      <c r="D6" s="85">
        <v>3661</v>
      </c>
      <c r="E6" s="85">
        <v>3613</v>
      </c>
      <c r="F6" s="85">
        <v>3729</v>
      </c>
      <c r="G6" s="85">
        <v>3925</v>
      </c>
      <c r="H6" s="85">
        <v>4054</v>
      </c>
      <c r="I6" s="85">
        <v>4080</v>
      </c>
      <c r="J6" s="85">
        <v>4113</v>
      </c>
      <c r="K6" s="85">
        <v>4233</v>
      </c>
      <c r="L6" s="131">
        <v>4162</v>
      </c>
      <c r="M6" s="157">
        <f t="shared" ref="M6:M19" si="0">L6-K6</f>
        <v>-71</v>
      </c>
      <c r="N6" s="160">
        <f t="shared" ref="N6:N19" si="1">L6/K6-1</f>
        <v>-1.6772974249940953E-2</v>
      </c>
      <c r="O6" s="167">
        <f t="shared" ref="O6:O19" si="2">L6-G6</f>
        <v>237</v>
      </c>
      <c r="P6" s="133">
        <f t="shared" ref="P6:P19" si="3">L6/G6-1</f>
        <v>6.0382165605095572E-2</v>
      </c>
      <c r="Q6" s="163">
        <f t="shared" ref="Q6:Q19" si="4">L6-B6</f>
        <v>808</v>
      </c>
      <c r="R6" s="135">
        <f t="shared" ref="R6:R19" si="5">L6/B6-1</f>
        <v>0.24090638044126411</v>
      </c>
      <c r="S6"/>
      <c r="T6" s="341"/>
      <c r="U6" s="121"/>
      <c r="V6" s="341"/>
      <c r="W6" s="121"/>
      <c r="X6" s="341"/>
      <c r="Y6" s="121"/>
    </row>
    <row r="7" spans="1:25" ht="17.25" customHeight="1" x14ac:dyDescent="0.25">
      <c r="A7" s="78" t="s">
        <v>15</v>
      </c>
      <c r="B7" s="85">
        <v>674</v>
      </c>
      <c r="C7" s="85">
        <v>692</v>
      </c>
      <c r="D7" s="85">
        <v>738</v>
      </c>
      <c r="E7" s="85">
        <v>694</v>
      </c>
      <c r="F7" s="85">
        <v>640</v>
      </c>
      <c r="G7" s="85">
        <v>673</v>
      </c>
      <c r="H7" s="85">
        <v>678</v>
      </c>
      <c r="I7" s="85">
        <v>700</v>
      </c>
      <c r="J7" s="85">
        <v>726</v>
      </c>
      <c r="K7" s="85">
        <v>764</v>
      </c>
      <c r="L7" s="131">
        <v>831</v>
      </c>
      <c r="M7" s="157">
        <f t="shared" si="0"/>
        <v>67</v>
      </c>
      <c r="N7" s="160">
        <f t="shared" si="1"/>
        <v>8.7696335078534027E-2</v>
      </c>
      <c r="O7" s="167">
        <f t="shared" si="2"/>
        <v>158</v>
      </c>
      <c r="P7" s="133">
        <f t="shared" si="3"/>
        <v>0.23476968796433884</v>
      </c>
      <c r="Q7" s="163">
        <f t="shared" si="4"/>
        <v>157</v>
      </c>
      <c r="R7" s="135">
        <f t="shared" si="5"/>
        <v>0.23293768545994076</v>
      </c>
      <c r="S7"/>
      <c r="T7" s="341"/>
      <c r="U7" s="121"/>
      <c r="V7" s="341"/>
      <c r="W7" s="121"/>
      <c r="X7" s="341"/>
      <c r="Y7" s="121"/>
    </row>
    <row r="8" spans="1:25" ht="17.25" customHeight="1" x14ac:dyDescent="0.25">
      <c r="A8" s="78" t="s">
        <v>16</v>
      </c>
      <c r="B8" s="85">
        <v>376</v>
      </c>
      <c r="C8" s="85">
        <v>362</v>
      </c>
      <c r="D8" s="85">
        <v>345</v>
      </c>
      <c r="E8" s="85">
        <v>319</v>
      </c>
      <c r="F8" s="85">
        <v>316</v>
      </c>
      <c r="G8" s="85">
        <v>335</v>
      </c>
      <c r="H8" s="85">
        <v>318</v>
      </c>
      <c r="I8" s="85">
        <v>340</v>
      </c>
      <c r="J8" s="85">
        <v>348</v>
      </c>
      <c r="K8" s="85">
        <v>367</v>
      </c>
      <c r="L8" s="131">
        <v>382</v>
      </c>
      <c r="M8" s="157">
        <f t="shared" si="0"/>
        <v>15</v>
      </c>
      <c r="N8" s="160">
        <f t="shared" si="1"/>
        <v>4.0871934604904681E-2</v>
      </c>
      <c r="O8" s="167">
        <f t="shared" si="2"/>
        <v>47</v>
      </c>
      <c r="P8" s="133">
        <f t="shared" si="3"/>
        <v>0.14029850746268657</v>
      </c>
      <c r="Q8" s="163">
        <f t="shared" si="4"/>
        <v>6</v>
      </c>
      <c r="R8" s="135">
        <f t="shared" si="5"/>
        <v>1.5957446808510634E-2</v>
      </c>
      <c r="S8"/>
      <c r="T8" s="341"/>
      <c r="U8" s="121"/>
      <c r="V8" s="341"/>
      <c r="W8" s="121"/>
      <c r="X8" s="341"/>
      <c r="Y8" s="121"/>
    </row>
    <row r="9" spans="1:25" ht="17.25" customHeight="1" x14ac:dyDescent="0.25">
      <c r="A9" s="78" t="s">
        <v>17</v>
      </c>
      <c r="B9" s="85">
        <v>573</v>
      </c>
      <c r="C9" s="85">
        <v>551</v>
      </c>
      <c r="D9" s="85">
        <v>531</v>
      </c>
      <c r="E9" s="85">
        <v>544</v>
      </c>
      <c r="F9" s="85">
        <v>542</v>
      </c>
      <c r="G9" s="85">
        <v>583</v>
      </c>
      <c r="H9" s="85">
        <v>589</v>
      </c>
      <c r="I9" s="85">
        <v>554</v>
      </c>
      <c r="J9" s="85">
        <v>599</v>
      </c>
      <c r="K9" s="85">
        <v>632</v>
      </c>
      <c r="L9" s="131">
        <v>723</v>
      </c>
      <c r="M9" s="157">
        <f t="shared" si="0"/>
        <v>91</v>
      </c>
      <c r="N9" s="160">
        <f t="shared" si="1"/>
        <v>0.143987341772152</v>
      </c>
      <c r="O9" s="167">
        <f t="shared" si="2"/>
        <v>140</v>
      </c>
      <c r="P9" s="133">
        <f t="shared" si="3"/>
        <v>0.24013722126929671</v>
      </c>
      <c r="Q9" s="163">
        <f t="shared" si="4"/>
        <v>150</v>
      </c>
      <c r="R9" s="135">
        <f t="shared" si="5"/>
        <v>0.26178010471204183</v>
      </c>
      <c r="S9"/>
      <c r="T9" s="341"/>
      <c r="U9" s="121"/>
      <c r="V9" s="341"/>
      <c r="W9" s="121"/>
      <c r="X9" s="341"/>
      <c r="Y9" s="121"/>
    </row>
    <row r="10" spans="1:25" ht="17.25" customHeight="1" x14ac:dyDescent="0.25">
      <c r="A10" s="78" t="s">
        <v>18</v>
      </c>
      <c r="B10" s="85">
        <v>551</v>
      </c>
      <c r="C10" s="85">
        <v>524</v>
      </c>
      <c r="D10" s="85">
        <v>542</v>
      </c>
      <c r="E10" s="85">
        <v>505</v>
      </c>
      <c r="F10" s="85">
        <v>464</v>
      </c>
      <c r="G10" s="85">
        <v>457</v>
      </c>
      <c r="H10" s="85">
        <v>423</v>
      </c>
      <c r="I10" s="85">
        <v>385</v>
      </c>
      <c r="J10" s="85">
        <v>395</v>
      </c>
      <c r="K10" s="85">
        <v>393</v>
      </c>
      <c r="L10" s="131">
        <v>420</v>
      </c>
      <c r="M10" s="157">
        <f t="shared" si="0"/>
        <v>27</v>
      </c>
      <c r="N10" s="160">
        <f t="shared" si="1"/>
        <v>6.8702290076335881E-2</v>
      </c>
      <c r="O10" s="167">
        <f t="shared" si="2"/>
        <v>-37</v>
      </c>
      <c r="P10" s="133">
        <f t="shared" si="3"/>
        <v>-8.0962800875273522E-2</v>
      </c>
      <c r="Q10" s="163">
        <f t="shared" si="4"/>
        <v>-131</v>
      </c>
      <c r="R10" s="135">
        <f t="shared" si="5"/>
        <v>-0.23774954627949185</v>
      </c>
      <c r="S10"/>
      <c r="T10" s="341"/>
      <c r="U10" s="121"/>
      <c r="V10" s="341"/>
      <c r="W10" s="121"/>
      <c r="X10" s="341"/>
      <c r="Y10" s="121"/>
    </row>
    <row r="11" spans="1:25" ht="17.25" customHeight="1" x14ac:dyDescent="0.25">
      <c r="A11" s="78" t="s">
        <v>19</v>
      </c>
      <c r="B11" s="85">
        <v>712</v>
      </c>
      <c r="C11" s="85">
        <v>691</v>
      </c>
      <c r="D11" s="85">
        <v>672</v>
      </c>
      <c r="E11" s="85">
        <v>570</v>
      </c>
      <c r="F11" s="85">
        <v>524</v>
      </c>
      <c r="G11" s="85">
        <v>491</v>
      </c>
      <c r="H11" s="85">
        <v>491</v>
      </c>
      <c r="I11" s="85">
        <v>523</v>
      </c>
      <c r="J11" s="85">
        <v>532</v>
      </c>
      <c r="K11" s="85">
        <v>544</v>
      </c>
      <c r="L11" s="131">
        <v>590</v>
      </c>
      <c r="M11" s="157">
        <f t="shared" si="0"/>
        <v>46</v>
      </c>
      <c r="N11" s="160">
        <f t="shared" si="1"/>
        <v>8.4558823529411686E-2</v>
      </c>
      <c r="O11" s="167">
        <f t="shared" si="2"/>
        <v>99</v>
      </c>
      <c r="P11" s="133">
        <f t="shared" si="3"/>
        <v>0.20162932790224031</v>
      </c>
      <c r="Q11" s="163">
        <f t="shared" si="4"/>
        <v>-122</v>
      </c>
      <c r="R11" s="135">
        <f t="shared" si="5"/>
        <v>-0.1713483146067416</v>
      </c>
      <c r="S11"/>
      <c r="T11" s="341"/>
      <c r="U11" s="121"/>
      <c r="V11" s="341"/>
      <c r="W11" s="121"/>
      <c r="X11" s="341"/>
      <c r="Y11" s="121"/>
    </row>
    <row r="12" spans="1:25" ht="17.25" customHeight="1" x14ac:dyDescent="0.25">
      <c r="A12" s="78" t="s">
        <v>20</v>
      </c>
      <c r="B12" s="85">
        <v>288</v>
      </c>
      <c r="C12" s="85">
        <v>304</v>
      </c>
      <c r="D12" s="85">
        <v>305</v>
      </c>
      <c r="E12" s="85">
        <v>322</v>
      </c>
      <c r="F12" s="85">
        <v>291</v>
      </c>
      <c r="G12" s="85">
        <v>282</v>
      </c>
      <c r="H12" s="85">
        <v>292</v>
      </c>
      <c r="I12" s="85">
        <v>314</v>
      </c>
      <c r="J12" s="85">
        <v>326</v>
      </c>
      <c r="K12" s="85">
        <v>329</v>
      </c>
      <c r="L12" s="131">
        <v>371</v>
      </c>
      <c r="M12" s="157">
        <f t="shared" si="0"/>
        <v>42</v>
      </c>
      <c r="N12" s="160">
        <f t="shared" si="1"/>
        <v>0.12765957446808507</v>
      </c>
      <c r="O12" s="167">
        <f t="shared" si="2"/>
        <v>89</v>
      </c>
      <c r="P12" s="133">
        <f t="shared" si="3"/>
        <v>0.31560283687943258</v>
      </c>
      <c r="Q12" s="163">
        <f t="shared" si="4"/>
        <v>83</v>
      </c>
      <c r="R12" s="135">
        <f t="shared" si="5"/>
        <v>0.28819444444444442</v>
      </c>
      <c r="S12"/>
      <c r="T12" s="341"/>
      <c r="U12" s="121"/>
      <c r="V12" s="341"/>
      <c r="W12" s="121"/>
      <c r="X12" s="341"/>
      <c r="Y12" s="121"/>
    </row>
    <row r="13" spans="1:25" ht="17.25" customHeight="1" x14ac:dyDescent="0.25">
      <c r="A13" s="78" t="s">
        <v>21</v>
      </c>
      <c r="B13" s="85">
        <v>246</v>
      </c>
      <c r="C13" s="85">
        <v>250</v>
      </c>
      <c r="D13" s="85">
        <v>249</v>
      </c>
      <c r="E13" s="85">
        <v>262</v>
      </c>
      <c r="F13" s="85">
        <v>273</v>
      </c>
      <c r="G13" s="85">
        <v>286</v>
      </c>
      <c r="H13" s="85">
        <v>315</v>
      </c>
      <c r="I13" s="85">
        <v>283</v>
      </c>
      <c r="J13" s="85">
        <v>269</v>
      </c>
      <c r="K13" s="85">
        <v>292</v>
      </c>
      <c r="L13" s="131">
        <v>328</v>
      </c>
      <c r="M13" s="157">
        <f t="shared" si="0"/>
        <v>36</v>
      </c>
      <c r="N13" s="160">
        <f t="shared" si="1"/>
        <v>0.12328767123287676</v>
      </c>
      <c r="O13" s="167">
        <f t="shared" si="2"/>
        <v>42</v>
      </c>
      <c r="P13" s="133">
        <f t="shared" si="3"/>
        <v>0.14685314685314688</v>
      </c>
      <c r="Q13" s="163">
        <f t="shared" si="4"/>
        <v>82</v>
      </c>
      <c r="R13" s="135">
        <f t="shared" si="5"/>
        <v>0.33333333333333326</v>
      </c>
      <c r="S13"/>
      <c r="T13" s="341"/>
      <c r="U13" s="121"/>
      <c r="V13" s="341"/>
      <c r="W13" s="121"/>
      <c r="X13" s="341"/>
      <c r="Y13" s="121"/>
    </row>
    <row r="14" spans="1:25" ht="17.25" customHeight="1" x14ac:dyDescent="0.25">
      <c r="A14" s="78" t="s">
        <v>22</v>
      </c>
      <c r="B14" s="85">
        <v>175</v>
      </c>
      <c r="C14" s="85">
        <v>175</v>
      </c>
      <c r="D14" s="85">
        <v>201</v>
      </c>
      <c r="E14" s="85">
        <v>214</v>
      </c>
      <c r="F14" s="85">
        <v>214</v>
      </c>
      <c r="G14" s="85">
        <v>213</v>
      </c>
      <c r="H14" s="85">
        <v>216</v>
      </c>
      <c r="I14" s="85">
        <v>229</v>
      </c>
      <c r="J14" s="85">
        <v>275</v>
      </c>
      <c r="K14" s="85">
        <v>287</v>
      </c>
      <c r="L14" s="131">
        <v>303</v>
      </c>
      <c r="M14" s="157">
        <f t="shared" si="0"/>
        <v>16</v>
      </c>
      <c r="N14" s="160">
        <f t="shared" si="1"/>
        <v>5.5749128919860613E-2</v>
      </c>
      <c r="O14" s="167">
        <f t="shared" si="2"/>
        <v>90</v>
      </c>
      <c r="P14" s="133">
        <f t="shared" si="3"/>
        <v>0.42253521126760574</v>
      </c>
      <c r="Q14" s="163">
        <f t="shared" si="4"/>
        <v>128</v>
      </c>
      <c r="R14" s="135">
        <f t="shared" si="5"/>
        <v>0.73142857142857154</v>
      </c>
      <c r="S14"/>
      <c r="T14" s="341"/>
      <c r="U14" s="121"/>
      <c r="V14" s="341"/>
      <c r="W14" s="121"/>
      <c r="X14" s="341"/>
      <c r="Y14" s="121"/>
    </row>
    <row r="15" spans="1:25" ht="17.25" customHeight="1" x14ac:dyDescent="0.25">
      <c r="A15" s="78" t="s">
        <v>23</v>
      </c>
      <c r="B15" s="85">
        <v>191</v>
      </c>
      <c r="C15" s="85">
        <v>186</v>
      </c>
      <c r="D15" s="85">
        <v>190</v>
      </c>
      <c r="E15" s="85">
        <v>171</v>
      </c>
      <c r="F15" s="85">
        <v>186</v>
      </c>
      <c r="G15" s="85">
        <v>172</v>
      </c>
      <c r="H15" s="85">
        <v>178</v>
      </c>
      <c r="I15" s="85">
        <v>183</v>
      </c>
      <c r="J15" s="85">
        <v>190</v>
      </c>
      <c r="K15" s="85">
        <v>200</v>
      </c>
      <c r="L15" s="131">
        <v>204</v>
      </c>
      <c r="M15" s="157">
        <f t="shared" si="0"/>
        <v>4</v>
      </c>
      <c r="N15" s="160">
        <f t="shared" si="1"/>
        <v>2.0000000000000018E-2</v>
      </c>
      <c r="O15" s="167">
        <f t="shared" si="2"/>
        <v>32</v>
      </c>
      <c r="P15" s="133">
        <f t="shared" si="3"/>
        <v>0.18604651162790709</v>
      </c>
      <c r="Q15" s="163">
        <f t="shared" si="4"/>
        <v>13</v>
      </c>
      <c r="R15" s="135">
        <f t="shared" si="5"/>
        <v>6.8062827225130906E-2</v>
      </c>
      <c r="S15"/>
      <c r="T15" s="341"/>
      <c r="U15" s="121"/>
      <c r="V15" s="341"/>
      <c r="W15" s="121"/>
      <c r="X15" s="341"/>
      <c r="Y15" s="121"/>
    </row>
    <row r="16" spans="1:25" ht="17.25" customHeight="1" x14ac:dyDescent="0.25">
      <c r="A16" s="78" t="s">
        <v>24</v>
      </c>
      <c r="B16" s="85">
        <v>759</v>
      </c>
      <c r="C16" s="85">
        <v>752</v>
      </c>
      <c r="D16" s="85">
        <v>794</v>
      </c>
      <c r="E16" s="85">
        <v>768</v>
      </c>
      <c r="F16" s="85">
        <v>767</v>
      </c>
      <c r="G16" s="85">
        <v>787</v>
      </c>
      <c r="H16" s="85">
        <v>818</v>
      </c>
      <c r="I16" s="85">
        <v>891</v>
      </c>
      <c r="J16" s="85">
        <v>893</v>
      </c>
      <c r="K16" s="85">
        <v>885</v>
      </c>
      <c r="L16" s="131">
        <v>888</v>
      </c>
      <c r="M16" s="157">
        <f t="shared" si="0"/>
        <v>3</v>
      </c>
      <c r="N16" s="160">
        <f t="shared" si="1"/>
        <v>3.3898305084745228E-3</v>
      </c>
      <c r="O16" s="167">
        <f t="shared" si="2"/>
        <v>101</v>
      </c>
      <c r="P16" s="133">
        <f t="shared" si="3"/>
        <v>0.12833545108005073</v>
      </c>
      <c r="Q16" s="163">
        <f t="shared" si="4"/>
        <v>129</v>
      </c>
      <c r="R16" s="135">
        <f t="shared" si="5"/>
        <v>0.1699604743083003</v>
      </c>
      <c r="S16"/>
      <c r="T16" s="341"/>
      <c r="U16" s="121"/>
      <c r="V16" s="341"/>
      <c r="W16" s="121"/>
      <c r="X16" s="341"/>
      <c r="Y16" s="121"/>
    </row>
    <row r="17" spans="1:25" ht="17.25" customHeight="1" x14ac:dyDescent="0.25">
      <c r="A17" s="78" t="s">
        <v>25</v>
      </c>
      <c r="B17" s="85">
        <v>247</v>
      </c>
      <c r="C17" s="85">
        <v>240</v>
      </c>
      <c r="D17" s="85">
        <v>226</v>
      </c>
      <c r="E17" s="85">
        <v>201</v>
      </c>
      <c r="F17" s="85">
        <v>181</v>
      </c>
      <c r="G17" s="85">
        <v>199</v>
      </c>
      <c r="H17" s="85">
        <v>202</v>
      </c>
      <c r="I17" s="85">
        <v>209</v>
      </c>
      <c r="J17" s="85">
        <v>209</v>
      </c>
      <c r="K17" s="85">
        <v>203</v>
      </c>
      <c r="L17" s="131">
        <v>227</v>
      </c>
      <c r="M17" s="157">
        <f t="shared" si="0"/>
        <v>24</v>
      </c>
      <c r="N17" s="160">
        <f t="shared" si="1"/>
        <v>0.11822660098522175</v>
      </c>
      <c r="O17" s="167">
        <f t="shared" si="2"/>
        <v>28</v>
      </c>
      <c r="P17" s="133">
        <f t="shared" si="3"/>
        <v>0.14070351758793964</v>
      </c>
      <c r="Q17" s="163">
        <f t="shared" si="4"/>
        <v>-20</v>
      </c>
      <c r="R17" s="135">
        <f t="shared" si="5"/>
        <v>-8.0971659919028327E-2</v>
      </c>
      <c r="S17"/>
      <c r="T17" s="341"/>
      <c r="U17" s="121"/>
      <c r="V17" s="341"/>
      <c r="W17" s="121"/>
      <c r="X17" s="341"/>
      <c r="Y17" s="121"/>
    </row>
    <row r="18" spans="1:25" ht="17.25" customHeight="1" x14ac:dyDescent="0.25">
      <c r="A18" s="78" t="s">
        <v>26</v>
      </c>
      <c r="B18" s="85">
        <v>314</v>
      </c>
      <c r="C18" s="85">
        <v>314</v>
      </c>
      <c r="D18" s="85">
        <v>286</v>
      </c>
      <c r="E18" s="85">
        <v>279</v>
      </c>
      <c r="F18" s="85">
        <v>286</v>
      </c>
      <c r="G18" s="85">
        <v>320</v>
      </c>
      <c r="H18" s="85">
        <v>298</v>
      </c>
      <c r="I18" s="85">
        <v>259</v>
      </c>
      <c r="J18" s="85">
        <v>245</v>
      </c>
      <c r="K18" s="85">
        <v>238</v>
      </c>
      <c r="L18" s="131">
        <v>255</v>
      </c>
      <c r="M18" s="157">
        <f t="shared" si="0"/>
        <v>17</v>
      </c>
      <c r="N18" s="160">
        <f t="shared" si="1"/>
        <v>7.1428571428571397E-2</v>
      </c>
      <c r="O18" s="167">
        <f t="shared" si="2"/>
        <v>-65</v>
      </c>
      <c r="P18" s="133">
        <f t="shared" si="3"/>
        <v>-0.203125</v>
      </c>
      <c r="Q18" s="163">
        <f t="shared" si="4"/>
        <v>-59</v>
      </c>
      <c r="R18" s="135">
        <f t="shared" si="5"/>
        <v>-0.18789808917197448</v>
      </c>
      <c r="S18"/>
      <c r="T18" s="341"/>
      <c r="U18" s="121"/>
      <c r="V18" s="341"/>
      <c r="W18" s="121"/>
      <c r="X18" s="341"/>
      <c r="Y18" s="121"/>
    </row>
    <row r="19" spans="1:25" ht="17.25" customHeight="1" thickBot="1" x14ac:dyDescent="0.3">
      <c r="A19" s="77" t="s">
        <v>27</v>
      </c>
      <c r="B19" s="96">
        <v>392</v>
      </c>
      <c r="C19" s="96">
        <v>407</v>
      </c>
      <c r="D19" s="96">
        <v>407</v>
      </c>
      <c r="E19" s="96">
        <v>375</v>
      </c>
      <c r="F19" s="96">
        <v>350</v>
      </c>
      <c r="G19" s="96">
        <v>340</v>
      </c>
      <c r="H19" s="96">
        <v>323</v>
      </c>
      <c r="I19" s="96">
        <v>355</v>
      </c>
      <c r="J19" s="96">
        <v>376</v>
      </c>
      <c r="K19" s="96">
        <v>384</v>
      </c>
      <c r="L19" s="132">
        <v>369</v>
      </c>
      <c r="M19" s="158">
        <f t="shared" si="0"/>
        <v>-15</v>
      </c>
      <c r="N19" s="161">
        <f t="shared" si="1"/>
        <v>-3.90625E-2</v>
      </c>
      <c r="O19" s="168">
        <f t="shared" si="2"/>
        <v>29</v>
      </c>
      <c r="P19" s="136">
        <f t="shared" si="3"/>
        <v>8.5294117647058743E-2</v>
      </c>
      <c r="Q19" s="164">
        <f t="shared" si="4"/>
        <v>-23</v>
      </c>
      <c r="R19" s="137">
        <f t="shared" si="5"/>
        <v>-5.8673469387755084E-2</v>
      </c>
      <c r="S19"/>
      <c r="T19" s="341"/>
      <c r="U19" s="121"/>
      <c r="V19" s="341"/>
      <c r="W19" s="121"/>
      <c r="X19" s="341"/>
      <c r="Y19" s="121"/>
    </row>
    <row r="20" spans="1:25" s="10" customFormat="1" ht="17.25" customHeight="1" x14ac:dyDescent="0.25">
      <c r="A20" s="29"/>
      <c r="B20" s="83"/>
      <c r="C20" s="83"/>
      <c r="D20" s="83"/>
      <c r="E20" s="83"/>
      <c r="F20" s="83"/>
      <c r="G20" s="83"/>
      <c r="H20" s="83"/>
      <c r="I20" s="83"/>
      <c r="J20" s="83"/>
      <c r="K20" s="83"/>
      <c r="L20" s="83"/>
      <c r="M20" s="83"/>
      <c r="N20" s="83"/>
      <c r="O20" s="83"/>
      <c r="P20" s="83"/>
      <c r="S20"/>
      <c r="T20"/>
      <c r="U20"/>
    </row>
    <row r="21" spans="1:25" x14ac:dyDescent="0.25">
      <c r="B21"/>
      <c r="C21"/>
      <c r="D21"/>
      <c r="E21"/>
      <c r="F21"/>
      <c r="G21"/>
      <c r="H21"/>
      <c r="I21"/>
      <c r="J21"/>
      <c r="K21"/>
      <c r="L21" s="201"/>
      <c r="M21"/>
      <c r="N21"/>
      <c r="O21"/>
      <c r="P21"/>
      <c r="Q21"/>
      <c r="R21"/>
    </row>
    <row r="23" spans="1:25" x14ac:dyDescent="0.25">
      <c r="B23" s="341"/>
      <c r="C23" s="341"/>
      <c r="D23" s="341"/>
      <c r="E23" s="341"/>
      <c r="F23" s="341"/>
      <c r="G23" s="341"/>
      <c r="H23" s="341"/>
      <c r="I23" s="341"/>
      <c r="J23" s="341"/>
      <c r="K23" s="341"/>
      <c r="L23" s="341"/>
      <c r="M23" s="341"/>
      <c r="N23" s="341"/>
      <c r="O23" s="341"/>
      <c r="P23" s="341"/>
      <c r="Q23" s="341"/>
      <c r="R23" s="341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94"/>
  <dimension ref="A1:R32"/>
  <sheetViews>
    <sheetView zoomScaleNormal="100" workbookViewId="0"/>
  </sheetViews>
  <sheetFormatPr defaultColWidth="9.140625" defaultRowHeight="15" x14ac:dyDescent="0.25"/>
  <cols>
    <col min="1" max="1" width="12.85546875" style="9" customWidth="1"/>
    <col min="2" max="2" width="5.7109375" style="9" customWidth="1"/>
    <col min="3" max="3" width="7.42578125" style="9" customWidth="1"/>
    <col min="4" max="8" width="7.140625" style="9" customWidth="1"/>
    <col min="9" max="9" width="8.28515625" style="9" customWidth="1"/>
    <col min="10" max="17" width="7.140625" style="9" customWidth="1"/>
    <col min="18" max="16384" width="9.140625" style="9"/>
  </cols>
  <sheetData>
    <row r="1" spans="1:17" s="81" customFormat="1" ht="17.25" customHeight="1" x14ac:dyDescent="0.2">
      <c r="A1" s="81" t="s">
        <v>279</v>
      </c>
    </row>
    <row r="2" spans="1:17" s="82" customFormat="1" ht="17.25" customHeight="1" thickBot="1" x14ac:dyDescent="0.3">
      <c r="A2" s="128" t="s">
        <v>76</v>
      </c>
    </row>
    <row r="3" spans="1:17" s="16" customFormat="1" ht="19.5" customHeight="1" x14ac:dyDescent="0.25">
      <c r="A3" s="544" t="s">
        <v>80</v>
      </c>
      <c r="B3" s="601"/>
      <c r="C3" s="544" t="s">
        <v>222</v>
      </c>
      <c r="D3" s="635"/>
      <c r="E3" s="635"/>
      <c r="F3" s="635"/>
      <c r="G3" s="635"/>
      <c r="H3" s="695"/>
      <c r="I3" s="692" t="s">
        <v>216</v>
      </c>
      <c r="J3" s="681" t="s">
        <v>225</v>
      </c>
      <c r="K3" s="681"/>
      <c r="L3" s="682"/>
      <c r="M3" s="682"/>
      <c r="N3" s="682"/>
      <c r="O3" s="682"/>
      <c r="P3" s="682"/>
      <c r="Q3" s="559"/>
    </row>
    <row r="4" spans="1:17" s="16" customFormat="1" ht="15" customHeight="1" x14ac:dyDescent="0.25">
      <c r="A4" s="546"/>
      <c r="B4" s="602"/>
      <c r="C4" s="560" t="s">
        <v>213</v>
      </c>
      <c r="D4" s="697" t="s">
        <v>217</v>
      </c>
      <c r="E4" s="676" t="s">
        <v>214</v>
      </c>
      <c r="F4" s="677"/>
      <c r="G4" s="677"/>
      <c r="H4" s="678"/>
      <c r="I4" s="693"/>
      <c r="J4" s="684" t="s">
        <v>3</v>
      </c>
      <c r="K4" s="685"/>
      <c r="L4" s="596" t="s">
        <v>90</v>
      </c>
      <c r="M4" s="679"/>
      <c r="N4" s="596" t="s">
        <v>32</v>
      </c>
      <c r="O4" s="596"/>
      <c r="P4" s="596"/>
      <c r="Q4" s="598"/>
    </row>
    <row r="5" spans="1:17" s="16" customFormat="1" ht="21.75" customHeight="1" x14ac:dyDescent="0.25">
      <c r="A5" s="546"/>
      <c r="B5" s="602"/>
      <c r="C5" s="560"/>
      <c r="D5" s="697"/>
      <c r="E5" s="674" t="s">
        <v>3</v>
      </c>
      <c r="F5" s="699"/>
      <c r="G5" s="674" t="s">
        <v>70</v>
      </c>
      <c r="H5" s="675"/>
      <c r="I5" s="693"/>
      <c r="J5" s="686"/>
      <c r="K5" s="687"/>
      <c r="L5" s="679"/>
      <c r="M5" s="679"/>
      <c r="N5" s="688" t="s">
        <v>219</v>
      </c>
      <c r="O5" s="689"/>
      <c r="P5" s="690" t="s">
        <v>212</v>
      </c>
      <c r="Q5" s="691"/>
    </row>
    <row r="6" spans="1:17" s="16" customFormat="1" ht="15" customHeight="1" thickBot="1" x14ac:dyDescent="0.3">
      <c r="A6" s="546"/>
      <c r="B6" s="602"/>
      <c r="C6" s="696"/>
      <c r="D6" s="698"/>
      <c r="E6" s="456" t="s">
        <v>74</v>
      </c>
      <c r="F6" s="472" t="s">
        <v>226</v>
      </c>
      <c r="G6" s="461" t="s">
        <v>4</v>
      </c>
      <c r="H6" s="463" t="s">
        <v>48</v>
      </c>
      <c r="I6" s="694"/>
      <c r="J6" s="304" t="s">
        <v>160</v>
      </c>
      <c r="K6" s="472" t="s">
        <v>226</v>
      </c>
      <c r="L6" s="266" t="s">
        <v>4</v>
      </c>
      <c r="M6" s="266" t="s">
        <v>48</v>
      </c>
      <c r="N6" s="261" t="s">
        <v>51</v>
      </c>
      <c r="O6" s="259" t="s">
        <v>69</v>
      </c>
      <c r="P6" s="261" t="s">
        <v>51</v>
      </c>
      <c r="Q6" s="265" t="s">
        <v>69</v>
      </c>
    </row>
    <row r="7" spans="1:17" ht="17.25" customHeight="1" x14ac:dyDescent="0.25">
      <c r="A7" s="603" t="s">
        <v>6</v>
      </c>
      <c r="B7" s="680"/>
      <c r="C7" s="335">
        <v>129</v>
      </c>
      <c r="D7" s="416">
        <v>940</v>
      </c>
      <c r="E7" s="401">
        <v>6278</v>
      </c>
      <c r="F7" s="340">
        <v>1.2525437931447269E-2</v>
      </c>
      <c r="G7" s="401">
        <v>2806</v>
      </c>
      <c r="H7" s="460">
        <v>3472</v>
      </c>
      <c r="I7" s="325">
        <v>761</v>
      </c>
      <c r="J7" s="334">
        <v>19125</v>
      </c>
      <c r="K7" s="340">
        <v>3.8156897170902995E-2</v>
      </c>
      <c r="L7" s="334">
        <v>7286</v>
      </c>
      <c r="M7" s="140">
        <v>11839</v>
      </c>
      <c r="N7" s="141">
        <v>11830</v>
      </c>
      <c r="O7" s="465">
        <v>0.61856209150326802</v>
      </c>
      <c r="P7" s="334">
        <v>7295</v>
      </c>
      <c r="Q7" s="153">
        <v>0.38143790849673198</v>
      </c>
    </row>
    <row r="8" spans="1:17" ht="17.25" customHeight="1" x14ac:dyDescent="0.25">
      <c r="A8" s="550" t="s">
        <v>7</v>
      </c>
      <c r="B8" s="651"/>
      <c r="C8" s="335">
        <v>133</v>
      </c>
      <c r="D8" s="416">
        <v>881</v>
      </c>
      <c r="E8" s="140">
        <v>6051</v>
      </c>
      <c r="F8" s="340">
        <v>1.2853847232312417E-2</v>
      </c>
      <c r="G8" s="140">
        <v>2724</v>
      </c>
      <c r="H8" s="75">
        <v>3327</v>
      </c>
      <c r="I8" s="325">
        <v>787</v>
      </c>
      <c r="J8" s="334">
        <v>19160</v>
      </c>
      <c r="K8" s="340">
        <v>4.0700663191390832E-2</v>
      </c>
      <c r="L8" s="334">
        <v>7212</v>
      </c>
      <c r="M8" s="140">
        <v>11948</v>
      </c>
      <c r="N8" s="141">
        <v>11353</v>
      </c>
      <c r="O8" s="465">
        <v>0.59253653444676413</v>
      </c>
      <c r="P8" s="334">
        <v>7807</v>
      </c>
      <c r="Q8" s="153">
        <v>0.40746346555323587</v>
      </c>
    </row>
    <row r="9" spans="1:17" ht="17.25" customHeight="1" x14ac:dyDescent="0.25">
      <c r="A9" s="550" t="s">
        <v>8</v>
      </c>
      <c r="B9" s="651"/>
      <c r="C9" s="335">
        <v>134</v>
      </c>
      <c r="D9" s="416">
        <v>899</v>
      </c>
      <c r="E9" s="140">
        <v>6329</v>
      </c>
      <c r="F9" s="340">
        <v>1.4102301288793027E-2</v>
      </c>
      <c r="G9" s="140">
        <v>2775</v>
      </c>
      <c r="H9" s="75">
        <v>3554</v>
      </c>
      <c r="I9" s="325">
        <v>837</v>
      </c>
      <c r="J9" s="334">
        <v>19876</v>
      </c>
      <c r="K9" s="340">
        <v>4.4287776965721316E-2</v>
      </c>
      <c r="L9" s="334">
        <v>7373</v>
      </c>
      <c r="M9" s="140">
        <v>12503</v>
      </c>
      <c r="N9" s="141">
        <v>11004</v>
      </c>
      <c r="O9" s="465">
        <v>0.55363252163413157</v>
      </c>
      <c r="P9" s="334">
        <v>8872</v>
      </c>
      <c r="Q9" s="153">
        <v>0.44636747836586843</v>
      </c>
    </row>
    <row r="10" spans="1:17" ht="17.25" customHeight="1" x14ac:dyDescent="0.25">
      <c r="A10" s="550" t="s">
        <v>9</v>
      </c>
      <c r="B10" s="651"/>
      <c r="C10" s="335">
        <v>137</v>
      </c>
      <c r="D10" s="416">
        <v>915</v>
      </c>
      <c r="E10" s="140">
        <v>6619</v>
      </c>
      <c r="F10" s="340">
        <v>1.5197156646201745E-2</v>
      </c>
      <c r="G10" s="140">
        <v>2879</v>
      </c>
      <c r="H10" s="75">
        <v>3740</v>
      </c>
      <c r="I10" s="325">
        <v>861</v>
      </c>
      <c r="J10" s="334">
        <v>19835</v>
      </c>
      <c r="K10" s="340">
        <v>4.5540958162473423E-2</v>
      </c>
      <c r="L10" s="334">
        <v>7373</v>
      </c>
      <c r="M10" s="140">
        <v>12462</v>
      </c>
      <c r="N10" s="141">
        <v>10853</v>
      </c>
      <c r="O10" s="465">
        <v>0.5471641038568188</v>
      </c>
      <c r="P10" s="334">
        <v>8982</v>
      </c>
      <c r="Q10" s="153">
        <v>0.4528358961431812</v>
      </c>
    </row>
    <row r="11" spans="1:17" ht="17.25" customHeight="1" x14ac:dyDescent="0.25">
      <c r="A11" s="550" t="s">
        <v>10</v>
      </c>
      <c r="B11" s="651"/>
      <c r="C11" s="335">
        <v>139</v>
      </c>
      <c r="D11" s="416">
        <v>903</v>
      </c>
      <c r="E11" s="140">
        <v>6127</v>
      </c>
      <c r="F11" s="340">
        <v>1.4345351399063936E-2</v>
      </c>
      <c r="G11" s="140">
        <v>2725</v>
      </c>
      <c r="H11" s="75">
        <v>3402</v>
      </c>
      <c r="I11" s="325">
        <v>912</v>
      </c>
      <c r="J11" s="334">
        <v>20046</v>
      </c>
      <c r="K11" s="340">
        <v>4.6934374758549967E-2</v>
      </c>
      <c r="L11" s="334">
        <v>7599</v>
      </c>
      <c r="M11" s="140">
        <v>12447</v>
      </c>
      <c r="N11" s="141">
        <v>10541</v>
      </c>
      <c r="O11" s="465">
        <v>0.52584056669659784</v>
      </c>
      <c r="P11" s="334">
        <v>9505</v>
      </c>
      <c r="Q11" s="153">
        <v>0.47415943330340216</v>
      </c>
    </row>
    <row r="12" spans="1:17" ht="17.25" customHeight="1" x14ac:dyDescent="0.25">
      <c r="A12" s="550" t="s">
        <v>11</v>
      </c>
      <c r="B12" s="651"/>
      <c r="C12" s="335">
        <v>149</v>
      </c>
      <c r="D12" s="416">
        <v>776</v>
      </c>
      <c r="E12" s="140">
        <v>5609</v>
      </c>
      <c r="F12" s="340">
        <v>1.3202337771773031E-2</v>
      </c>
      <c r="G12" s="140">
        <v>2484</v>
      </c>
      <c r="H12" s="75">
        <v>3125</v>
      </c>
      <c r="I12" s="325">
        <v>1050</v>
      </c>
      <c r="J12" s="334">
        <v>20335</v>
      </c>
      <c r="K12" s="340">
        <v>4.7864064644144153E-2</v>
      </c>
      <c r="L12" s="334">
        <v>7438</v>
      </c>
      <c r="M12" s="140">
        <v>12897</v>
      </c>
      <c r="N12" s="154">
        <v>9853</v>
      </c>
      <c r="O12" s="465">
        <v>0.48453405458568971</v>
      </c>
      <c r="P12" s="334">
        <v>10482</v>
      </c>
      <c r="Q12" s="153">
        <v>0.51546594541431023</v>
      </c>
    </row>
    <row r="13" spans="1:17" ht="17.25" customHeight="1" x14ac:dyDescent="0.25">
      <c r="A13" s="550" t="s">
        <v>47</v>
      </c>
      <c r="B13" s="651"/>
      <c r="C13" s="335">
        <v>142</v>
      </c>
      <c r="D13" s="416">
        <v>784</v>
      </c>
      <c r="E13" s="140">
        <v>5660</v>
      </c>
      <c r="F13" s="340">
        <v>1.3427117558447103E-2</v>
      </c>
      <c r="G13" s="140">
        <v>2523</v>
      </c>
      <c r="H13" s="75">
        <v>3137</v>
      </c>
      <c r="I13" s="325">
        <v>1123</v>
      </c>
      <c r="J13" s="334">
        <v>22316</v>
      </c>
      <c r="K13" s="340">
        <v>5.2939850783446214E-2</v>
      </c>
      <c r="L13" s="334">
        <v>8103</v>
      </c>
      <c r="M13" s="140">
        <v>14213</v>
      </c>
      <c r="N13" s="154">
        <v>9331</v>
      </c>
      <c r="O13" s="465">
        <v>0.41813048933500629</v>
      </c>
      <c r="P13" s="334">
        <v>12985</v>
      </c>
      <c r="Q13" s="153">
        <v>0.58186951066499371</v>
      </c>
    </row>
    <row r="14" spans="1:17" ht="17.25" customHeight="1" x14ac:dyDescent="0.25">
      <c r="A14" s="550" t="s">
        <v>72</v>
      </c>
      <c r="B14" s="651"/>
      <c r="C14" s="335">
        <v>141</v>
      </c>
      <c r="D14" s="416">
        <v>758</v>
      </c>
      <c r="E14" s="140">
        <v>5157</v>
      </c>
      <c r="F14" s="340">
        <v>1.2254820419472736E-2</v>
      </c>
      <c r="G14" s="140">
        <v>2343</v>
      </c>
      <c r="H14" s="75">
        <v>2814</v>
      </c>
      <c r="I14" s="325">
        <v>1150</v>
      </c>
      <c r="J14" s="334">
        <v>22067</v>
      </c>
      <c r="K14" s="340">
        <v>5.2438844715242364E-2</v>
      </c>
      <c r="L14" s="334">
        <v>8016</v>
      </c>
      <c r="M14" s="140">
        <v>14051</v>
      </c>
      <c r="N14" s="154">
        <v>7864</v>
      </c>
      <c r="O14" s="465">
        <v>0.3563692391353605</v>
      </c>
      <c r="P14" s="334">
        <v>14203</v>
      </c>
      <c r="Q14" s="153">
        <v>0.64363076086463944</v>
      </c>
    </row>
    <row r="15" spans="1:17" ht="17.25" customHeight="1" x14ac:dyDescent="0.25">
      <c r="A15" s="550" t="s">
        <v>151</v>
      </c>
      <c r="B15" s="651"/>
      <c r="C15" s="335">
        <v>139</v>
      </c>
      <c r="D15" s="416">
        <v>736</v>
      </c>
      <c r="E15" s="140">
        <v>5348</v>
      </c>
      <c r="F15" s="340">
        <v>1.2618028586393859E-2</v>
      </c>
      <c r="G15" s="140">
        <v>2418</v>
      </c>
      <c r="H15" s="75">
        <v>2930</v>
      </c>
      <c r="I15" s="325">
        <v>1173</v>
      </c>
      <c r="J15" s="334">
        <v>25052</v>
      </c>
      <c r="K15" s="340">
        <v>5.9107489182187535E-2</v>
      </c>
      <c r="L15" s="334">
        <v>9018</v>
      </c>
      <c r="M15" s="140">
        <v>16034</v>
      </c>
      <c r="N15" s="154">
        <v>7996</v>
      </c>
      <c r="O15" s="465">
        <v>0.31917611368353827</v>
      </c>
      <c r="P15" s="334">
        <v>17056</v>
      </c>
      <c r="Q15" s="153">
        <v>0.68082388631646173</v>
      </c>
    </row>
    <row r="16" spans="1:17" ht="17.25" customHeight="1" x14ac:dyDescent="0.25">
      <c r="A16" s="550" t="s">
        <v>176</v>
      </c>
      <c r="B16" s="651"/>
      <c r="C16" s="335">
        <v>135</v>
      </c>
      <c r="D16" s="416">
        <v>710</v>
      </c>
      <c r="E16" s="140">
        <v>5296</v>
      </c>
      <c r="F16" s="340">
        <v>1.2233602675869589E-2</v>
      </c>
      <c r="G16" s="140">
        <v>2385</v>
      </c>
      <c r="H16" s="75">
        <v>2911</v>
      </c>
      <c r="I16" s="325">
        <v>1172</v>
      </c>
      <c r="J16" s="334">
        <v>25209</v>
      </c>
      <c r="K16" s="340">
        <v>5.8232041135950992E-2</v>
      </c>
      <c r="L16" s="334">
        <v>9091</v>
      </c>
      <c r="M16" s="140">
        <v>16118</v>
      </c>
      <c r="N16" s="154">
        <v>7890</v>
      </c>
      <c r="O16" s="465">
        <v>0.31298345828870644</v>
      </c>
      <c r="P16" s="334">
        <v>17319</v>
      </c>
      <c r="Q16" s="153">
        <v>0.68701654171129356</v>
      </c>
    </row>
    <row r="17" spans="1:18" ht="17.25" customHeight="1" thickBot="1" x14ac:dyDescent="0.3">
      <c r="A17" s="556" t="s">
        <v>197</v>
      </c>
      <c r="B17" s="683"/>
      <c r="C17" s="335">
        <v>137</v>
      </c>
      <c r="D17" s="416">
        <v>741</v>
      </c>
      <c r="E17" s="140">
        <v>5442</v>
      </c>
      <c r="F17" s="340">
        <v>1.2194848673625334E-2</v>
      </c>
      <c r="G17" s="140">
        <v>2467</v>
      </c>
      <c r="H17" s="75">
        <v>2975</v>
      </c>
      <c r="I17" s="325">
        <v>1172</v>
      </c>
      <c r="J17" s="334">
        <v>24271</v>
      </c>
      <c r="K17" s="340">
        <v>5.4389404923304463E-2</v>
      </c>
      <c r="L17" s="334">
        <v>8908</v>
      </c>
      <c r="M17" s="140">
        <v>15363</v>
      </c>
      <c r="N17" s="154">
        <v>8005</v>
      </c>
      <c r="O17" s="465">
        <v>0.32981747764822217</v>
      </c>
      <c r="P17" s="334">
        <v>16266</v>
      </c>
      <c r="Q17" s="153">
        <v>0.67018252235177789</v>
      </c>
      <c r="R17" s="344"/>
    </row>
    <row r="18" spans="1:18" s="100" customFormat="1" ht="17.25" customHeight="1" x14ac:dyDescent="0.2">
      <c r="A18" s="552" t="s">
        <v>198</v>
      </c>
      <c r="B18" s="364" t="s">
        <v>74</v>
      </c>
      <c r="C18" s="218">
        <f>C17-C16</f>
        <v>2</v>
      </c>
      <c r="D18" s="217">
        <f>D17-D16</f>
        <v>31</v>
      </c>
      <c r="E18" s="219">
        <f>E17-E16</f>
        <v>146</v>
      </c>
      <c r="F18" s="248" t="s">
        <v>42</v>
      </c>
      <c r="G18" s="219">
        <f>G17-G16</f>
        <v>82</v>
      </c>
      <c r="H18" s="220">
        <f>H17-H16</f>
        <v>64</v>
      </c>
      <c r="I18" s="247">
        <f>I17-I16</f>
        <v>0</v>
      </c>
      <c r="J18" s="247">
        <f>J17-J16</f>
        <v>-938</v>
      </c>
      <c r="K18" s="248" t="s">
        <v>42</v>
      </c>
      <c r="L18" s="219">
        <f>L17-L16</f>
        <v>-183</v>
      </c>
      <c r="M18" s="219">
        <f>M17-M16</f>
        <v>-755</v>
      </c>
      <c r="N18" s="219">
        <f>N17-N16</f>
        <v>115</v>
      </c>
      <c r="O18" s="466" t="s">
        <v>42</v>
      </c>
      <c r="P18" s="219">
        <f>P17-P16</f>
        <v>-1053</v>
      </c>
      <c r="Q18" s="280" t="s">
        <v>42</v>
      </c>
    </row>
    <row r="19" spans="1:18" s="100" customFormat="1" ht="17.25" customHeight="1" x14ac:dyDescent="0.2">
      <c r="A19" s="553"/>
      <c r="B19" s="365" t="s">
        <v>75</v>
      </c>
      <c r="C19" s="224">
        <f>C17/C16-1</f>
        <v>1.4814814814814836E-2</v>
      </c>
      <c r="D19" s="223">
        <f>D17/D16-1</f>
        <v>4.3661971830985857E-2</v>
      </c>
      <c r="E19" s="225">
        <f>E17/E16-1</f>
        <v>2.7567975830815605E-2</v>
      </c>
      <c r="F19" s="254" t="s">
        <v>42</v>
      </c>
      <c r="G19" s="225">
        <f>G17/G16-1</f>
        <v>3.4381551362683505E-2</v>
      </c>
      <c r="H19" s="226">
        <f>H17/H16-1</f>
        <v>2.1985571968395679E-2</v>
      </c>
      <c r="I19" s="253">
        <f>I17/I16-1</f>
        <v>0</v>
      </c>
      <c r="J19" s="253">
        <f>J17/J16-1</f>
        <v>-3.7208933317465998E-2</v>
      </c>
      <c r="K19" s="254" t="s">
        <v>42</v>
      </c>
      <c r="L19" s="225">
        <f>L17/L16-1</f>
        <v>-2.0129798702013035E-2</v>
      </c>
      <c r="M19" s="225">
        <f>M17/M16-1</f>
        <v>-4.6842039955329429E-2</v>
      </c>
      <c r="N19" s="225">
        <f>N17/N16-1</f>
        <v>1.4575411913815062E-2</v>
      </c>
      <c r="O19" s="467" t="s">
        <v>42</v>
      </c>
      <c r="P19" s="225">
        <f>P17/P16-1</f>
        <v>-6.0800277152260551E-2</v>
      </c>
      <c r="Q19" s="281" t="s">
        <v>42</v>
      </c>
    </row>
    <row r="20" spans="1:18" s="100" customFormat="1" ht="17.25" customHeight="1" x14ac:dyDescent="0.2">
      <c r="A20" s="554" t="s">
        <v>199</v>
      </c>
      <c r="B20" s="366" t="s">
        <v>74</v>
      </c>
      <c r="C20" s="232">
        <f>C17-C12</f>
        <v>-12</v>
      </c>
      <c r="D20" s="231">
        <f>D17-D12</f>
        <v>-35</v>
      </c>
      <c r="E20" s="233">
        <f>E17-E12</f>
        <v>-167</v>
      </c>
      <c r="F20" s="251" t="s">
        <v>42</v>
      </c>
      <c r="G20" s="233">
        <f>G17-G12</f>
        <v>-17</v>
      </c>
      <c r="H20" s="234">
        <f>H17-H12</f>
        <v>-150</v>
      </c>
      <c r="I20" s="250">
        <f>I17-I12</f>
        <v>122</v>
      </c>
      <c r="J20" s="250">
        <f>J17-J12</f>
        <v>3936</v>
      </c>
      <c r="K20" s="251" t="s">
        <v>42</v>
      </c>
      <c r="L20" s="233">
        <f>L17-L12</f>
        <v>1470</v>
      </c>
      <c r="M20" s="233">
        <f>M17-M12</f>
        <v>2466</v>
      </c>
      <c r="N20" s="233">
        <f>N17-N12</f>
        <v>-1848</v>
      </c>
      <c r="O20" s="468" t="s">
        <v>42</v>
      </c>
      <c r="P20" s="233">
        <f>P17-P12</f>
        <v>5784</v>
      </c>
      <c r="Q20" s="283" t="s">
        <v>42</v>
      </c>
    </row>
    <row r="21" spans="1:18" s="100" customFormat="1" ht="17.25" customHeight="1" x14ac:dyDescent="0.2">
      <c r="A21" s="553"/>
      <c r="B21" s="365" t="s">
        <v>75</v>
      </c>
      <c r="C21" s="224">
        <f>C17/C12-1</f>
        <v>-8.0536912751677847E-2</v>
      </c>
      <c r="D21" s="223">
        <f>D17/D12-1</f>
        <v>-4.5103092783505105E-2</v>
      </c>
      <c r="E21" s="225">
        <f>E17/E12-1</f>
        <v>-2.9773578177928361E-2</v>
      </c>
      <c r="F21" s="254" t="s">
        <v>42</v>
      </c>
      <c r="G21" s="225">
        <f>G17/G12-1</f>
        <v>-6.843800322061222E-3</v>
      </c>
      <c r="H21" s="226">
        <f>H17/H12-1</f>
        <v>-4.8000000000000043E-2</v>
      </c>
      <c r="I21" s="253">
        <f>I17/I12-1</f>
        <v>0.11619047619047618</v>
      </c>
      <c r="J21" s="253">
        <f>J17/J12-1</f>
        <v>0.19355790508974668</v>
      </c>
      <c r="K21" s="254" t="s">
        <v>42</v>
      </c>
      <c r="L21" s="225">
        <f>L17/L12-1</f>
        <v>0.19763377251949454</v>
      </c>
      <c r="M21" s="225">
        <f>M17/M12-1</f>
        <v>0.1912072575017445</v>
      </c>
      <c r="N21" s="225">
        <f>N17/N12-1</f>
        <v>-0.18755708921140768</v>
      </c>
      <c r="O21" s="467" t="s">
        <v>42</v>
      </c>
      <c r="P21" s="225">
        <f>P17/P12-1</f>
        <v>0.55180309101316549</v>
      </c>
      <c r="Q21" s="281" t="s">
        <v>42</v>
      </c>
    </row>
    <row r="22" spans="1:18" ht="17.25" customHeight="1" x14ac:dyDescent="0.25">
      <c r="A22" s="554" t="s">
        <v>200</v>
      </c>
      <c r="B22" s="366" t="s">
        <v>74</v>
      </c>
      <c r="C22" s="232">
        <f>C17-C7</f>
        <v>8</v>
      </c>
      <c r="D22" s="231">
        <f>D17-D7</f>
        <v>-199</v>
      </c>
      <c r="E22" s="233">
        <f>E17-E7</f>
        <v>-836</v>
      </c>
      <c r="F22" s="251" t="s">
        <v>42</v>
      </c>
      <c r="G22" s="233">
        <f>G17-G7</f>
        <v>-339</v>
      </c>
      <c r="H22" s="234">
        <f>H17-H7</f>
        <v>-497</v>
      </c>
      <c r="I22" s="250">
        <f>I17-I7</f>
        <v>411</v>
      </c>
      <c r="J22" s="250">
        <f>J17-J7</f>
        <v>5146</v>
      </c>
      <c r="K22" s="251" t="s">
        <v>42</v>
      </c>
      <c r="L22" s="233">
        <f>L17-L7</f>
        <v>1622</v>
      </c>
      <c r="M22" s="233">
        <f>M17-M7</f>
        <v>3524</v>
      </c>
      <c r="N22" s="233">
        <f>N17-N7</f>
        <v>-3825</v>
      </c>
      <c r="O22" s="468" t="s">
        <v>42</v>
      </c>
      <c r="P22" s="233">
        <f>P17-P7</f>
        <v>8971</v>
      </c>
      <c r="Q22" s="283" t="s">
        <v>42</v>
      </c>
    </row>
    <row r="23" spans="1:18" ht="17.25" customHeight="1" thickBot="1" x14ac:dyDescent="0.3">
      <c r="A23" s="555"/>
      <c r="B23" s="367" t="s">
        <v>75</v>
      </c>
      <c r="C23" s="238">
        <f>C17/C7-1</f>
        <v>6.2015503875969102E-2</v>
      </c>
      <c r="D23" s="303">
        <f>D17/D7-1</f>
        <v>-0.21170212765957441</v>
      </c>
      <c r="E23" s="239">
        <f>E17/E7-1</f>
        <v>-0.13316342784326218</v>
      </c>
      <c r="F23" s="272" t="s">
        <v>42</v>
      </c>
      <c r="G23" s="239">
        <f>G17/G7-1</f>
        <v>-0.12081254454739843</v>
      </c>
      <c r="H23" s="275">
        <f>H17/H7-1</f>
        <v>-0.14314516129032262</v>
      </c>
      <c r="I23" s="274">
        <f>I17/I7-1</f>
        <v>0.54007884362680691</v>
      </c>
      <c r="J23" s="274">
        <f>J17/J7-1</f>
        <v>0.26907189542483656</v>
      </c>
      <c r="K23" s="272" t="s">
        <v>42</v>
      </c>
      <c r="L23" s="239">
        <f>L17/L7-1</f>
        <v>0.22261872083447698</v>
      </c>
      <c r="M23" s="239">
        <f>M17/M7-1</f>
        <v>0.29766027536109463</v>
      </c>
      <c r="N23" s="239">
        <f>N17/N7-1</f>
        <v>-0.32333051563820792</v>
      </c>
      <c r="O23" s="469" t="s">
        <v>42</v>
      </c>
      <c r="P23" s="239">
        <f>P17/P7-1</f>
        <v>1.2297464016449622</v>
      </c>
      <c r="Q23" s="284" t="s">
        <v>42</v>
      </c>
    </row>
    <row r="24" spans="1:18" ht="17.25" customHeight="1" x14ac:dyDescent="0.25">
      <c r="A24" s="349" t="s">
        <v>227</v>
      </c>
      <c r="M24" s="126"/>
      <c r="N24" s="126"/>
      <c r="O24" s="126"/>
      <c r="P24" s="126"/>
      <c r="Q24" s="126"/>
    </row>
    <row r="25" spans="1:18" ht="17.25" customHeight="1" x14ac:dyDescent="0.25">
      <c r="A25" s="360" t="s">
        <v>223</v>
      </c>
      <c r="M25" s="126"/>
      <c r="N25" s="126"/>
      <c r="O25" s="126"/>
      <c r="P25" s="126"/>
      <c r="Q25" s="126"/>
    </row>
    <row r="26" spans="1:18" ht="17.25" customHeight="1" x14ac:dyDescent="0.25">
      <c r="A26" s="459" t="s">
        <v>224</v>
      </c>
      <c r="M26" s="126"/>
      <c r="N26" s="126"/>
      <c r="O26" s="126"/>
      <c r="P26" s="126"/>
      <c r="Q26" s="126"/>
    </row>
    <row r="27" spans="1:18" ht="17.25" customHeight="1" x14ac:dyDescent="0.25">
      <c r="A27" s="357" t="s">
        <v>221</v>
      </c>
    </row>
    <row r="28" spans="1:18" ht="17.25" customHeight="1" x14ac:dyDescent="0.25">
      <c r="A28" s="357" t="s">
        <v>220</v>
      </c>
      <c r="J28" s="17"/>
      <c r="K28" s="17"/>
      <c r="L28" s="17"/>
      <c r="M28" s="126"/>
      <c r="N28" s="126"/>
      <c r="O28" s="126"/>
      <c r="P28" s="126"/>
      <c r="Q28" s="126"/>
    </row>
    <row r="29" spans="1:18" ht="17.25" customHeight="1" x14ac:dyDescent="0.25">
      <c r="A29" s="357" t="s">
        <v>232</v>
      </c>
      <c r="J29" s="17"/>
      <c r="K29" s="17"/>
      <c r="L29" s="17"/>
      <c r="M29" s="126"/>
      <c r="N29" s="126"/>
      <c r="O29" s="126"/>
      <c r="P29" s="126"/>
      <c r="Q29" s="126"/>
    </row>
    <row r="30" spans="1:18" ht="17.25" customHeight="1" x14ac:dyDescent="0.25">
      <c r="A30" s="361" t="s">
        <v>228</v>
      </c>
      <c r="B30"/>
      <c r="C30" s="338"/>
      <c r="D30" s="71"/>
      <c r="E30" s="71"/>
      <c r="F30" s="71"/>
      <c r="G30" s="71"/>
      <c r="H30" s="71"/>
      <c r="I30" s="71"/>
      <c r="J30" s="71"/>
      <c r="K30" s="71"/>
      <c r="L30" s="71"/>
      <c r="M30" s="71"/>
      <c r="N30" s="71"/>
      <c r="O30" s="71"/>
      <c r="P30" s="71"/>
      <c r="Q30" s="71"/>
    </row>
    <row r="31" spans="1:18" x14ac:dyDescent="0.25">
      <c r="D31" s="127"/>
      <c r="E31" s="127"/>
      <c r="F31" s="127"/>
      <c r="G31" s="127"/>
      <c r="H31" s="127"/>
      <c r="I31" s="127"/>
      <c r="J31" s="127"/>
      <c r="K31" s="127"/>
      <c r="L31" s="127"/>
      <c r="M31" s="127"/>
      <c r="N31" s="127"/>
      <c r="O31" s="127"/>
      <c r="P31" s="127"/>
      <c r="Q31" s="127"/>
    </row>
    <row r="32" spans="1:18" x14ac:dyDescent="0.25">
      <c r="D32" s="127"/>
      <c r="E32" s="127"/>
      <c r="F32" s="127"/>
      <c r="G32" s="127"/>
      <c r="H32" s="127"/>
      <c r="I32" s="127"/>
      <c r="J32" s="127"/>
      <c r="K32" s="127"/>
      <c r="L32" s="127"/>
      <c r="M32" s="127"/>
      <c r="N32" s="127"/>
      <c r="O32" s="127"/>
      <c r="P32" s="127"/>
      <c r="Q32" s="127"/>
    </row>
  </sheetData>
  <mergeCells count="28">
    <mergeCell ref="N5:O5"/>
    <mergeCell ref="P5:Q5"/>
    <mergeCell ref="I3:I6"/>
    <mergeCell ref="C3:H3"/>
    <mergeCell ref="C4:C6"/>
    <mergeCell ref="D4:D6"/>
    <mergeCell ref="E5:F5"/>
    <mergeCell ref="A22:A23"/>
    <mergeCell ref="A3:B6"/>
    <mergeCell ref="L4:M5"/>
    <mergeCell ref="A7:B7"/>
    <mergeCell ref="A8:B8"/>
    <mergeCell ref="A9:B9"/>
    <mergeCell ref="A10:B10"/>
    <mergeCell ref="A11:B11"/>
    <mergeCell ref="J3:Q3"/>
    <mergeCell ref="A17:B17"/>
    <mergeCell ref="A15:B15"/>
    <mergeCell ref="A16:B16"/>
    <mergeCell ref="A12:B12"/>
    <mergeCell ref="A18:A19"/>
    <mergeCell ref="J4:K5"/>
    <mergeCell ref="N4:Q4"/>
    <mergeCell ref="A13:B13"/>
    <mergeCell ref="A14:B14"/>
    <mergeCell ref="G5:H5"/>
    <mergeCell ref="E4:H4"/>
    <mergeCell ref="A20:A21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Q23" unlockedFormula="1"/>
  </ignoredError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95"/>
  <dimension ref="A1:Q38"/>
  <sheetViews>
    <sheetView zoomScaleNormal="100" workbookViewId="0"/>
  </sheetViews>
  <sheetFormatPr defaultRowHeight="15" x14ac:dyDescent="0.25"/>
  <cols>
    <col min="1" max="1" width="18.42578125" customWidth="1"/>
    <col min="2" max="7" width="7.7109375" customWidth="1"/>
    <col min="8" max="8" width="9.28515625" customWidth="1"/>
    <col min="9" max="16" width="6.7109375" customWidth="1"/>
  </cols>
  <sheetData>
    <row r="1" spans="1:17" ht="17.25" customHeight="1" x14ac:dyDescent="0.25">
      <c r="A1" s="81" t="s">
        <v>278</v>
      </c>
    </row>
    <row r="2" spans="1:17" ht="17.25" customHeight="1" thickBot="1" x14ac:dyDescent="0.3">
      <c r="A2" s="128" t="s">
        <v>76</v>
      </c>
    </row>
    <row r="3" spans="1:17" ht="30" customHeight="1" x14ac:dyDescent="0.25">
      <c r="A3" s="643" t="s">
        <v>73</v>
      </c>
      <c r="B3" s="544" t="s">
        <v>222</v>
      </c>
      <c r="C3" s="635"/>
      <c r="D3" s="635"/>
      <c r="E3" s="635"/>
      <c r="F3" s="635"/>
      <c r="G3" s="695"/>
      <c r="H3" s="692" t="s">
        <v>216</v>
      </c>
      <c r="I3" s="681" t="s">
        <v>225</v>
      </c>
      <c r="J3" s="681"/>
      <c r="K3" s="682"/>
      <c r="L3" s="682"/>
      <c r="M3" s="682"/>
      <c r="N3" s="682"/>
      <c r="O3" s="682"/>
      <c r="P3" s="559"/>
      <c r="Q3" s="338"/>
    </row>
    <row r="4" spans="1:17" ht="17.25" customHeight="1" x14ac:dyDescent="0.25">
      <c r="A4" s="648"/>
      <c r="B4" s="560" t="s">
        <v>213</v>
      </c>
      <c r="C4" s="697" t="s">
        <v>217</v>
      </c>
      <c r="D4" s="676" t="s">
        <v>218</v>
      </c>
      <c r="E4" s="677"/>
      <c r="F4" s="677"/>
      <c r="G4" s="678"/>
      <c r="H4" s="693"/>
      <c r="I4" s="684" t="s">
        <v>3</v>
      </c>
      <c r="J4" s="685"/>
      <c r="K4" s="596" t="s">
        <v>90</v>
      </c>
      <c r="L4" s="679"/>
      <c r="M4" s="596" t="s">
        <v>32</v>
      </c>
      <c r="N4" s="596"/>
      <c r="O4" s="596"/>
      <c r="P4" s="598"/>
      <c r="Q4" s="338"/>
    </row>
    <row r="5" spans="1:17" ht="30" customHeight="1" x14ac:dyDescent="0.25">
      <c r="A5" s="648"/>
      <c r="B5" s="560"/>
      <c r="C5" s="697"/>
      <c r="D5" s="674" t="s">
        <v>3</v>
      </c>
      <c r="E5" s="699"/>
      <c r="F5" s="674" t="s">
        <v>70</v>
      </c>
      <c r="G5" s="675"/>
      <c r="H5" s="693"/>
      <c r="I5" s="686"/>
      <c r="J5" s="687"/>
      <c r="K5" s="679"/>
      <c r="L5" s="679"/>
      <c r="M5" s="688" t="s">
        <v>219</v>
      </c>
      <c r="N5" s="689"/>
      <c r="O5" s="690" t="s">
        <v>212</v>
      </c>
      <c r="P5" s="691"/>
      <c r="Q5" s="338"/>
    </row>
    <row r="6" spans="1:17" ht="17.25" customHeight="1" thickBot="1" x14ac:dyDescent="0.3">
      <c r="A6" s="700"/>
      <c r="B6" s="696"/>
      <c r="C6" s="698"/>
      <c r="D6" s="456" t="s">
        <v>74</v>
      </c>
      <c r="E6" s="472" t="s">
        <v>226</v>
      </c>
      <c r="F6" s="462" t="s">
        <v>4</v>
      </c>
      <c r="G6" s="464" t="s">
        <v>48</v>
      </c>
      <c r="H6" s="694"/>
      <c r="I6" s="304" t="s">
        <v>160</v>
      </c>
      <c r="J6" s="472" t="s">
        <v>226</v>
      </c>
      <c r="K6" s="266" t="s">
        <v>4</v>
      </c>
      <c r="L6" s="266" t="s">
        <v>48</v>
      </c>
      <c r="M6" s="261" t="s">
        <v>51</v>
      </c>
      <c r="N6" s="259" t="s">
        <v>69</v>
      </c>
      <c r="O6" s="261" t="s">
        <v>51</v>
      </c>
      <c r="P6" s="265" t="s">
        <v>69</v>
      </c>
      <c r="Q6" s="338"/>
    </row>
    <row r="7" spans="1:17" ht="17.25" customHeight="1" x14ac:dyDescent="0.25">
      <c r="A7" s="214" t="s">
        <v>13</v>
      </c>
      <c r="B7" s="476">
        <v>137</v>
      </c>
      <c r="C7" s="396">
        <v>741</v>
      </c>
      <c r="D7" s="378">
        <v>5442</v>
      </c>
      <c r="E7" s="448">
        <v>1.2194848673625334E-2</v>
      </c>
      <c r="F7" s="414">
        <v>2467</v>
      </c>
      <c r="G7" s="414">
        <v>2975</v>
      </c>
      <c r="H7" s="475">
        <v>1172</v>
      </c>
      <c r="I7" s="378">
        <v>24271</v>
      </c>
      <c r="J7" s="448">
        <v>5.4388308003961869E-2</v>
      </c>
      <c r="K7" s="414">
        <v>8908</v>
      </c>
      <c r="L7" s="414">
        <v>15363</v>
      </c>
      <c r="M7" s="378">
        <v>8005</v>
      </c>
      <c r="N7" s="448">
        <v>0.32981747764822217</v>
      </c>
      <c r="O7" s="414">
        <v>16266</v>
      </c>
      <c r="P7" s="470">
        <v>0.67018252235177789</v>
      </c>
    </row>
    <row r="8" spans="1:17" ht="17.25" customHeight="1" x14ac:dyDescent="0.25">
      <c r="A8" s="22" t="s">
        <v>14</v>
      </c>
      <c r="B8" s="418">
        <v>18</v>
      </c>
      <c r="C8" s="152">
        <v>169</v>
      </c>
      <c r="D8" s="329">
        <v>1189</v>
      </c>
      <c r="E8" s="448">
        <v>1.6658260479713069E-2</v>
      </c>
      <c r="F8" s="190">
        <v>531</v>
      </c>
      <c r="G8" s="190">
        <v>658</v>
      </c>
      <c r="H8" s="335">
        <v>155</v>
      </c>
      <c r="I8" s="473">
        <v>3242</v>
      </c>
      <c r="J8" s="448">
        <v>4.5421430172607039E-2</v>
      </c>
      <c r="K8" s="190">
        <v>1194</v>
      </c>
      <c r="L8" s="190">
        <v>2048</v>
      </c>
      <c r="M8" s="329">
        <v>1364</v>
      </c>
      <c r="N8" s="448">
        <v>0.42072794571252314</v>
      </c>
      <c r="O8" s="143">
        <v>1878</v>
      </c>
      <c r="P8" s="470">
        <v>0.57927205428747686</v>
      </c>
    </row>
    <row r="9" spans="1:17" ht="17.25" customHeight="1" x14ac:dyDescent="0.25">
      <c r="A9" s="22" t="s">
        <v>15</v>
      </c>
      <c r="B9" s="418">
        <v>15</v>
      </c>
      <c r="C9" s="152">
        <v>54</v>
      </c>
      <c r="D9" s="329">
        <v>407</v>
      </c>
      <c r="E9" s="448">
        <v>9.5557851239669415E-3</v>
      </c>
      <c r="F9" s="190">
        <v>190</v>
      </c>
      <c r="G9" s="190">
        <v>217</v>
      </c>
      <c r="H9" s="335">
        <v>132</v>
      </c>
      <c r="I9" s="473">
        <v>2558</v>
      </c>
      <c r="J9" s="448">
        <v>6.0058226897069869E-2</v>
      </c>
      <c r="K9" s="190">
        <v>911</v>
      </c>
      <c r="L9" s="190">
        <v>1647</v>
      </c>
      <c r="M9" s="329">
        <v>799</v>
      </c>
      <c r="N9" s="448">
        <v>0.31235340109460519</v>
      </c>
      <c r="O9" s="143">
        <v>1759</v>
      </c>
      <c r="P9" s="470">
        <v>0.68764659890539481</v>
      </c>
    </row>
    <row r="10" spans="1:17" ht="17.25" customHeight="1" x14ac:dyDescent="0.25">
      <c r="A10" s="22" t="s">
        <v>16</v>
      </c>
      <c r="B10" s="418">
        <v>7</v>
      </c>
      <c r="C10" s="152">
        <v>17</v>
      </c>
      <c r="D10" s="329">
        <v>97</v>
      </c>
      <c r="E10" s="448">
        <v>3.4252621914615628E-3</v>
      </c>
      <c r="F10" s="190">
        <v>45</v>
      </c>
      <c r="G10" s="190">
        <v>52</v>
      </c>
      <c r="H10" s="335">
        <v>76</v>
      </c>
      <c r="I10" s="473">
        <v>806</v>
      </c>
      <c r="J10" s="448">
        <v>2.8461456972350717E-2</v>
      </c>
      <c r="K10" s="190">
        <v>274</v>
      </c>
      <c r="L10" s="190">
        <v>532</v>
      </c>
      <c r="M10" s="329">
        <v>172</v>
      </c>
      <c r="N10" s="448">
        <v>0.21339950372208435</v>
      </c>
      <c r="O10" s="143">
        <v>634</v>
      </c>
      <c r="P10" s="470">
        <v>0.78660049627791562</v>
      </c>
    </row>
    <row r="11" spans="1:17" ht="17.25" customHeight="1" x14ac:dyDescent="0.25">
      <c r="A11" s="22" t="s">
        <v>17</v>
      </c>
      <c r="B11" s="418">
        <v>3</v>
      </c>
      <c r="C11" s="152">
        <v>22</v>
      </c>
      <c r="D11" s="329">
        <v>128</v>
      </c>
      <c r="E11" s="448">
        <v>5.3819955430349413E-3</v>
      </c>
      <c r="F11" s="190">
        <v>52</v>
      </c>
      <c r="G11" s="190">
        <v>76</v>
      </c>
      <c r="H11" s="335">
        <v>47</v>
      </c>
      <c r="I11" s="473">
        <v>920</v>
      </c>
      <c r="J11" s="448">
        <v>3.8683092965563638E-2</v>
      </c>
      <c r="K11" s="190">
        <v>281</v>
      </c>
      <c r="L11" s="190">
        <v>639</v>
      </c>
      <c r="M11" s="329">
        <v>132</v>
      </c>
      <c r="N11" s="448">
        <v>0.14347826086956522</v>
      </c>
      <c r="O11" s="143">
        <v>788</v>
      </c>
      <c r="P11" s="470">
        <v>0.85652173913043483</v>
      </c>
    </row>
    <row r="12" spans="1:17" ht="17.25" customHeight="1" x14ac:dyDescent="0.25">
      <c r="A12" s="22" t="s">
        <v>18</v>
      </c>
      <c r="B12" s="418">
        <v>3</v>
      </c>
      <c r="C12" s="152">
        <v>18</v>
      </c>
      <c r="D12" s="329">
        <v>149</v>
      </c>
      <c r="E12" s="448">
        <v>1.3948698745553267E-2</v>
      </c>
      <c r="F12" s="190">
        <v>82</v>
      </c>
      <c r="G12" s="190">
        <v>67</v>
      </c>
      <c r="H12" s="335">
        <v>31</v>
      </c>
      <c r="I12" s="473">
        <v>728</v>
      </c>
      <c r="J12" s="448">
        <v>6.8152031454783754E-2</v>
      </c>
      <c r="K12" s="190">
        <v>298</v>
      </c>
      <c r="L12" s="190">
        <v>430</v>
      </c>
      <c r="M12" s="329">
        <v>149</v>
      </c>
      <c r="N12" s="448">
        <v>0.20467032967032966</v>
      </c>
      <c r="O12" s="143">
        <v>579</v>
      </c>
      <c r="P12" s="470">
        <v>0.79532967032967028</v>
      </c>
    </row>
    <row r="13" spans="1:17" ht="17.25" customHeight="1" x14ac:dyDescent="0.25">
      <c r="A13" s="22" t="s">
        <v>19</v>
      </c>
      <c r="B13" s="418">
        <v>12</v>
      </c>
      <c r="C13" s="152">
        <v>39</v>
      </c>
      <c r="D13" s="329">
        <v>329</v>
      </c>
      <c r="E13" s="448">
        <v>9.7539282537800181E-3</v>
      </c>
      <c r="F13" s="190">
        <v>143</v>
      </c>
      <c r="G13" s="190">
        <v>186</v>
      </c>
      <c r="H13" s="335">
        <v>87</v>
      </c>
      <c r="I13" s="473">
        <v>1964</v>
      </c>
      <c r="J13" s="448">
        <v>5.8227097539282541E-2</v>
      </c>
      <c r="K13" s="190">
        <v>749</v>
      </c>
      <c r="L13" s="190">
        <v>1215</v>
      </c>
      <c r="M13" s="329">
        <v>485</v>
      </c>
      <c r="N13" s="448">
        <v>0.2469450101832994</v>
      </c>
      <c r="O13" s="143">
        <v>1479</v>
      </c>
      <c r="P13" s="470">
        <v>0.7530549898167006</v>
      </c>
    </row>
    <row r="14" spans="1:17" ht="17.25" customHeight="1" x14ac:dyDescent="0.25">
      <c r="A14" s="22" t="s">
        <v>20</v>
      </c>
      <c r="B14" s="418">
        <v>2</v>
      </c>
      <c r="C14" s="152">
        <v>30</v>
      </c>
      <c r="D14" s="329">
        <v>288</v>
      </c>
      <c r="E14" s="448">
        <v>1.7369278089379409E-2</v>
      </c>
      <c r="F14" s="190">
        <v>131</v>
      </c>
      <c r="G14" s="190">
        <v>157</v>
      </c>
      <c r="H14" s="335">
        <v>42</v>
      </c>
      <c r="I14" s="473">
        <v>678</v>
      </c>
      <c r="J14" s="448">
        <v>4.0890175502080697E-2</v>
      </c>
      <c r="K14" s="190">
        <v>287</v>
      </c>
      <c r="L14" s="190">
        <v>391</v>
      </c>
      <c r="M14" s="329">
        <v>283</v>
      </c>
      <c r="N14" s="448">
        <v>0.41740412979351033</v>
      </c>
      <c r="O14" s="143">
        <v>395</v>
      </c>
      <c r="P14" s="470">
        <v>0.58259587020648973</v>
      </c>
    </row>
    <row r="15" spans="1:17" ht="17.25" customHeight="1" x14ac:dyDescent="0.25">
      <c r="A15" s="22" t="s">
        <v>21</v>
      </c>
      <c r="B15" s="418">
        <v>13</v>
      </c>
      <c r="C15" s="152">
        <v>55</v>
      </c>
      <c r="D15" s="329">
        <v>352</v>
      </c>
      <c r="E15" s="448">
        <v>1.4880574931304165E-2</v>
      </c>
      <c r="F15" s="190">
        <v>152</v>
      </c>
      <c r="G15" s="190">
        <v>200</v>
      </c>
      <c r="H15" s="335">
        <v>72</v>
      </c>
      <c r="I15" s="473">
        <v>1356</v>
      </c>
      <c r="J15" s="448">
        <v>5.7324032974001266E-2</v>
      </c>
      <c r="K15" s="190">
        <v>535</v>
      </c>
      <c r="L15" s="190">
        <v>821</v>
      </c>
      <c r="M15" s="329">
        <v>582</v>
      </c>
      <c r="N15" s="448">
        <v>0.42920353982300885</v>
      </c>
      <c r="O15" s="143">
        <v>774</v>
      </c>
      <c r="P15" s="470">
        <v>0.57079646017699115</v>
      </c>
    </row>
    <row r="16" spans="1:17" ht="17.25" customHeight="1" x14ac:dyDescent="0.25">
      <c r="A16" s="22" t="s">
        <v>22</v>
      </c>
      <c r="B16" s="418">
        <v>8</v>
      </c>
      <c r="C16" s="152">
        <v>16</v>
      </c>
      <c r="D16" s="329">
        <v>115</v>
      </c>
      <c r="E16" s="448">
        <v>4.9682464250226811E-3</v>
      </c>
      <c r="F16" s="190">
        <v>40</v>
      </c>
      <c r="G16" s="190">
        <v>75</v>
      </c>
      <c r="H16" s="335">
        <v>73</v>
      </c>
      <c r="I16" s="473">
        <v>1341</v>
      </c>
      <c r="J16" s="448">
        <v>5.7934073530047092E-2</v>
      </c>
      <c r="K16" s="190">
        <v>465</v>
      </c>
      <c r="L16" s="190">
        <v>876</v>
      </c>
      <c r="M16" s="329">
        <v>322</v>
      </c>
      <c r="N16" s="448">
        <v>0.24011931394481731</v>
      </c>
      <c r="O16" s="143">
        <v>1019</v>
      </c>
      <c r="P16" s="470">
        <v>0.75988068605518266</v>
      </c>
    </row>
    <row r="17" spans="1:16" ht="17.25" customHeight="1" x14ac:dyDescent="0.25">
      <c r="A17" s="22" t="s">
        <v>23</v>
      </c>
      <c r="B17" s="418">
        <v>7</v>
      </c>
      <c r="C17" s="152">
        <v>14</v>
      </c>
      <c r="D17" s="329">
        <v>123</v>
      </c>
      <c r="E17" s="448">
        <v>5.5298296093152901E-3</v>
      </c>
      <c r="F17" s="190">
        <v>49</v>
      </c>
      <c r="G17" s="190">
        <v>74</v>
      </c>
      <c r="H17" s="335">
        <v>54</v>
      </c>
      <c r="I17" s="473">
        <v>1280</v>
      </c>
      <c r="J17" s="448">
        <v>5.7546194308321717E-2</v>
      </c>
      <c r="K17" s="190">
        <v>410</v>
      </c>
      <c r="L17" s="190">
        <v>870</v>
      </c>
      <c r="M17" s="329">
        <v>221</v>
      </c>
      <c r="N17" s="448">
        <v>0.17265625000000001</v>
      </c>
      <c r="O17" s="143">
        <v>1059</v>
      </c>
      <c r="P17" s="470">
        <v>0.82734375000000004</v>
      </c>
    </row>
    <row r="18" spans="1:16" ht="17.25" customHeight="1" x14ac:dyDescent="0.25">
      <c r="A18" s="22" t="s">
        <v>24</v>
      </c>
      <c r="B18" s="418">
        <v>17</v>
      </c>
      <c r="C18" s="152">
        <v>100</v>
      </c>
      <c r="D18" s="329">
        <v>706</v>
      </c>
      <c r="E18" s="448">
        <v>1.4715077743965984E-2</v>
      </c>
      <c r="F18" s="190">
        <v>315</v>
      </c>
      <c r="G18" s="190">
        <v>391</v>
      </c>
      <c r="H18" s="335">
        <v>119</v>
      </c>
      <c r="I18" s="473">
        <v>3042</v>
      </c>
      <c r="J18" s="448">
        <v>6.3404060194255707E-2</v>
      </c>
      <c r="K18" s="190">
        <v>1146</v>
      </c>
      <c r="L18" s="190">
        <v>1896</v>
      </c>
      <c r="M18" s="329">
        <v>923</v>
      </c>
      <c r="N18" s="448">
        <v>0.3034188034188034</v>
      </c>
      <c r="O18" s="143">
        <v>2119</v>
      </c>
      <c r="P18" s="470">
        <v>0.69658119658119655</v>
      </c>
    </row>
    <row r="19" spans="1:16" ht="17.25" customHeight="1" x14ac:dyDescent="0.25">
      <c r="A19" s="22" t="s">
        <v>25</v>
      </c>
      <c r="B19" s="418">
        <v>14</v>
      </c>
      <c r="C19" s="152">
        <v>87</v>
      </c>
      <c r="D19" s="329">
        <v>632</v>
      </c>
      <c r="E19" s="448">
        <v>2.2599678169139995E-2</v>
      </c>
      <c r="F19" s="190">
        <v>330</v>
      </c>
      <c r="G19" s="190">
        <v>302</v>
      </c>
      <c r="H19" s="335">
        <v>86</v>
      </c>
      <c r="I19" s="473">
        <v>2002</v>
      </c>
      <c r="J19" s="448">
        <v>7.158948685857322E-2</v>
      </c>
      <c r="K19" s="190">
        <v>754</v>
      </c>
      <c r="L19" s="190">
        <v>1248</v>
      </c>
      <c r="M19" s="329">
        <v>842</v>
      </c>
      <c r="N19" s="448">
        <v>0.4205794205794206</v>
      </c>
      <c r="O19" s="143">
        <v>1160</v>
      </c>
      <c r="P19" s="470">
        <v>0.57942057942057945</v>
      </c>
    </row>
    <row r="20" spans="1:16" ht="17.25" customHeight="1" x14ac:dyDescent="0.25">
      <c r="A20" s="22" t="s">
        <v>26</v>
      </c>
      <c r="B20" s="418">
        <v>7</v>
      </c>
      <c r="C20" s="152">
        <v>44</v>
      </c>
      <c r="D20" s="322">
        <v>261</v>
      </c>
      <c r="E20" s="448">
        <v>1.0364546104360257E-2</v>
      </c>
      <c r="F20" s="190">
        <v>99</v>
      </c>
      <c r="G20" s="190">
        <v>162</v>
      </c>
      <c r="H20" s="335">
        <v>68</v>
      </c>
      <c r="I20" s="473">
        <v>1495</v>
      </c>
      <c r="J20" s="448">
        <v>5.9367802398538637E-2</v>
      </c>
      <c r="K20" s="190">
        <v>514</v>
      </c>
      <c r="L20" s="190">
        <v>981</v>
      </c>
      <c r="M20" s="322">
        <v>459</v>
      </c>
      <c r="N20" s="448">
        <v>0.30702341137123745</v>
      </c>
      <c r="O20" s="146">
        <v>1036</v>
      </c>
      <c r="P20" s="470">
        <v>0.69297658862876255</v>
      </c>
    </row>
    <row r="21" spans="1:16" ht="17.25" customHeight="1" thickBot="1" x14ac:dyDescent="0.3">
      <c r="A21" s="215" t="s">
        <v>27</v>
      </c>
      <c r="B21" s="419">
        <v>11</v>
      </c>
      <c r="C21" s="417">
        <v>76</v>
      </c>
      <c r="D21" s="104">
        <v>666</v>
      </c>
      <c r="E21" s="449">
        <v>1.3586014157197936E-2</v>
      </c>
      <c r="F21" s="447">
        <v>308</v>
      </c>
      <c r="G21" s="447">
        <v>358</v>
      </c>
      <c r="H21" s="415">
        <v>130</v>
      </c>
      <c r="I21" s="474">
        <v>2859</v>
      </c>
      <c r="J21" s="449">
        <v>5.832194365680015E-2</v>
      </c>
      <c r="K21" s="447">
        <v>1090</v>
      </c>
      <c r="L21" s="447">
        <v>1769</v>
      </c>
      <c r="M21" s="104">
        <v>1272</v>
      </c>
      <c r="N21" s="449">
        <v>0.44491080797481636</v>
      </c>
      <c r="O21" s="23">
        <v>1587</v>
      </c>
      <c r="P21" s="471">
        <v>0.55508919202518359</v>
      </c>
    </row>
    <row r="22" spans="1:16" ht="17.25" customHeight="1" x14ac:dyDescent="0.25">
      <c r="A22" s="349" t="s">
        <v>227</v>
      </c>
    </row>
    <row r="23" spans="1:16" ht="17.25" customHeight="1" x14ac:dyDescent="0.25">
      <c r="A23" s="360" t="s">
        <v>223</v>
      </c>
    </row>
    <row r="24" spans="1:16" s="338" customFormat="1" ht="17.25" customHeight="1" x14ac:dyDescent="0.25">
      <c r="A24" s="459" t="s">
        <v>224</v>
      </c>
    </row>
    <row r="25" spans="1:16" ht="17.25" customHeight="1" x14ac:dyDescent="0.25">
      <c r="A25" s="357" t="s">
        <v>221</v>
      </c>
    </row>
    <row r="26" spans="1:16" x14ac:dyDescent="0.25">
      <c r="A26" s="357" t="s">
        <v>220</v>
      </c>
    </row>
    <row r="27" spans="1:16" s="338" customFormat="1" x14ac:dyDescent="0.25">
      <c r="A27" s="357" t="s">
        <v>232</v>
      </c>
    </row>
    <row r="28" spans="1:16" x14ac:dyDescent="0.25">
      <c r="A28" s="361" t="s">
        <v>228</v>
      </c>
    </row>
    <row r="29" spans="1:16" x14ac:dyDescent="0.25">
      <c r="A29" s="9"/>
    </row>
    <row r="36" ht="15" customHeight="1" x14ac:dyDescent="0.25"/>
    <row r="38" ht="15" customHeight="1" x14ac:dyDescent="0.25"/>
  </sheetData>
  <mergeCells count="14">
    <mergeCell ref="A3:A6"/>
    <mergeCell ref="B3:G3"/>
    <mergeCell ref="H3:H6"/>
    <mergeCell ref="I3:P3"/>
    <mergeCell ref="B4:B6"/>
    <mergeCell ref="C4:C6"/>
    <mergeCell ref="D4:G4"/>
    <mergeCell ref="I4:J5"/>
    <mergeCell ref="K4:L5"/>
    <mergeCell ref="M4:P4"/>
    <mergeCell ref="D5:E5"/>
    <mergeCell ref="F5:G5"/>
    <mergeCell ref="M5:N5"/>
    <mergeCell ref="O5:P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96"/>
  <dimension ref="A1:AA34"/>
  <sheetViews>
    <sheetView zoomScaleNormal="100" workbookViewId="0"/>
  </sheetViews>
  <sheetFormatPr defaultColWidth="9.140625" defaultRowHeight="15" x14ac:dyDescent="0.25"/>
  <cols>
    <col min="1" max="1" width="12.85546875" style="83" customWidth="1"/>
    <col min="2" max="2" width="5.7109375" style="83" customWidth="1"/>
    <col min="3" max="3" width="6.42578125" style="83" customWidth="1"/>
    <col min="4" max="4" width="5" style="83" customWidth="1"/>
    <col min="5" max="5" width="6.42578125" style="482" customWidth="1"/>
    <col min="6" max="6" width="5" style="482" customWidth="1"/>
    <col min="7" max="7" width="6.42578125" style="83" customWidth="1"/>
    <col min="8" max="8" width="5" style="83" customWidth="1"/>
    <col min="9" max="9" width="6.42578125" style="83" customWidth="1"/>
    <col min="10" max="10" width="4.85546875" style="83" customWidth="1"/>
    <col min="11" max="11" width="6.42578125" style="83" customWidth="1"/>
    <col min="12" max="12" width="5" style="83" customWidth="1"/>
    <col min="13" max="13" width="6.85546875" style="83" customWidth="1"/>
    <col min="14" max="14" width="5.28515625" style="83" customWidth="1"/>
    <col min="15" max="15" width="5.7109375" style="83" customWidth="1"/>
    <col min="16" max="16" width="5" style="83" customWidth="1"/>
    <col min="17" max="17" width="5.7109375" style="83" customWidth="1"/>
    <col min="18" max="18" width="4.85546875" style="83" customWidth="1"/>
    <col min="19" max="19" width="5.7109375" style="83" customWidth="1"/>
    <col min="20" max="20" width="4.85546875" style="83" customWidth="1"/>
    <col min="21" max="21" width="6" style="83" customWidth="1"/>
    <col min="22" max="22" width="4.85546875" style="83" customWidth="1"/>
    <col min="23" max="23" width="6.140625" style="83" customWidth="1"/>
    <col min="24" max="24" width="5.5703125" style="83" customWidth="1"/>
    <col min="25" max="25" width="9.140625" style="83"/>
    <col min="26" max="27" width="11.85546875" style="83" bestFit="1" customWidth="1"/>
    <col min="28" max="16384" width="9.140625" style="83"/>
  </cols>
  <sheetData>
    <row r="1" spans="1:27" ht="17.25" customHeight="1" x14ac:dyDescent="0.25">
      <c r="A1" s="99" t="s">
        <v>277</v>
      </c>
      <c r="B1" s="99"/>
      <c r="C1" s="81"/>
      <c r="D1" s="81"/>
      <c r="E1" s="205"/>
      <c r="F1" s="205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206"/>
      <c r="U1" s="81"/>
      <c r="V1" s="81"/>
      <c r="W1" s="81"/>
      <c r="X1" s="150"/>
    </row>
    <row r="2" spans="1:27" s="82" customFormat="1" ht="17.25" customHeight="1" thickBot="1" x14ac:dyDescent="0.3">
      <c r="A2" s="128" t="s">
        <v>76</v>
      </c>
      <c r="E2" s="481"/>
      <c r="F2" s="481"/>
      <c r="Q2" s="82" t="s">
        <v>0</v>
      </c>
    </row>
    <row r="3" spans="1:27" ht="17.25" customHeight="1" x14ac:dyDescent="0.25">
      <c r="A3" s="544" t="s">
        <v>80</v>
      </c>
      <c r="B3" s="545"/>
      <c r="C3" s="655" t="s">
        <v>46</v>
      </c>
      <c r="D3" s="701"/>
      <c r="E3" s="713" t="s">
        <v>229</v>
      </c>
      <c r="F3" s="714"/>
      <c r="G3" s="705" t="s">
        <v>34</v>
      </c>
      <c r="H3" s="706"/>
      <c r="I3" s="706"/>
      <c r="J3" s="706"/>
      <c r="K3" s="706"/>
      <c r="L3" s="706"/>
      <c r="M3" s="706"/>
      <c r="N3" s="706"/>
      <c r="O3" s="706"/>
      <c r="P3" s="706"/>
      <c r="Q3" s="706"/>
      <c r="R3" s="706"/>
      <c r="S3" s="706"/>
      <c r="T3" s="706"/>
      <c r="U3" s="706"/>
      <c r="V3" s="706"/>
      <c r="W3" s="706"/>
      <c r="X3" s="707"/>
    </row>
    <row r="4" spans="1:27" ht="17.25" customHeight="1" x14ac:dyDescent="0.25">
      <c r="A4" s="546"/>
      <c r="B4" s="547"/>
      <c r="C4" s="656"/>
      <c r="D4" s="702"/>
      <c r="E4" s="715"/>
      <c r="F4" s="716"/>
      <c r="G4" s="708" t="s">
        <v>58</v>
      </c>
      <c r="H4" s="668"/>
      <c r="I4" s="671" t="s">
        <v>59</v>
      </c>
      <c r="J4" s="668"/>
      <c r="K4" s="709" t="s">
        <v>35</v>
      </c>
      <c r="L4" s="710"/>
      <c r="M4" s="671" t="s">
        <v>38</v>
      </c>
      <c r="N4" s="668"/>
      <c r="O4" s="671" t="s">
        <v>36</v>
      </c>
      <c r="P4" s="668"/>
      <c r="Q4" s="671" t="s">
        <v>37</v>
      </c>
      <c r="R4" s="668"/>
      <c r="S4" s="671" t="s">
        <v>39</v>
      </c>
      <c r="T4" s="668"/>
      <c r="U4" s="671" t="s">
        <v>40</v>
      </c>
      <c r="V4" s="668"/>
      <c r="W4" s="671" t="s">
        <v>44</v>
      </c>
      <c r="X4" s="672"/>
    </row>
    <row r="5" spans="1:27" ht="17.25" customHeight="1" x14ac:dyDescent="0.25">
      <c r="A5" s="546"/>
      <c r="B5" s="547"/>
      <c r="C5" s="703"/>
      <c r="D5" s="704"/>
      <c r="E5" s="717"/>
      <c r="F5" s="718"/>
      <c r="G5" s="586"/>
      <c r="H5" s="669"/>
      <c r="I5" s="673"/>
      <c r="J5" s="669"/>
      <c r="K5" s="711"/>
      <c r="L5" s="712"/>
      <c r="M5" s="673"/>
      <c r="N5" s="669"/>
      <c r="O5" s="673"/>
      <c r="P5" s="669"/>
      <c r="Q5" s="673"/>
      <c r="R5" s="669"/>
      <c r="S5" s="673"/>
      <c r="T5" s="669"/>
      <c r="U5" s="673"/>
      <c r="V5" s="669"/>
      <c r="W5" s="673"/>
      <c r="X5" s="587"/>
    </row>
    <row r="6" spans="1:27" ht="17.25" customHeight="1" thickBot="1" x14ac:dyDescent="0.3">
      <c r="A6" s="546"/>
      <c r="B6" s="547"/>
      <c r="C6" s="258" t="s">
        <v>51</v>
      </c>
      <c r="D6" s="259" t="s">
        <v>56</v>
      </c>
      <c r="E6" s="242" t="s">
        <v>51</v>
      </c>
      <c r="F6" s="477" t="s">
        <v>87</v>
      </c>
      <c r="G6" s="263" t="s">
        <v>51</v>
      </c>
      <c r="H6" s="264" t="s">
        <v>54</v>
      </c>
      <c r="I6" s="261" t="s">
        <v>51</v>
      </c>
      <c r="J6" s="264" t="s">
        <v>54</v>
      </c>
      <c r="K6" s="261" t="s">
        <v>51</v>
      </c>
      <c r="L6" s="264" t="s">
        <v>54</v>
      </c>
      <c r="M6" s="261" t="s">
        <v>51</v>
      </c>
      <c r="N6" s="264" t="s">
        <v>54</v>
      </c>
      <c r="O6" s="261" t="s">
        <v>51</v>
      </c>
      <c r="P6" s="264" t="s">
        <v>54</v>
      </c>
      <c r="Q6" s="261" t="s">
        <v>51</v>
      </c>
      <c r="R6" s="264" t="s">
        <v>54</v>
      </c>
      <c r="S6" s="261" t="s">
        <v>51</v>
      </c>
      <c r="T6" s="264" t="s">
        <v>54</v>
      </c>
      <c r="U6" s="261" t="s">
        <v>51</v>
      </c>
      <c r="V6" s="264" t="s">
        <v>54</v>
      </c>
      <c r="W6" s="261" t="s">
        <v>51</v>
      </c>
      <c r="X6" s="262" t="s">
        <v>54</v>
      </c>
    </row>
    <row r="7" spans="1:27" s="9" customFormat="1" ht="17.25" customHeight="1" x14ac:dyDescent="0.25">
      <c r="A7" s="603" t="s">
        <v>6</v>
      </c>
      <c r="B7" s="604"/>
      <c r="C7" s="328">
        <v>19125</v>
      </c>
      <c r="D7" s="147">
        <v>3.8156897170903002E-2</v>
      </c>
      <c r="E7" s="478">
        <v>11830</v>
      </c>
      <c r="F7" s="479">
        <v>0.61856209150326802</v>
      </c>
      <c r="G7" s="80">
        <v>7501</v>
      </c>
      <c r="H7" s="149">
        <v>0.39220915032679737</v>
      </c>
      <c r="I7" s="188" t="s">
        <v>41</v>
      </c>
      <c r="J7" s="189" t="s">
        <v>41</v>
      </c>
      <c r="K7" s="141">
        <v>8786</v>
      </c>
      <c r="L7" s="149">
        <v>0.45939869281045753</v>
      </c>
      <c r="M7" s="141">
        <v>82</v>
      </c>
      <c r="N7" s="105">
        <v>4.2875816993464049E-3</v>
      </c>
      <c r="O7" s="141">
        <v>482</v>
      </c>
      <c r="P7" s="105">
        <v>2.5202614379084966E-2</v>
      </c>
      <c r="Q7" s="141">
        <v>258</v>
      </c>
      <c r="R7" s="105">
        <v>1.3490196078431372E-2</v>
      </c>
      <c r="S7" s="141">
        <v>732</v>
      </c>
      <c r="T7" s="105">
        <v>3.8274509803921566E-2</v>
      </c>
      <c r="U7" s="141">
        <v>227</v>
      </c>
      <c r="V7" s="105">
        <v>1.1869281045751634E-2</v>
      </c>
      <c r="W7" s="141">
        <v>1057</v>
      </c>
      <c r="X7" s="106">
        <v>5.526797385620915E-2</v>
      </c>
      <c r="Y7"/>
      <c r="Z7" s="342"/>
      <c r="AA7" s="342"/>
    </row>
    <row r="8" spans="1:27" s="9" customFormat="1" ht="17.25" customHeight="1" x14ac:dyDescent="0.25">
      <c r="A8" s="550" t="s">
        <v>7</v>
      </c>
      <c r="B8" s="551"/>
      <c r="C8" s="328">
        <v>19160</v>
      </c>
      <c r="D8" s="147">
        <v>4.0700663191390832E-2</v>
      </c>
      <c r="E8" s="478">
        <v>11353</v>
      </c>
      <c r="F8" s="479">
        <v>0.59253653444676413</v>
      </c>
      <c r="G8" s="80">
        <v>7687</v>
      </c>
      <c r="H8" s="149">
        <v>0.40120041753653446</v>
      </c>
      <c r="I8" s="141">
        <v>380</v>
      </c>
      <c r="J8" s="189">
        <v>1.9832985386221295E-2</v>
      </c>
      <c r="K8" s="141">
        <v>8012</v>
      </c>
      <c r="L8" s="149">
        <v>0.41816283924843423</v>
      </c>
      <c r="M8" s="141">
        <v>94</v>
      </c>
      <c r="N8" s="105">
        <v>4.9060542797494779E-3</v>
      </c>
      <c r="O8" s="141">
        <v>486</v>
      </c>
      <c r="P8" s="105">
        <v>2.5365344467640917E-2</v>
      </c>
      <c r="Q8" s="141">
        <v>267</v>
      </c>
      <c r="R8" s="105">
        <v>1.3935281837160751E-2</v>
      </c>
      <c r="S8" s="141">
        <v>716</v>
      </c>
      <c r="T8" s="105">
        <v>3.7369519832985386E-2</v>
      </c>
      <c r="U8" s="141">
        <v>416</v>
      </c>
      <c r="V8" s="105">
        <v>2.1711899791231733E-2</v>
      </c>
      <c r="W8" s="141">
        <v>1102</v>
      </c>
      <c r="X8" s="106">
        <v>5.7515657620041752E-2</v>
      </c>
      <c r="Y8"/>
      <c r="Z8" s="342"/>
      <c r="AA8" s="342"/>
    </row>
    <row r="9" spans="1:27" s="9" customFormat="1" ht="17.25" customHeight="1" x14ac:dyDescent="0.25">
      <c r="A9" s="550" t="s">
        <v>8</v>
      </c>
      <c r="B9" s="551"/>
      <c r="C9" s="328">
        <v>19876</v>
      </c>
      <c r="D9" s="147">
        <v>4.4287776965721316E-2</v>
      </c>
      <c r="E9" s="478">
        <v>11004</v>
      </c>
      <c r="F9" s="479">
        <v>0.55363252163413157</v>
      </c>
      <c r="G9" s="80">
        <v>8636</v>
      </c>
      <c r="H9" s="149">
        <v>0.43449386194405315</v>
      </c>
      <c r="I9" s="141">
        <v>425</v>
      </c>
      <c r="J9" s="105">
        <v>2.1382571946065607E-2</v>
      </c>
      <c r="K9" s="141">
        <v>7599</v>
      </c>
      <c r="L9" s="149">
        <v>0.38232038639565302</v>
      </c>
      <c r="M9" s="141">
        <v>112</v>
      </c>
      <c r="N9" s="105">
        <v>5.6349366069631717E-3</v>
      </c>
      <c r="O9" s="141">
        <v>497</v>
      </c>
      <c r="P9" s="105">
        <v>2.5005031193399075E-2</v>
      </c>
      <c r="Q9" s="141">
        <v>278</v>
      </c>
      <c r="R9" s="105">
        <v>1.3986717649426444E-2</v>
      </c>
      <c r="S9" s="141">
        <v>667</v>
      </c>
      <c r="T9" s="105">
        <v>3.3558059971825316E-2</v>
      </c>
      <c r="U9" s="141">
        <v>538</v>
      </c>
      <c r="V9" s="105">
        <v>2.7067820487019521E-2</v>
      </c>
      <c r="W9" s="141">
        <v>1124</v>
      </c>
      <c r="X9" s="106">
        <v>5.6550613805594688E-2</v>
      </c>
      <c r="Y9"/>
      <c r="Z9" s="342"/>
      <c r="AA9" s="342"/>
    </row>
    <row r="10" spans="1:27" s="9" customFormat="1" ht="17.25" customHeight="1" x14ac:dyDescent="0.25">
      <c r="A10" s="550" t="s">
        <v>9</v>
      </c>
      <c r="B10" s="551"/>
      <c r="C10" s="328">
        <v>19835</v>
      </c>
      <c r="D10" s="147">
        <v>4.5540958162473423E-2</v>
      </c>
      <c r="E10" s="478">
        <v>10853</v>
      </c>
      <c r="F10" s="479">
        <v>0.5471641038568188</v>
      </c>
      <c r="G10" s="80">
        <v>8456</v>
      </c>
      <c r="H10" s="149">
        <v>0.42631711620872198</v>
      </c>
      <c r="I10" s="141">
        <v>567</v>
      </c>
      <c r="J10" s="105">
        <v>2.8585833123266954E-2</v>
      </c>
      <c r="K10" s="141">
        <v>7349</v>
      </c>
      <c r="L10" s="149">
        <v>0.37050668011091503</v>
      </c>
      <c r="M10" s="141">
        <v>139</v>
      </c>
      <c r="N10" s="105">
        <v>7.0078144693723216E-3</v>
      </c>
      <c r="O10" s="141">
        <v>505</v>
      </c>
      <c r="P10" s="105">
        <v>2.546004537433829E-2</v>
      </c>
      <c r="Q10" s="141">
        <v>266</v>
      </c>
      <c r="R10" s="105">
        <v>1.3410637761532644E-2</v>
      </c>
      <c r="S10" s="141">
        <v>623</v>
      </c>
      <c r="T10" s="105">
        <v>3.1409125283589613E-2</v>
      </c>
      <c r="U10" s="141">
        <v>646</v>
      </c>
      <c r="V10" s="105">
        <v>3.2568691706579278E-2</v>
      </c>
      <c r="W10" s="141">
        <v>1284</v>
      </c>
      <c r="X10" s="106">
        <v>6.4734055961683898E-2</v>
      </c>
      <c r="Y10"/>
      <c r="Z10" s="342"/>
      <c r="AA10" s="342"/>
    </row>
    <row r="11" spans="1:27" s="9" customFormat="1" ht="17.25" customHeight="1" x14ac:dyDescent="0.25">
      <c r="A11" s="550" t="s">
        <v>10</v>
      </c>
      <c r="B11" s="551"/>
      <c r="C11" s="328">
        <v>20046</v>
      </c>
      <c r="D11" s="147">
        <v>4.6934374758549967E-2</v>
      </c>
      <c r="E11" s="478">
        <v>10541</v>
      </c>
      <c r="F11" s="479">
        <v>0.52584056669659784</v>
      </c>
      <c r="G11" s="80">
        <v>8566</v>
      </c>
      <c r="H11" s="149">
        <v>0.42731717050783197</v>
      </c>
      <c r="I11" s="141">
        <v>653</v>
      </c>
      <c r="J11" s="105">
        <v>3.2575077322159036E-2</v>
      </c>
      <c r="K11" s="141">
        <v>6955</v>
      </c>
      <c r="L11" s="149">
        <v>0.34695201037613488</v>
      </c>
      <c r="M11" s="141">
        <v>167</v>
      </c>
      <c r="N11" s="105">
        <v>8.3308390701386809E-3</v>
      </c>
      <c r="O11" s="141">
        <v>504</v>
      </c>
      <c r="P11" s="105">
        <v>2.5142173002095182E-2</v>
      </c>
      <c r="Q11" s="141">
        <v>298</v>
      </c>
      <c r="R11" s="105">
        <v>1.4865808640127706E-2</v>
      </c>
      <c r="S11" s="141">
        <v>619</v>
      </c>
      <c r="T11" s="105">
        <v>3.0878978349795472E-2</v>
      </c>
      <c r="U11" s="141">
        <v>837</v>
      </c>
      <c r="V11" s="105">
        <v>4.1753965878479495E-2</v>
      </c>
      <c r="W11" s="141">
        <v>1447</v>
      </c>
      <c r="X11" s="106">
        <v>7.2183976853237547E-2</v>
      </c>
      <c r="Y11"/>
      <c r="Z11" s="342"/>
      <c r="AA11" s="342"/>
    </row>
    <row r="12" spans="1:27" s="9" customFormat="1" ht="17.25" customHeight="1" x14ac:dyDescent="0.25">
      <c r="A12" s="550" t="s">
        <v>11</v>
      </c>
      <c r="B12" s="551"/>
      <c r="C12" s="388">
        <v>20335</v>
      </c>
      <c r="D12" s="147">
        <v>4.7864064644144153E-2</v>
      </c>
      <c r="E12" s="480">
        <v>9853</v>
      </c>
      <c r="F12" s="479">
        <v>0.48453405458568971</v>
      </c>
      <c r="G12" s="79">
        <v>8916</v>
      </c>
      <c r="H12" s="149">
        <v>0.4384558642734202</v>
      </c>
      <c r="I12" s="154">
        <v>640</v>
      </c>
      <c r="J12" s="105">
        <v>3.1472830095893779E-2</v>
      </c>
      <c r="K12" s="154">
        <v>6547</v>
      </c>
      <c r="L12" s="149">
        <v>0.32195721662158838</v>
      </c>
      <c r="M12" s="154">
        <v>189</v>
      </c>
      <c r="N12" s="105">
        <v>9.2943201376936308E-3</v>
      </c>
      <c r="O12" s="154">
        <v>466</v>
      </c>
      <c r="P12" s="105">
        <v>2.2916154413572656E-2</v>
      </c>
      <c r="Q12" s="154">
        <v>264</v>
      </c>
      <c r="R12" s="105">
        <v>1.2982542414556184E-2</v>
      </c>
      <c r="S12" s="154">
        <v>622</v>
      </c>
      <c r="T12" s="105">
        <v>3.0587656749446766E-2</v>
      </c>
      <c r="U12" s="154">
        <v>1017</v>
      </c>
      <c r="V12" s="105">
        <v>5.0012294074256211E-2</v>
      </c>
      <c r="W12" s="154">
        <v>1674</v>
      </c>
      <c r="X12" s="106">
        <v>8.2321121219572163E-2</v>
      </c>
      <c r="Y12"/>
      <c r="Z12" s="342"/>
      <c r="AA12" s="342"/>
    </row>
    <row r="13" spans="1:27" s="9" customFormat="1" ht="17.25" customHeight="1" x14ac:dyDescent="0.25">
      <c r="A13" s="550" t="s">
        <v>47</v>
      </c>
      <c r="B13" s="551"/>
      <c r="C13" s="388">
        <v>22316</v>
      </c>
      <c r="D13" s="147">
        <v>5.2939850783446214E-2</v>
      </c>
      <c r="E13" s="480">
        <v>9331</v>
      </c>
      <c r="F13" s="479">
        <v>0.41813048933500629</v>
      </c>
      <c r="G13" s="79">
        <v>10749</v>
      </c>
      <c r="H13" s="149">
        <v>0.48167234271374798</v>
      </c>
      <c r="I13" s="154">
        <v>1016</v>
      </c>
      <c r="J13" s="105">
        <v>4.5527872378562463E-2</v>
      </c>
      <c r="K13" s="154">
        <v>5762</v>
      </c>
      <c r="L13" s="149">
        <v>0.25820039433590247</v>
      </c>
      <c r="M13" s="154">
        <v>281</v>
      </c>
      <c r="N13" s="105">
        <v>1.2591862340921313E-2</v>
      </c>
      <c r="O13" s="154">
        <v>443</v>
      </c>
      <c r="P13" s="105">
        <v>1.9851227818605485E-2</v>
      </c>
      <c r="Q13" s="154">
        <v>293</v>
      </c>
      <c r="R13" s="105">
        <v>1.3129593117046066E-2</v>
      </c>
      <c r="S13" s="154">
        <v>586</v>
      </c>
      <c r="T13" s="105">
        <v>2.6259186234092131E-2</v>
      </c>
      <c r="U13" s="154">
        <v>780</v>
      </c>
      <c r="V13" s="105">
        <v>3.4952500448108978E-2</v>
      </c>
      <c r="W13" s="154">
        <v>2406</v>
      </c>
      <c r="X13" s="106">
        <v>0.10781502061301308</v>
      </c>
      <c r="Y13"/>
      <c r="Z13" s="342"/>
      <c r="AA13" s="342"/>
    </row>
    <row r="14" spans="1:27" s="9" customFormat="1" ht="17.25" customHeight="1" x14ac:dyDescent="0.25">
      <c r="A14" s="550" t="s">
        <v>72</v>
      </c>
      <c r="B14" s="551"/>
      <c r="C14" s="388">
        <v>22067</v>
      </c>
      <c r="D14" s="147">
        <v>5.2438844715242364E-2</v>
      </c>
      <c r="E14" s="480">
        <v>7864</v>
      </c>
      <c r="F14" s="479">
        <v>0.3563692391353605</v>
      </c>
      <c r="G14" s="79">
        <v>10915</v>
      </c>
      <c r="H14" s="149">
        <v>0.49462999048352746</v>
      </c>
      <c r="I14" s="154">
        <v>1390</v>
      </c>
      <c r="J14" s="105">
        <v>6.2989985045543123E-2</v>
      </c>
      <c r="K14" s="154">
        <v>4693</v>
      </c>
      <c r="L14" s="149">
        <v>0.21267050346671501</v>
      </c>
      <c r="M14" s="154">
        <v>409</v>
      </c>
      <c r="N14" s="105">
        <v>1.8534463225631032E-2</v>
      </c>
      <c r="O14" s="154">
        <v>443</v>
      </c>
      <c r="P14" s="105">
        <v>2.0075225449766618E-2</v>
      </c>
      <c r="Q14" s="154">
        <v>274</v>
      </c>
      <c r="R14" s="105">
        <v>1.2416730865092672E-2</v>
      </c>
      <c r="S14" s="154">
        <v>477</v>
      </c>
      <c r="T14" s="105">
        <v>2.1615987673902208E-2</v>
      </c>
      <c r="U14" s="154">
        <v>797</v>
      </c>
      <c r="V14" s="105">
        <v>3.611727919517832E-2</v>
      </c>
      <c r="W14" s="154">
        <v>2669</v>
      </c>
      <c r="X14" s="106">
        <v>0.12094983459464401</v>
      </c>
      <c r="Y14"/>
      <c r="Z14" s="342"/>
      <c r="AA14" s="342"/>
    </row>
    <row r="15" spans="1:27" s="9" customFormat="1" ht="17.25" customHeight="1" x14ac:dyDescent="0.25">
      <c r="A15" s="550" t="s">
        <v>151</v>
      </c>
      <c r="B15" s="551"/>
      <c r="C15" s="388">
        <v>25052</v>
      </c>
      <c r="D15" s="147">
        <v>5.9107489182187535E-2</v>
      </c>
      <c r="E15" s="480">
        <v>7996</v>
      </c>
      <c r="F15" s="479">
        <v>0.31917611368353827</v>
      </c>
      <c r="G15" s="79">
        <v>12770</v>
      </c>
      <c r="H15" s="149">
        <v>0.50973974133801692</v>
      </c>
      <c r="I15" s="154">
        <v>1874</v>
      </c>
      <c r="J15" s="105">
        <v>7.4804406833785725E-2</v>
      </c>
      <c r="K15" s="154">
        <v>4829</v>
      </c>
      <c r="L15" s="149">
        <v>0.19275906115280217</v>
      </c>
      <c r="M15" s="154">
        <v>587</v>
      </c>
      <c r="N15" s="105">
        <v>2.3431262973016127E-2</v>
      </c>
      <c r="O15" s="154">
        <v>448</v>
      </c>
      <c r="P15" s="105">
        <v>1.7882803768162224E-2</v>
      </c>
      <c r="Q15" s="154">
        <v>299</v>
      </c>
      <c r="R15" s="105">
        <v>1.1935174836340412E-2</v>
      </c>
      <c r="S15" s="154">
        <v>534</v>
      </c>
      <c r="T15" s="105">
        <v>2.1315663420086221E-2</v>
      </c>
      <c r="U15" s="154">
        <v>1079</v>
      </c>
      <c r="V15" s="105">
        <v>4.3070413539837142E-2</v>
      </c>
      <c r="W15" s="154">
        <v>2632</v>
      </c>
      <c r="X15" s="106">
        <v>0.10506147213795305</v>
      </c>
      <c r="Y15"/>
      <c r="Z15" s="342"/>
      <c r="AA15" s="342"/>
    </row>
    <row r="16" spans="1:27" s="9" customFormat="1" ht="17.25" customHeight="1" x14ac:dyDescent="0.25">
      <c r="A16" s="550" t="s">
        <v>176</v>
      </c>
      <c r="B16" s="551"/>
      <c r="C16" s="388">
        <v>25209</v>
      </c>
      <c r="D16" s="147">
        <v>5.8232041135950992E-2</v>
      </c>
      <c r="E16" s="480">
        <v>7890</v>
      </c>
      <c r="F16" s="479">
        <v>0.31298345828870644</v>
      </c>
      <c r="G16" s="79">
        <v>12567</v>
      </c>
      <c r="H16" s="149">
        <v>0.49851243603474948</v>
      </c>
      <c r="I16" s="154">
        <v>2133</v>
      </c>
      <c r="J16" s="105">
        <v>8.4612638343448773E-2</v>
      </c>
      <c r="K16" s="154">
        <v>4724</v>
      </c>
      <c r="L16" s="149">
        <v>0.18739339124915705</v>
      </c>
      <c r="M16" s="154">
        <v>707</v>
      </c>
      <c r="N16" s="105">
        <v>2.804553929152287E-2</v>
      </c>
      <c r="O16" s="154">
        <v>445</v>
      </c>
      <c r="P16" s="105">
        <v>1.765242572097267E-2</v>
      </c>
      <c r="Q16" s="154">
        <v>301</v>
      </c>
      <c r="R16" s="105">
        <v>1.1940180094410726E-2</v>
      </c>
      <c r="S16" s="154">
        <v>534</v>
      </c>
      <c r="T16" s="105">
        <v>2.1182910865167201E-2</v>
      </c>
      <c r="U16" s="154">
        <v>1268</v>
      </c>
      <c r="V16" s="105">
        <v>5.0299496211670437E-2</v>
      </c>
      <c r="W16" s="154">
        <v>2530</v>
      </c>
      <c r="X16" s="106">
        <v>0.10036098218890079</v>
      </c>
      <c r="Y16" s="338"/>
      <c r="Z16" s="342"/>
      <c r="AA16" s="342"/>
    </row>
    <row r="17" spans="1:27" s="9" customFormat="1" ht="17.25" customHeight="1" thickBot="1" x14ac:dyDescent="0.3">
      <c r="A17" s="556" t="s">
        <v>197</v>
      </c>
      <c r="B17" s="557"/>
      <c r="C17" s="388">
        <v>24271</v>
      </c>
      <c r="D17" s="147">
        <v>5.4388308003961869E-2</v>
      </c>
      <c r="E17" s="480">
        <v>8005</v>
      </c>
      <c r="F17" s="479">
        <v>0.32981747764822217</v>
      </c>
      <c r="G17" s="79">
        <v>11398</v>
      </c>
      <c r="H17" s="149">
        <v>0.46961394256520128</v>
      </c>
      <c r="I17" s="154">
        <v>2125</v>
      </c>
      <c r="J17" s="105">
        <v>8.7553046846030241E-2</v>
      </c>
      <c r="K17" s="154">
        <v>4660</v>
      </c>
      <c r="L17" s="149">
        <v>0.19199868155411809</v>
      </c>
      <c r="M17" s="154">
        <v>776</v>
      </c>
      <c r="N17" s="105">
        <v>3.1972312636479747E-2</v>
      </c>
      <c r="O17" s="154">
        <v>434</v>
      </c>
      <c r="P17" s="105">
        <v>1.7881422273495116E-2</v>
      </c>
      <c r="Q17" s="154">
        <v>309</v>
      </c>
      <c r="R17" s="105">
        <v>1.2731243047258044E-2</v>
      </c>
      <c r="S17" s="154">
        <v>527</v>
      </c>
      <c r="T17" s="105">
        <v>2.1713155617815501E-2</v>
      </c>
      <c r="U17" s="154">
        <v>1468</v>
      </c>
      <c r="V17" s="105">
        <v>6.0483704832928184E-2</v>
      </c>
      <c r="W17" s="154">
        <v>2574</v>
      </c>
      <c r="X17" s="106">
        <v>0.10605249062667381</v>
      </c>
      <c r="Y17" s="338"/>
      <c r="Z17" s="342"/>
      <c r="AA17" s="342"/>
    </row>
    <row r="18" spans="1:27" s="100" customFormat="1" ht="17.25" customHeight="1" x14ac:dyDescent="0.25">
      <c r="A18" s="552" t="s">
        <v>198</v>
      </c>
      <c r="B18" s="227" t="s">
        <v>74</v>
      </c>
      <c r="C18" s="218">
        <f>C17-C16</f>
        <v>-938</v>
      </c>
      <c r="D18" s="248" t="s">
        <v>42</v>
      </c>
      <c r="E18" s="219">
        <f>E17-E16</f>
        <v>115</v>
      </c>
      <c r="F18" s="280" t="s">
        <v>42</v>
      </c>
      <c r="G18" s="218">
        <f>G17-G16</f>
        <v>-1169</v>
      </c>
      <c r="H18" s="248" t="s">
        <v>42</v>
      </c>
      <c r="I18" s="219">
        <f>I17-I16</f>
        <v>-8</v>
      </c>
      <c r="J18" s="248" t="s">
        <v>42</v>
      </c>
      <c r="K18" s="219">
        <f>K17-K16</f>
        <v>-64</v>
      </c>
      <c r="L18" s="248" t="s">
        <v>42</v>
      </c>
      <c r="M18" s="219">
        <f>M17-M16</f>
        <v>69</v>
      </c>
      <c r="N18" s="248" t="s">
        <v>42</v>
      </c>
      <c r="O18" s="219">
        <f>O17-O16</f>
        <v>-11</v>
      </c>
      <c r="P18" s="248" t="s">
        <v>42</v>
      </c>
      <c r="Q18" s="219">
        <f>Q17-Q16</f>
        <v>8</v>
      </c>
      <c r="R18" s="248" t="s">
        <v>42</v>
      </c>
      <c r="S18" s="219">
        <f>S17-S16</f>
        <v>-7</v>
      </c>
      <c r="T18" s="248" t="s">
        <v>42</v>
      </c>
      <c r="U18" s="219">
        <f>U17-U16</f>
        <v>200</v>
      </c>
      <c r="V18" s="248" t="s">
        <v>42</v>
      </c>
      <c r="W18" s="219">
        <f>W17-W16</f>
        <v>44</v>
      </c>
      <c r="X18" s="249" t="s">
        <v>42</v>
      </c>
      <c r="Y18"/>
    </row>
    <row r="19" spans="1:27" ht="17.25" customHeight="1" x14ac:dyDescent="0.25">
      <c r="A19" s="553"/>
      <c r="B19" s="222" t="s">
        <v>75</v>
      </c>
      <c r="C19" s="224">
        <f>C17/C16-1</f>
        <v>-3.7208933317465998E-2</v>
      </c>
      <c r="D19" s="254" t="s">
        <v>42</v>
      </c>
      <c r="E19" s="225">
        <f>E17/E16-1</f>
        <v>1.4575411913815062E-2</v>
      </c>
      <c r="F19" s="281" t="s">
        <v>42</v>
      </c>
      <c r="G19" s="224">
        <f>G17/G16-1</f>
        <v>-9.3021405267764812E-2</v>
      </c>
      <c r="H19" s="254" t="s">
        <v>42</v>
      </c>
      <c r="I19" s="225">
        <f>I17/I16-1</f>
        <v>-3.7505860290670823E-3</v>
      </c>
      <c r="J19" s="254" t="s">
        <v>42</v>
      </c>
      <c r="K19" s="225">
        <f>K17/K16-1</f>
        <v>-1.3547840812870415E-2</v>
      </c>
      <c r="L19" s="254" t="s">
        <v>42</v>
      </c>
      <c r="M19" s="225">
        <f>M17/M16-1</f>
        <v>9.7595473833097524E-2</v>
      </c>
      <c r="N19" s="254" t="s">
        <v>42</v>
      </c>
      <c r="O19" s="225">
        <f>O17/O16-1</f>
        <v>-2.4719101123595544E-2</v>
      </c>
      <c r="P19" s="254" t="s">
        <v>42</v>
      </c>
      <c r="Q19" s="225">
        <f>Q17/Q16-1</f>
        <v>2.6578073089700949E-2</v>
      </c>
      <c r="R19" s="254" t="s">
        <v>42</v>
      </c>
      <c r="S19" s="225">
        <f>S17/S16-1</f>
        <v>-1.310861423220977E-2</v>
      </c>
      <c r="T19" s="254" t="s">
        <v>42</v>
      </c>
      <c r="U19" s="225">
        <f>U17/U16-1</f>
        <v>0.15772870662460559</v>
      </c>
      <c r="V19" s="254" t="s">
        <v>42</v>
      </c>
      <c r="W19" s="225">
        <f>W17/W16-1</f>
        <v>1.7391304347825987E-2</v>
      </c>
      <c r="X19" s="255" t="s">
        <v>42</v>
      </c>
      <c r="Y19"/>
    </row>
    <row r="20" spans="1:27" ht="17.25" customHeight="1" x14ac:dyDescent="0.25">
      <c r="A20" s="554" t="s">
        <v>199</v>
      </c>
      <c r="B20" s="230" t="s">
        <v>74</v>
      </c>
      <c r="C20" s="232">
        <f>C17-C12</f>
        <v>3936</v>
      </c>
      <c r="D20" s="251" t="s">
        <v>42</v>
      </c>
      <c r="E20" s="233">
        <f>E17-E12</f>
        <v>-1848</v>
      </c>
      <c r="F20" s="283" t="s">
        <v>42</v>
      </c>
      <c r="G20" s="232">
        <f>G17-G12</f>
        <v>2482</v>
      </c>
      <c r="H20" s="251" t="s">
        <v>42</v>
      </c>
      <c r="I20" s="233">
        <f>I17-I12</f>
        <v>1485</v>
      </c>
      <c r="J20" s="251" t="s">
        <v>42</v>
      </c>
      <c r="K20" s="233">
        <f>K17-K12</f>
        <v>-1887</v>
      </c>
      <c r="L20" s="251" t="s">
        <v>42</v>
      </c>
      <c r="M20" s="233">
        <f>M17-M12</f>
        <v>587</v>
      </c>
      <c r="N20" s="251" t="s">
        <v>42</v>
      </c>
      <c r="O20" s="233">
        <f>O17-O12</f>
        <v>-32</v>
      </c>
      <c r="P20" s="251" t="s">
        <v>42</v>
      </c>
      <c r="Q20" s="233">
        <f>Q17-Q12</f>
        <v>45</v>
      </c>
      <c r="R20" s="251" t="s">
        <v>42</v>
      </c>
      <c r="S20" s="233">
        <f>S17-S12</f>
        <v>-95</v>
      </c>
      <c r="T20" s="251" t="s">
        <v>42</v>
      </c>
      <c r="U20" s="233">
        <f>U17-U12</f>
        <v>451</v>
      </c>
      <c r="V20" s="251" t="s">
        <v>42</v>
      </c>
      <c r="W20" s="233">
        <f>W17-W12</f>
        <v>900</v>
      </c>
      <c r="X20" s="252" t="s">
        <v>42</v>
      </c>
      <c r="Y20"/>
    </row>
    <row r="21" spans="1:27" ht="17.25" customHeight="1" x14ac:dyDescent="0.25">
      <c r="A21" s="553"/>
      <c r="B21" s="222" t="s">
        <v>75</v>
      </c>
      <c r="C21" s="224">
        <f>C17/C12-1</f>
        <v>0.19355790508974668</v>
      </c>
      <c r="D21" s="254" t="s">
        <v>42</v>
      </c>
      <c r="E21" s="225">
        <f>E17/E12-1</f>
        <v>-0.18755708921140768</v>
      </c>
      <c r="F21" s="281" t="s">
        <v>42</v>
      </c>
      <c r="G21" s="224">
        <f>G17/G12-1</f>
        <v>0.27837595334230603</v>
      </c>
      <c r="H21" s="254" t="s">
        <v>42</v>
      </c>
      <c r="I21" s="225">
        <f>I17/I12-1</f>
        <v>2.3203125</v>
      </c>
      <c r="J21" s="254" t="s">
        <v>42</v>
      </c>
      <c r="K21" s="225">
        <f>K17/K12-1</f>
        <v>-0.28822361386894757</v>
      </c>
      <c r="L21" s="254" t="s">
        <v>42</v>
      </c>
      <c r="M21" s="225">
        <f>M17/M12-1</f>
        <v>3.105820105820106</v>
      </c>
      <c r="N21" s="254" t="s">
        <v>42</v>
      </c>
      <c r="O21" s="225">
        <f>O17/O12-1</f>
        <v>-6.8669527896995763E-2</v>
      </c>
      <c r="P21" s="254" t="s">
        <v>42</v>
      </c>
      <c r="Q21" s="225">
        <f>Q17/Q12-1</f>
        <v>0.17045454545454541</v>
      </c>
      <c r="R21" s="254" t="s">
        <v>42</v>
      </c>
      <c r="S21" s="225">
        <f>S17/S12-1</f>
        <v>-0.15273311897106112</v>
      </c>
      <c r="T21" s="254" t="s">
        <v>42</v>
      </c>
      <c r="U21" s="225">
        <f>U17/U12-1</f>
        <v>0.44346116027531957</v>
      </c>
      <c r="V21" s="254" t="s">
        <v>42</v>
      </c>
      <c r="W21" s="225">
        <f>W17/W12-1</f>
        <v>0.5376344086021505</v>
      </c>
      <c r="X21" s="255" t="s">
        <v>42</v>
      </c>
      <c r="Y21"/>
    </row>
    <row r="22" spans="1:27" ht="17.25" customHeight="1" x14ac:dyDescent="0.25">
      <c r="A22" s="554" t="s">
        <v>200</v>
      </c>
      <c r="B22" s="230" t="s">
        <v>74</v>
      </c>
      <c r="C22" s="232">
        <f>C17-C7</f>
        <v>5146</v>
      </c>
      <c r="D22" s="251" t="s">
        <v>42</v>
      </c>
      <c r="E22" s="233">
        <f>E17-E7</f>
        <v>-3825</v>
      </c>
      <c r="F22" s="283" t="s">
        <v>42</v>
      </c>
      <c r="G22" s="232">
        <f>G17-G7</f>
        <v>3897</v>
      </c>
      <c r="H22" s="251" t="s">
        <v>42</v>
      </c>
      <c r="I22" s="251" t="s">
        <v>41</v>
      </c>
      <c r="J22" s="251" t="s">
        <v>41</v>
      </c>
      <c r="K22" s="233">
        <f>K17-K7</f>
        <v>-4126</v>
      </c>
      <c r="L22" s="251" t="s">
        <v>42</v>
      </c>
      <c r="M22" s="233">
        <f>M17-M7</f>
        <v>694</v>
      </c>
      <c r="N22" s="251" t="s">
        <v>42</v>
      </c>
      <c r="O22" s="233">
        <f>O17-O7</f>
        <v>-48</v>
      </c>
      <c r="P22" s="251" t="s">
        <v>42</v>
      </c>
      <c r="Q22" s="233">
        <f>Q17-Q7</f>
        <v>51</v>
      </c>
      <c r="R22" s="251" t="s">
        <v>42</v>
      </c>
      <c r="S22" s="233">
        <f>S17-S7</f>
        <v>-205</v>
      </c>
      <c r="T22" s="251" t="s">
        <v>42</v>
      </c>
      <c r="U22" s="233">
        <f>U17-U7</f>
        <v>1241</v>
      </c>
      <c r="V22" s="251" t="s">
        <v>42</v>
      </c>
      <c r="W22" s="233">
        <f>W17-W7</f>
        <v>1517</v>
      </c>
      <c r="X22" s="252" t="s">
        <v>42</v>
      </c>
      <c r="Y22"/>
    </row>
    <row r="23" spans="1:27" ht="17.25" customHeight="1" thickBot="1" x14ac:dyDescent="0.3">
      <c r="A23" s="555"/>
      <c r="B23" s="237" t="s">
        <v>75</v>
      </c>
      <c r="C23" s="238">
        <f>C17/C7-1</f>
        <v>0.26907189542483656</v>
      </c>
      <c r="D23" s="272" t="s">
        <v>42</v>
      </c>
      <c r="E23" s="239">
        <f>E17/E7-1</f>
        <v>-0.32333051563820792</v>
      </c>
      <c r="F23" s="284" t="s">
        <v>42</v>
      </c>
      <c r="G23" s="238">
        <f>G17/G7-1</f>
        <v>0.51953072923610177</v>
      </c>
      <c r="H23" s="272" t="s">
        <v>42</v>
      </c>
      <c r="I23" s="300" t="s">
        <v>41</v>
      </c>
      <c r="J23" s="272" t="s">
        <v>41</v>
      </c>
      <c r="K23" s="239">
        <f>K17/K7-1</f>
        <v>-0.46961074436603689</v>
      </c>
      <c r="L23" s="272" t="s">
        <v>42</v>
      </c>
      <c r="M23" s="239">
        <f>M17/M7-1</f>
        <v>8.463414634146341</v>
      </c>
      <c r="N23" s="272" t="s">
        <v>42</v>
      </c>
      <c r="O23" s="239">
        <f>O17/O7-1</f>
        <v>-9.958506224066388E-2</v>
      </c>
      <c r="P23" s="272" t="s">
        <v>42</v>
      </c>
      <c r="Q23" s="239">
        <f>Q17/Q7-1</f>
        <v>0.19767441860465107</v>
      </c>
      <c r="R23" s="272" t="s">
        <v>42</v>
      </c>
      <c r="S23" s="239">
        <f>S17/S7-1</f>
        <v>-0.2800546448087432</v>
      </c>
      <c r="T23" s="272" t="s">
        <v>42</v>
      </c>
      <c r="U23" s="239">
        <f>U17/U7-1</f>
        <v>5.4669603524229071</v>
      </c>
      <c r="V23" s="272" t="s">
        <v>42</v>
      </c>
      <c r="W23" s="239">
        <f>W17/W7-1</f>
        <v>1.43519394512772</v>
      </c>
      <c r="X23" s="273" t="s">
        <v>42</v>
      </c>
      <c r="Y23"/>
    </row>
    <row r="24" spans="1:27" ht="17.25" customHeight="1" x14ac:dyDescent="0.25">
      <c r="A24" s="9" t="s">
        <v>67</v>
      </c>
    </row>
    <row r="25" spans="1:27" ht="17.25" customHeight="1" x14ac:dyDescent="0.25">
      <c r="A25" s="9" t="s">
        <v>91</v>
      </c>
    </row>
    <row r="26" spans="1:27" ht="17.25" customHeight="1" x14ac:dyDescent="0.25">
      <c r="A26" s="349" t="s">
        <v>143</v>
      </c>
      <c r="U26" s="338"/>
    </row>
    <row r="27" spans="1:27" ht="17.25" customHeight="1" x14ac:dyDescent="0.25">
      <c r="A27" s="349" t="s">
        <v>156</v>
      </c>
      <c r="L27"/>
      <c r="M27"/>
      <c r="O27" s="307"/>
      <c r="P27" s="307"/>
      <c r="Q27" s="307"/>
      <c r="R27" s="307"/>
      <c r="S27" s="307"/>
      <c r="T27" s="307"/>
      <c r="U27" s="338"/>
      <c r="V27" s="307"/>
      <c r="W27" s="307"/>
      <c r="X27" s="307"/>
    </row>
    <row r="28" spans="1:27" x14ac:dyDescent="0.25">
      <c r="A28" s="27"/>
      <c r="L28" s="372"/>
      <c r="M28" s="372"/>
      <c r="N28" s="372"/>
      <c r="O28" s="307"/>
      <c r="P28" s="307"/>
      <c r="Q28" s="307"/>
      <c r="R28" s="307"/>
      <c r="S28" s="307"/>
      <c r="T28" s="307"/>
      <c r="U28" s="338"/>
      <c r="V28" s="307"/>
      <c r="W28" s="307"/>
      <c r="X28" s="307"/>
    </row>
    <row r="29" spans="1:27" x14ac:dyDescent="0.25">
      <c r="C29" s="12"/>
      <c r="D29" s="31"/>
      <c r="E29" s="543"/>
      <c r="G29"/>
      <c r="H29"/>
      <c r="I29"/>
      <c r="J29"/>
      <c r="K29"/>
      <c r="L29"/>
      <c r="M29" s="338"/>
      <c r="N29"/>
      <c r="O29"/>
      <c r="P29"/>
      <c r="Q29"/>
      <c r="R29"/>
      <c r="S29"/>
      <c r="T29"/>
      <c r="U29" s="338"/>
      <c r="V29"/>
      <c r="W29"/>
      <c r="X29"/>
    </row>
    <row r="30" spans="1:27" x14ac:dyDescent="0.25">
      <c r="C30" s="31"/>
      <c r="D30" s="31"/>
      <c r="E30" s="543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 s="338"/>
      <c r="V30"/>
      <c r="W30"/>
      <c r="X30"/>
    </row>
    <row r="31" spans="1:27" x14ac:dyDescent="0.25">
      <c r="C31"/>
      <c r="D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 s="338"/>
      <c r="V31"/>
      <c r="W31"/>
      <c r="X31"/>
    </row>
    <row r="32" spans="1:27" x14ac:dyDescent="0.25">
      <c r="C32"/>
      <c r="D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 s="338"/>
      <c r="V32"/>
      <c r="W32"/>
      <c r="X32"/>
    </row>
    <row r="33" spans="3:24" x14ac:dyDescent="0.25">
      <c r="C33"/>
      <c r="D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</row>
    <row r="34" spans="3:24" x14ac:dyDescent="0.25">
      <c r="C34"/>
      <c r="D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</row>
  </sheetData>
  <mergeCells count="27">
    <mergeCell ref="W4:X5"/>
    <mergeCell ref="C3:D5"/>
    <mergeCell ref="G3:X3"/>
    <mergeCell ref="G4:H5"/>
    <mergeCell ref="K4:L5"/>
    <mergeCell ref="O4:P5"/>
    <mergeCell ref="I4:J5"/>
    <mergeCell ref="Q4:R5"/>
    <mergeCell ref="M4:N5"/>
    <mergeCell ref="E3:F5"/>
    <mergeCell ref="U4:V5"/>
    <mergeCell ref="A18:A19"/>
    <mergeCell ref="A20:A21"/>
    <mergeCell ref="A22:A23"/>
    <mergeCell ref="S4:T5"/>
    <mergeCell ref="A10:B10"/>
    <mergeCell ref="A11:B11"/>
    <mergeCell ref="A12:B12"/>
    <mergeCell ref="A13:B13"/>
    <mergeCell ref="A14:B14"/>
    <mergeCell ref="A15:B15"/>
    <mergeCell ref="A16:B16"/>
    <mergeCell ref="A3:B6"/>
    <mergeCell ref="A7:B7"/>
    <mergeCell ref="A8:B8"/>
    <mergeCell ref="A9:B9"/>
    <mergeCell ref="A17:B17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scale="92" orientation="landscape" r:id="rId1"/>
  <ignoredErrors>
    <ignoredError sqref="C18:X21 C23:H23 C22:H22 K22:X22 K23:X23" unlockedFormula="1"/>
  </ignoredError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99"/>
  <dimension ref="A1:Z31"/>
  <sheetViews>
    <sheetView zoomScaleNormal="100" workbookViewId="0"/>
  </sheetViews>
  <sheetFormatPr defaultColWidth="9.140625" defaultRowHeight="15" x14ac:dyDescent="0.25"/>
  <cols>
    <col min="1" max="1" width="12.85546875" style="83" customWidth="1"/>
    <col min="2" max="2" width="5.7109375" style="83" customWidth="1"/>
    <col min="3" max="3" width="6.140625" style="83" customWidth="1"/>
    <col min="4" max="5" width="4.7109375" style="83" customWidth="1"/>
    <col min="6" max="6" width="6.140625" style="83" customWidth="1"/>
    <col min="7" max="7" width="5" style="83" customWidth="1"/>
    <col min="8" max="8" width="6.140625" style="83" customWidth="1"/>
    <col min="9" max="9" width="5" style="83" customWidth="1"/>
    <col min="10" max="10" width="6.42578125" style="83" customWidth="1"/>
    <col min="11" max="11" width="5" style="83" customWidth="1"/>
    <col min="12" max="12" width="6.42578125" style="83" customWidth="1"/>
    <col min="13" max="13" width="5" style="83" customWidth="1"/>
    <col min="14" max="14" width="6" style="83" customWidth="1"/>
    <col min="15" max="15" width="4.85546875" style="83" customWidth="1"/>
    <col min="16" max="16" width="6.28515625" style="83" customWidth="1"/>
    <col min="17" max="17" width="4.85546875" style="83" customWidth="1"/>
    <col min="18" max="18" width="5.5703125" style="83" customWidth="1"/>
    <col min="19" max="19" width="4.85546875" style="83" customWidth="1"/>
    <col min="20" max="20" width="6" style="83" customWidth="1"/>
    <col min="21" max="21" width="4.85546875" style="83" customWidth="1"/>
    <col min="22" max="22" width="6" style="83" customWidth="1"/>
    <col min="23" max="23" width="4.85546875" style="83" customWidth="1"/>
    <col min="24" max="24" width="6.140625" style="83" customWidth="1"/>
    <col min="25" max="25" width="5.7109375" style="83" customWidth="1"/>
    <col min="26" max="16384" width="9.140625" style="83"/>
  </cols>
  <sheetData>
    <row r="1" spans="1:26" ht="17.25" customHeight="1" x14ac:dyDescent="0.25">
      <c r="A1" s="99" t="s">
        <v>298</v>
      </c>
      <c r="B1" s="99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206"/>
      <c r="T1" s="81"/>
      <c r="U1" s="81"/>
      <c r="V1" s="81"/>
      <c r="W1" s="81"/>
      <c r="X1" s="81"/>
      <c r="Y1" s="81"/>
    </row>
    <row r="2" spans="1:26" s="82" customFormat="1" ht="17.25" customHeight="1" thickBot="1" x14ac:dyDescent="0.3">
      <c r="A2" s="128" t="s">
        <v>76</v>
      </c>
      <c r="R2" s="82" t="s">
        <v>0</v>
      </c>
    </row>
    <row r="3" spans="1:26" ht="17.25" customHeight="1" x14ac:dyDescent="0.25">
      <c r="A3" s="544" t="s">
        <v>80</v>
      </c>
      <c r="B3" s="545"/>
      <c r="C3" s="655" t="s">
        <v>46</v>
      </c>
      <c r="D3" s="719"/>
      <c r="E3" s="701"/>
      <c r="F3" s="721" t="s">
        <v>162</v>
      </c>
      <c r="G3" s="722"/>
      <c r="H3" s="705" t="s">
        <v>34</v>
      </c>
      <c r="I3" s="706"/>
      <c r="J3" s="706"/>
      <c r="K3" s="706"/>
      <c r="L3" s="706"/>
      <c r="M3" s="706"/>
      <c r="N3" s="706"/>
      <c r="O3" s="706"/>
      <c r="P3" s="706"/>
      <c r="Q3" s="706"/>
      <c r="R3" s="706"/>
      <c r="S3" s="706"/>
      <c r="T3" s="706"/>
      <c r="U3" s="706"/>
      <c r="V3" s="706"/>
      <c r="W3" s="706"/>
      <c r="X3" s="706"/>
      <c r="Y3" s="707"/>
    </row>
    <row r="4" spans="1:26" ht="17.25" customHeight="1" x14ac:dyDescent="0.25">
      <c r="A4" s="546"/>
      <c r="B4" s="547"/>
      <c r="C4" s="656"/>
      <c r="D4" s="720"/>
      <c r="E4" s="702"/>
      <c r="F4" s="702"/>
      <c r="G4" s="723"/>
      <c r="H4" s="708" t="s">
        <v>58</v>
      </c>
      <c r="I4" s="668"/>
      <c r="J4" s="671" t="s">
        <v>59</v>
      </c>
      <c r="K4" s="668"/>
      <c r="L4" s="709" t="s">
        <v>35</v>
      </c>
      <c r="M4" s="710"/>
      <c r="N4" s="671" t="s">
        <v>38</v>
      </c>
      <c r="O4" s="668"/>
      <c r="P4" s="671" t="s">
        <v>36</v>
      </c>
      <c r="Q4" s="668"/>
      <c r="R4" s="671" t="s">
        <v>37</v>
      </c>
      <c r="S4" s="668"/>
      <c r="T4" s="671" t="s">
        <v>39</v>
      </c>
      <c r="U4" s="668"/>
      <c r="V4" s="671" t="s">
        <v>40</v>
      </c>
      <c r="W4" s="668"/>
      <c r="X4" s="671" t="s">
        <v>44</v>
      </c>
      <c r="Y4" s="672"/>
    </row>
    <row r="5" spans="1:26" ht="17.25" customHeight="1" x14ac:dyDescent="0.25">
      <c r="A5" s="546"/>
      <c r="B5" s="547"/>
      <c r="C5" s="703"/>
      <c r="D5" s="669"/>
      <c r="E5" s="704"/>
      <c r="F5" s="704"/>
      <c r="G5" s="724"/>
      <c r="H5" s="586"/>
      <c r="I5" s="669"/>
      <c r="J5" s="673"/>
      <c r="K5" s="669"/>
      <c r="L5" s="711"/>
      <c r="M5" s="712"/>
      <c r="N5" s="673"/>
      <c r="O5" s="669"/>
      <c r="P5" s="673"/>
      <c r="Q5" s="669"/>
      <c r="R5" s="673"/>
      <c r="S5" s="669"/>
      <c r="T5" s="673"/>
      <c r="U5" s="669"/>
      <c r="V5" s="673"/>
      <c r="W5" s="669"/>
      <c r="X5" s="673"/>
      <c r="Y5" s="587"/>
    </row>
    <row r="6" spans="1:26" ht="17.25" customHeight="1" thickBot="1" x14ac:dyDescent="0.3">
      <c r="A6" s="546"/>
      <c r="B6" s="547"/>
      <c r="C6" s="258" t="s">
        <v>51</v>
      </c>
      <c r="D6" s="259" t="s">
        <v>56</v>
      </c>
      <c r="E6" s="259" t="s">
        <v>54</v>
      </c>
      <c r="F6" s="261" t="s">
        <v>51</v>
      </c>
      <c r="G6" s="265" t="s">
        <v>55</v>
      </c>
      <c r="H6" s="263" t="s">
        <v>51</v>
      </c>
      <c r="I6" s="264" t="s">
        <v>55</v>
      </c>
      <c r="J6" s="261" t="s">
        <v>51</v>
      </c>
      <c r="K6" s="264" t="s">
        <v>55</v>
      </c>
      <c r="L6" s="261" t="s">
        <v>51</v>
      </c>
      <c r="M6" s="264" t="s">
        <v>55</v>
      </c>
      <c r="N6" s="261" t="s">
        <v>51</v>
      </c>
      <c r="O6" s="264" t="s">
        <v>55</v>
      </c>
      <c r="P6" s="261" t="s">
        <v>51</v>
      </c>
      <c r="Q6" s="264" t="s">
        <v>55</v>
      </c>
      <c r="R6" s="261" t="s">
        <v>51</v>
      </c>
      <c r="S6" s="264" t="s">
        <v>55</v>
      </c>
      <c r="T6" s="261" t="s">
        <v>51</v>
      </c>
      <c r="U6" s="264" t="s">
        <v>55</v>
      </c>
      <c r="V6" s="261" t="s">
        <v>51</v>
      </c>
      <c r="W6" s="264" t="s">
        <v>55</v>
      </c>
      <c r="X6" s="261" t="s">
        <v>51</v>
      </c>
      <c r="Y6" s="262" t="s">
        <v>55</v>
      </c>
    </row>
    <row r="7" spans="1:26" s="9" customFormat="1" ht="17.25" customHeight="1" x14ac:dyDescent="0.25">
      <c r="A7" s="603" t="s">
        <v>6</v>
      </c>
      <c r="B7" s="604"/>
      <c r="C7" s="328">
        <v>7286</v>
      </c>
      <c r="D7" s="147">
        <v>2.945004486625007E-2</v>
      </c>
      <c r="E7" s="149">
        <v>0.38096732026143793</v>
      </c>
      <c r="F7" s="141">
        <v>4834</v>
      </c>
      <c r="G7" s="153">
        <v>0.66346417787537748</v>
      </c>
      <c r="H7" s="80">
        <v>2485</v>
      </c>
      <c r="I7" s="149">
        <v>0.34106505627230305</v>
      </c>
      <c r="J7" s="188" t="s">
        <v>41</v>
      </c>
      <c r="K7" s="189" t="s">
        <v>41</v>
      </c>
      <c r="L7" s="141">
        <v>3711</v>
      </c>
      <c r="M7" s="149">
        <v>0.50933296733461431</v>
      </c>
      <c r="N7" s="141">
        <v>29</v>
      </c>
      <c r="O7" s="105">
        <v>3.9802360691737577E-3</v>
      </c>
      <c r="P7" s="141">
        <v>227</v>
      </c>
      <c r="Q7" s="105">
        <v>3.1155640955256657E-2</v>
      </c>
      <c r="R7" s="141">
        <v>108</v>
      </c>
      <c r="S7" s="105">
        <v>1.4822948119681581E-2</v>
      </c>
      <c r="T7" s="141">
        <v>278</v>
      </c>
      <c r="U7" s="105">
        <v>3.81553664562174E-2</v>
      </c>
      <c r="V7" s="141">
        <v>29</v>
      </c>
      <c r="W7" s="105">
        <v>3.9802360691737577E-3</v>
      </c>
      <c r="X7" s="141">
        <v>419</v>
      </c>
      <c r="Y7" s="106">
        <v>5.7507548723579466E-2</v>
      </c>
      <c r="Z7" s="344"/>
    </row>
    <row r="8" spans="1:26" s="9" customFormat="1" ht="17.25" customHeight="1" x14ac:dyDescent="0.25">
      <c r="A8" s="550" t="s">
        <v>7</v>
      </c>
      <c r="B8" s="551"/>
      <c r="C8" s="328">
        <v>7212</v>
      </c>
      <c r="D8" s="147">
        <v>3.1058227717271941E-2</v>
      </c>
      <c r="E8" s="149">
        <v>0.37640918580375782</v>
      </c>
      <c r="F8" s="141">
        <v>4651</v>
      </c>
      <c r="G8" s="153">
        <v>0.64489739323349971</v>
      </c>
      <c r="H8" s="80">
        <v>2508</v>
      </c>
      <c r="I8" s="149">
        <v>0.34775374376039936</v>
      </c>
      <c r="J8" s="141">
        <v>130</v>
      </c>
      <c r="K8" s="189">
        <v>1.8025513033832503E-2</v>
      </c>
      <c r="L8" s="141">
        <v>3401</v>
      </c>
      <c r="M8" s="149">
        <v>0.47157515252357185</v>
      </c>
      <c r="N8" s="141">
        <v>41</v>
      </c>
      <c r="O8" s="105">
        <v>5.6849694952856352E-3</v>
      </c>
      <c r="P8" s="141">
        <v>221</v>
      </c>
      <c r="Q8" s="105">
        <v>3.0643372157515253E-2</v>
      </c>
      <c r="R8" s="141">
        <v>111</v>
      </c>
      <c r="S8" s="105">
        <v>1.5391014975041598E-2</v>
      </c>
      <c r="T8" s="141">
        <v>288</v>
      </c>
      <c r="U8" s="105">
        <v>3.9933444259567387E-2</v>
      </c>
      <c r="V8" s="141">
        <v>64</v>
      </c>
      <c r="W8" s="105">
        <v>8.8740987243483092E-3</v>
      </c>
      <c r="X8" s="141">
        <v>448</v>
      </c>
      <c r="Y8" s="106">
        <v>6.2118691070438159E-2</v>
      </c>
      <c r="Z8" s="344"/>
    </row>
    <row r="9" spans="1:26" s="9" customFormat="1" ht="17.25" customHeight="1" x14ac:dyDescent="0.25">
      <c r="A9" s="550" t="s">
        <v>8</v>
      </c>
      <c r="B9" s="551"/>
      <c r="C9" s="328">
        <v>7373</v>
      </c>
      <c r="D9" s="147">
        <v>3.3387673776207945E-2</v>
      </c>
      <c r="E9" s="149">
        <v>0.37094988931374523</v>
      </c>
      <c r="F9" s="141">
        <v>4479</v>
      </c>
      <c r="G9" s="153">
        <v>0.60748677607486778</v>
      </c>
      <c r="H9" s="80">
        <v>2802</v>
      </c>
      <c r="I9" s="149">
        <v>0.38003526380035263</v>
      </c>
      <c r="J9" s="141">
        <v>142</v>
      </c>
      <c r="K9" s="105">
        <v>1.9259460192594603E-2</v>
      </c>
      <c r="L9" s="141">
        <v>3202</v>
      </c>
      <c r="M9" s="149">
        <v>0.43428726434287263</v>
      </c>
      <c r="N9" s="141">
        <v>41</v>
      </c>
      <c r="O9" s="105">
        <v>5.5608300556083002E-3</v>
      </c>
      <c r="P9" s="141">
        <v>227</v>
      </c>
      <c r="Q9" s="105">
        <v>3.0788010307880104E-2</v>
      </c>
      <c r="R9" s="141">
        <v>118</v>
      </c>
      <c r="S9" s="105">
        <v>1.6004340160043401E-2</v>
      </c>
      <c r="T9" s="141">
        <v>284</v>
      </c>
      <c r="U9" s="105">
        <v>3.8518920385189205E-2</v>
      </c>
      <c r="V9" s="141">
        <v>82</v>
      </c>
      <c r="W9" s="105">
        <v>1.11216601112166E-2</v>
      </c>
      <c r="X9" s="141">
        <v>475</v>
      </c>
      <c r="Y9" s="106">
        <v>6.4424250644242509E-2</v>
      </c>
      <c r="Z9" s="344"/>
    </row>
    <row r="10" spans="1:26" s="9" customFormat="1" ht="17.25" customHeight="1" x14ac:dyDescent="0.25">
      <c r="A10" s="550" t="s">
        <v>9</v>
      </c>
      <c r="B10" s="551"/>
      <c r="C10" s="328">
        <v>7373</v>
      </c>
      <c r="D10" s="147">
        <v>3.4294937391854428E-2</v>
      </c>
      <c r="E10" s="149">
        <v>0.37171666246533902</v>
      </c>
      <c r="F10" s="141">
        <v>4455</v>
      </c>
      <c r="G10" s="153">
        <v>0.60423165604231655</v>
      </c>
      <c r="H10" s="80">
        <v>2762</v>
      </c>
      <c r="I10" s="149">
        <v>0.37461006374610062</v>
      </c>
      <c r="J10" s="141">
        <v>182</v>
      </c>
      <c r="K10" s="105">
        <v>2.4684660246846603E-2</v>
      </c>
      <c r="L10" s="141">
        <v>3143</v>
      </c>
      <c r="M10" s="149">
        <v>0.42628509426285094</v>
      </c>
      <c r="N10" s="141">
        <v>47</v>
      </c>
      <c r="O10" s="105">
        <v>6.3746100637461006E-3</v>
      </c>
      <c r="P10" s="141">
        <v>233</v>
      </c>
      <c r="Q10" s="105">
        <v>3.1601790316017904E-2</v>
      </c>
      <c r="R10" s="141">
        <v>107</v>
      </c>
      <c r="S10" s="105">
        <v>1.4512410145124102E-2</v>
      </c>
      <c r="T10" s="141">
        <v>270</v>
      </c>
      <c r="U10" s="105">
        <v>3.6620100366201003E-2</v>
      </c>
      <c r="V10" s="141">
        <v>105</v>
      </c>
      <c r="W10" s="105">
        <v>1.4241150142411502E-2</v>
      </c>
      <c r="X10" s="141">
        <v>524</v>
      </c>
      <c r="Y10" s="106">
        <v>7.1070120710701207E-2</v>
      </c>
      <c r="Z10" s="344"/>
    </row>
    <row r="11" spans="1:26" s="9" customFormat="1" ht="17.25" customHeight="1" x14ac:dyDescent="0.25">
      <c r="A11" s="550" t="s">
        <v>10</v>
      </c>
      <c r="B11" s="551"/>
      <c r="C11" s="328">
        <v>7599</v>
      </c>
      <c r="D11" s="147">
        <v>3.6035566093657379E-2</v>
      </c>
      <c r="E11" s="149">
        <v>0.3790781203232565</v>
      </c>
      <c r="F11" s="141">
        <v>4407</v>
      </c>
      <c r="G11" s="153">
        <v>0.57994472956968024</v>
      </c>
      <c r="H11" s="80">
        <v>2883</v>
      </c>
      <c r="I11" s="149">
        <v>0.37939202526648241</v>
      </c>
      <c r="J11" s="141">
        <v>210</v>
      </c>
      <c r="K11" s="105">
        <v>2.763521515988946E-2</v>
      </c>
      <c r="L11" s="141">
        <v>3067</v>
      </c>
      <c r="M11" s="149">
        <v>0.40360573759705226</v>
      </c>
      <c r="N11" s="141">
        <v>46</v>
      </c>
      <c r="O11" s="105">
        <v>6.0534280826424532E-3</v>
      </c>
      <c r="P11" s="141">
        <v>235</v>
      </c>
      <c r="Q11" s="105">
        <v>3.0925121726542965E-2</v>
      </c>
      <c r="R11" s="141">
        <v>130</v>
      </c>
      <c r="S11" s="105">
        <v>1.7107514146598238E-2</v>
      </c>
      <c r="T11" s="141">
        <v>252</v>
      </c>
      <c r="U11" s="105">
        <v>3.3162258191867348E-2</v>
      </c>
      <c r="V11" s="141">
        <v>149</v>
      </c>
      <c r="W11" s="105">
        <v>1.9607843137254902E-2</v>
      </c>
      <c r="X11" s="141">
        <v>627</v>
      </c>
      <c r="Y11" s="106">
        <v>8.2510856691669951E-2</v>
      </c>
      <c r="Z11" s="344"/>
    </row>
    <row r="12" spans="1:26" s="9" customFormat="1" ht="17.25" customHeight="1" x14ac:dyDescent="0.25">
      <c r="A12" s="550" t="s">
        <v>11</v>
      </c>
      <c r="B12" s="551"/>
      <c r="C12" s="388">
        <v>7438</v>
      </c>
      <c r="D12" s="147">
        <v>3.5481224240573955E-2</v>
      </c>
      <c r="E12" s="149">
        <v>0.3657732972707155</v>
      </c>
      <c r="F12" s="154">
        <v>4145</v>
      </c>
      <c r="G12" s="153">
        <v>0.55727346060769023</v>
      </c>
      <c r="H12" s="79">
        <v>2806</v>
      </c>
      <c r="I12" s="149">
        <v>0.37725194944877655</v>
      </c>
      <c r="J12" s="154">
        <v>165</v>
      </c>
      <c r="K12" s="105">
        <v>2.2183382629739175E-2</v>
      </c>
      <c r="L12" s="154">
        <v>2899</v>
      </c>
      <c r="M12" s="149">
        <v>0.38975531056735679</v>
      </c>
      <c r="N12" s="154">
        <v>57</v>
      </c>
      <c r="O12" s="105">
        <v>7.6633503630008067E-3</v>
      </c>
      <c r="P12" s="154">
        <v>227</v>
      </c>
      <c r="Q12" s="105">
        <v>3.0518956708792688E-2</v>
      </c>
      <c r="R12" s="154">
        <v>113</v>
      </c>
      <c r="S12" s="105">
        <v>1.5192255982791072E-2</v>
      </c>
      <c r="T12" s="154">
        <v>251</v>
      </c>
      <c r="U12" s="105">
        <v>3.3745630545845659E-2</v>
      </c>
      <c r="V12" s="154">
        <v>178</v>
      </c>
      <c r="W12" s="105">
        <v>2.3931164291476202E-2</v>
      </c>
      <c r="X12" s="154">
        <v>742</v>
      </c>
      <c r="Y12" s="106">
        <v>9.9757999462221025E-2</v>
      </c>
      <c r="Z12" s="344"/>
    </row>
    <row r="13" spans="1:26" s="9" customFormat="1" ht="17.25" customHeight="1" x14ac:dyDescent="0.25">
      <c r="A13" s="550" t="s">
        <v>47</v>
      </c>
      <c r="B13" s="551"/>
      <c r="C13" s="388">
        <v>8103</v>
      </c>
      <c r="D13" s="147">
        <v>3.8946058051399376E-2</v>
      </c>
      <c r="E13" s="149">
        <v>0.36310270657823984</v>
      </c>
      <c r="F13" s="154">
        <v>3995</v>
      </c>
      <c r="G13" s="153">
        <v>0.49302727384919165</v>
      </c>
      <c r="H13" s="79">
        <v>3452</v>
      </c>
      <c r="I13" s="149">
        <v>0.42601505615204244</v>
      </c>
      <c r="J13" s="154">
        <v>286</v>
      </c>
      <c r="K13" s="105">
        <v>3.5295569542144883E-2</v>
      </c>
      <c r="L13" s="154">
        <v>2630</v>
      </c>
      <c r="M13" s="149">
        <v>0.32457114648895469</v>
      </c>
      <c r="N13" s="154">
        <v>84</v>
      </c>
      <c r="O13" s="105">
        <v>1.036653091447612E-2</v>
      </c>
      <c r="P13" s="154">
        <v>214</v>
      </c>
      <c r="Q13" s="105">
        <v>2.6409971615451066E-2</v>
      </c>
      <c r="R13" s="154">
        <v>124</v>
      </c>
      <c r="S13" s="105">
        <v>1.5302974207083797E-2</v>
      </c>
      <c r="T13" s="154">
        <v>237</v>
      </c>
      <c r="U13" s="105">
        <v>2.9248426508700482E-2</v>
      </c>
      <c r="V13" s="154">
        <v>124</v>
      </c>
      <c r="W13" s="105">
        <v>1.5302974207083797E-2</v>
      </c>
      <c r="X13" s="154">
        <v>952</v>
      </c>
      <c r="Y13" s="106">
        <v>0.11748735036406269</v>
      </c>
      <c r="Z13" s="344"/>
    </row>
    <row r="14" spans="1:26" s="9" customFormat="1" ht="17.25" customHeight="1" x14ac:dyDescent="0.25">
      <c r="A14" s="550" t="s">
        <v>72</v>
      </c>
      <c r="B14" s="551"/>
      <c r="C14" s="388">
        <v>8016</v>
      </c>
      <c r="D14" s="147">
        <v>3.8481479347888703E-2</v>
      </c>
      <c r="E14" s="149">
        <v>0.36325735260796665</v>
      </c>
      <c r="F14" s="154">
        <v>3488</v>
      </c>
      <c r="G14" s="153">
        <v>0.43512974051896208</v>
      </c>
      <c r="H14" s="79">
        <v>3584</v>
      </c>
      <c r="I14" s="149">
        <v>0.44710578842315368</v>
      </c>
      <c r="J14" s="154">
        <v>396</v>
      </c>
      <c r="K14" s="105">
        <v>4.940119760479042E-2</v>
      </c>
      <c r="L14" s="154">
        <v>2249</v>
      </c>
      <c r="M14" s="149">
        <v>0.28056387225548901</v>
      </c>
      <c r="N14" s="154">
        <v>120</v>
      </c>
      <c r="O14" s="105">
        <v>1.4970059880239521E-2</v>
      </c>
      <c r="P14" s="154">
        <v>202</v>
      </c>
      <c r="Q14" s="105">
        <v>2.5199600798403193E-2</v>
      </c>
      <c r="R14" s="154">
        <v>125</v>
      </c>
      <c r="S14" s="105">
        <v>1.55938123752495E-2</v>
      </c>
      <c r="T14" s="154">
        <v>202</v>
      </c>
      <c r="U14" s="105">
        <v>2.5199600798403193E-2</v>
      </c>
      <c r="V14" s="154">
        <v>123</v>
      </c>
      <c r="W14" s="105">
        <v>1.5344311377245509E-2</v>
      </c>
      <c r="X14" s="154">
        <v>1015</v>
      </c>
      <c r="Y14" s="106">
        <v>0.12662175648702595</v>
      </c>
      <c r="Z14" s="344"/>
    </row>
    <row r="15" spans="1:26" s="9" customFormat="1" ht="17.25" customHeight="1" x14ac:dyDescent="0.25">
      <c r="A15" s="550" t="s">
        <v>151</v>
      </c>
      <c r="B15" s="551"/>
      <c r="C15" s="388">
        <v>9018</v>
      </c>
      <c r="D15" s="147">
        <v>4.298235997845639E-2</v>
      </c>
      <c r="E15" s="149">
        <v>0.35997125977965833</v>
      </c>
      <c r="F15" s="154">
        <v>3506</v>
      </c>
      <c r="G15" s="153">
        <v>0.38877799955644265</v>
      </c>
      <c r="H15" s="79">
        <v>4243</v>
      </c>
      <c r="I15" s="149">
        <v>0.47050343756930585</v>
      </c>
      <c r="J15" s="154">
        <v>556</v>
      </c>
      <c r="K15" s="105">
        <v>6.1654468840097586E-2</v>
      </c>
      <c r="L15" s="154">
        <v>2298</v>
      </c>
      <c r="M15" s="149">
        <v>0.25482368596141053</v>
      </c>
      <c r="N15" s="154">
        <v>170</v>
      </c>
      <c r="O15" s="105">
        <v>1.8851186515857175E-2</v>
      </c>
      <c r="P15" s="154">
        <v>206</v>
      </c>
      <c r="Q15" s="105">
        <v>2.2843202483921046E-2</v>
      </c>
      <c r="R15" s="154">
        <v>135</v>
      </c>
      <c r="S15" s="105">
        <v>1.4970059880239521E-2</v>
      </c>
      <c r="T15" s="154">
        <v>240</v>
      </c>
      <c r="U15" s="105">
        <v>2.6613439787092481E-2</v>
      </c>
      <c r="V15" s="154">
        <v>164</v>
      </c>
      <c r="W15" s="105">
        <v>1.8185850521179863E-2</v>
      </c>
      <c r="X15" s="154">
        <v>1006</v>
      </c>
      <c r="Y15" s="106">
        <v>0.11155466844089598</v>
      </c>
      <c r="Z15" s="344"/>
    </row>
    <row r="16" spans="1:26" s="9" customFormat="1" ht="17.25" customHeight="1" x14ac:dyDescent="0.25">
      <c r="A16" s="550" t="s">
        <v>176</v>
      </c>
      <c r="B16" s="551"/>
      <c r="C16" s="388">
        <v>9091</v>
      </c>
      <c r="D16" s="147">
        <v>4.237951835311448E-2</v>
      </c>
      <c r="E16" s="149">
        <v>0.36062517354912926</v>
      </c>
      <c r="F16" s="154">
        <v>3417</v>
      </c>
      <c r="G16" s="153">
        <v>0.37586624133758662</v>
      </c>
      <c r="H16" s="79">
        <v>4265</v>
      </c>
      <c r="I16" s="149">
        <v>0.46914530854691455</v>
      </c>
      <c r="J16" s="154">
        <v>615</v>
      </c>
      <c r="K16" s="105">
        <v>6.7649323506764933E-2</v>
      </c>
      <c r="L16" s="154">
        <v>2262</v>
      </c>
      <c r="M16" s="149">
        <v>0.24881751182488174</v>
      </c>
      <c r="N16" s="154">
        <v>199</v>
      </c>
      <c r="O16" s="105">
        <v>2.1889781102188977E-2</v>
      </c>
      <c r="P16" s="154">
        <v>213</v>
      </c>
      <c r="Q16" s="105">
        <v>2.3429765702342977E-2</v>
      </c>
      <c r="R16" s="154">
        <v>133</v>
      </c>
      <c r="S16" s="105">
        <v>1.4629853701462985E-2</v>
      </c>
      <c r="T16" s="154">
        <v>254</v>
      </c>
      <c r="U16" s="105">
        <v>2.7939720602793972E-2</v>
      </c>
      <c r="V16" s="154">
        <v>201</v>
      </c>
      <c r="W16" s="105">
        <v>2.210977890221098E-2</v>
      </c>
      <c r="X16" s="154">
        <v>949</v>
      </c>
      <c r="Y16" s="106">
        <v>0.1043889561104389</v>
      </c>
      <c r="Z16" s="344"/>
    </row>
    <row r="17" spans="1:26" s="9" customFormat="1" ht="17.25" customHeight="1" thickBot="1" x14ac:dyDescent="0.3">
      <c r="A17" s="556" t="s">
        <v>197</v>
      </c>
      <c r="B17" s="557"/>
      <c r="C17" s="388">
        <v>8908</v>
      </c>
      <c r="D17" s="147">
        <v>4.0330138493369611E-2</v>
      </c>
      <c r="E17" s="149">
        <v>0.36702237237855878</v>
      </c>
      <c r="F17" s="154">
        <v>3497</v>
      </c>
      <c r="G17" s="153">
        <f>F17/$C17</f>
        <v>0.39256847777278853</v>
      </c>
      <c r="H17" s="79">
        <v>3957</v>
      </c>
      <c r="I17" s="149">
        <f>H17/$C17</f>
        <v>0.444207453973956</v>
      </c>
      <c r="J17" s="154">
        <v>634</v>
      </c>
      <c r="K17" s="105">
        <f>J17/$C17</f>
        <v>7.1171980242478672E-2</v>
      </c>
      <c r="L17" s="154">
        <v>2285</v>
      </c>
      <c r="M17" s="149">
        <f>L17/$C17</f>
        <v>0.25651100134710375</v>
      </c>
      <c r="N17" s="154">
        <v>233</v>
      </c>
      <c r="O17" s="105">
        <f>N17/$C17</f>
        <v>2.6156264032330491E-2</v>
      </c>
      <c r="P17" s="154">
        <v>217</v>
      </c>
      <c r="Q17" s="105">
        <f>P17/$C17</f>
        <v>2.4360125729681187E-2</v>
      </c>
      <c r="R17" s="154">
        <v>145</v>
      </c>
      <c r="S17" s="105">
        <f>R17/$C17</f>
        <v>1.6277503367759318E-2</v>
      </c>
      <c r="T17" s="154">
        <v>257</v>
      </c>
      <c r="U17" s="105">
        <f>T17/$C17</f>
        <v>2.8850471486304447E-2</v>
      </c>
      <c r="V17" s="154">
        <v>244</v>
      </c>
      <c r="W17" s="105">
        <f>V17/$C17</f>
        <v>2.7391109115401886E-2</v>
      </c>
      <c r="X17" s="154">
        <v>936</v>
      </c>
      <c r="Y17" s="106">
        <f>X17/$C17</f>
        <v>0.10507409070498429</v>
      </c>
      <c r="Z17" s="344"/>
    </row>
    <row r="18" spans="1:26" s="100" customFormat="1" ht="17.25" customHeight="1" x14ac:dyDescent="0.2">
      <c r="A18" s="552" t="s">
        <v>198</v>
      </c>
      <c r="B18" s="227" t="s">
        <v>74</v>
      </c>
      <c r="C18" s="218">
        <f>C17-C16</f>
        <v>-183</v>
      </c>
      <c r="D18" s="248" t="s">
        <v>42</v>
      </c>
      <c r="E18" s="248" t="s">
        <v>42</v>
      </c>
      <c r="F18" s="219">
        <f>F17-F16</f>
        <v>80</v>
      </c>
      <c r="G18" s="280" t="s">
        <v>42</v>
      </c>
      <c r="H18" s="218">
        <f>H17-H16</f>
        <v>-308</v>
      </c>
      <c r="I18" s="248" t="s">
        <v>42</v>
      </c>
      <c r="J18" s="219">
        <f>J17-J16</f>
        <v>19</v>
      </c>
      <c r="K18" s="248" t="s">
        <v>42</v>
      </c>
      <c r="L18" s="219">
        <f>L17-L16</f>
        <v>23</v>
      </c>
      <c r="M18" s="248" t="s">
        <v>42</v>
      </c>
      <c r="N18" s="219">
        <f>N17-N16</f>
        <v>34</v>
      </c>
      <c r="O18" s="248" t="s">
        <v>42</v>
      </c>
      <c r="P18" s="219">
        <f>P17-P16</f>
        <v>4</v>
      </c>
      <c r="Q18" s="248" t="s">
        <v>42</v>
      </c>
      <c r="R18" s="219">
        <f>R17-R16</f>
        <v>12</v>
      </c>
      <c r="S18" s="248" t="s">
        <v>42</v>
      </c>
      <c r="T18" s="219">
        <f>T17-T16</f>
        <v>3</v>
      </c>
      <c r="U18" s="248" t="s">
        <v>42</v>
      </c>
      <c r="V18" s="219">
        <f>V17-V16</f>
        <v>43</v>
      </c>
      <c r="W18" s="248" t="s">
        <v>42</v>
      </c>
      <c r="X18" s="219">
        <f>X17-X16</f>
        <v>-13</v>
      </c>
      <c r="Y18" s="249" t="s">
        <v>42</v>
      </c>
    </row>
    <row r="19" spans="1:26" ht="17.25" customHeight="1" x14ac:dyDescent="0.25">
      <c r="A19" s="553"/>
      <c r="B19" s="222" t="s">
        <v>75</v>
      </c>
      <c r="C19" s="224">
        <f>C17/C16-1</f>
        <v>-2.0129798702013035E-2</v>
      </c>
      <c r="D19" s="254" t="s">
        <v>42</v>
      </c>
      <c r="E19" s="254" t="s">
        <v>42</v>
      </c>
      <c r="F19" s="225">
        <f>F17/F16-1</f>
        <v>2.3412350014632821E-2</v>
      </c>
      <c r="G19" s="281" t="s">
        <v>42</v>
      </c>
      <c r="H19" s="224">
        <f>H17/H16-1</f>
        <v>-7.2215709261430283E-2</v>
      </c>
      <c r="I19" s="254" t="s">
        <v>42</v>
      </c>
      <c r="J19" s="225">
        <f>J17/J16-1</f>
        <v>3.0894308943089532E-2</v>
      </c>
      <c r="K19" s="254" t="s">
        <v>42</v>
      </c>
      <c r="L19" s="225">
        <f>L17/L16-1</f>
        <v>1.0167992926613634E-2</v>
      </c>
      <c r="M19" s="254" t="s">
        <v>42</v>
      </c>
      <c r="N19" s="225">
        <f>N17/N16-1</f>
        <v>0.17085427135678399</v>
      </c>
      <c r="O19" s="254" t="s">
        <v>42</v>
      </c>
      <c r="P19" s="225">
        <f>P17/P16-1</f>
        <v>1.8779342723004744E-2</v>
      </c>
      <c r="Q19" s="254" t="s">
        <v>42</v>
      </c>
      <c r="R19" s="225">
        <f>R17/R16-1</f>
        <v>9.0225563909774431E-2</v>
      </c>
      <c r="S19" s="254" t="s">
        <v>42</v>
      </c>
      <c r="T19" s="225">
        <f>T17/T16-1</f>
        <v>1.1811023622047223E-2</v>
      </c>
      <c r="U19" s="254" t="s">
        <v>42</v>
      </c>
      <c r="V19" s="225">
        <f>V17/V16-1</f>
        <v>0.21393034825870649</v>
      </c>
      <c r="W19" s="254" t="s">
        <v>42</v>
      </c>
      <c r="X19" s="225">
        <f>X17/X16-1</f>
        <v>-1.3698630136986356E-2</v>
      </c>
      <c r="Y19" s="255" t="s">
        <v>42</v>
      </c>
    </row>
    <row r="20" spans="1:26" ht="17.25" customHeight="1" x14ac:dyDescent="0.25">
      <c r="A20" s="554" t="s">
        <v>199</v>
      </c>
      <c r="B20" s="230" t="s">
        <v>74</v>
      </c>
      <c r="C20" s="232">
        <f>C17-C12</f>
        <v>1470</v>
      </c>
      <c r="D20" s="251" t="s">
        <v>42</v>
      </c>
      <c r="E20" s="251" t="s">
        <v>42</v>
      </c>
      <c r="F20" s="233">
        <f>F17-F12</f>
        <v>-648</v>
      </c>
      <c r="G20" s="283" t="s">
        <v>42</v>
      </c>
      <c r="H20" s="232">
        <f>H17-H12</f>
        <v>1151</v>
      </c>
      <c r="I20" s="251" t="s">
        <v>42</v>
      </c>
      <c r="J20" s="233">
        <f>J17-J12</f>
        <v>469</v>
      </c>
      <c r="K20" s="251" t="s">
        <v>42</v>
      </c>
      <c r="L20" s="233">
        <f>L17-L12</f>
        <v>-614</v>
      </c>
      <c r="M20" s="251" t="s">
        <v>42</v>
      </c>
      <c r="N20" s="233">
        <f>N17-N12</f>
        <v>176</v>
      </c>
      <c r="O20" s="251" t="s">
        <v>42</v>
      </c>
      <c r="P20" s="233">
        <f>P17-P12</f>
        <v>-10</v>
      </c>
      <c r="Q20" s="251" t="s">
        <v>42</v>
      </c>
      <c r="R20" s="233">
        <f>R17-R12</f>
        <v>32</v>
      </c>
      <c r="S20" s="251" t="s">
        <v>42</v>
      </c>
      <c r="T20" s="233">
        <f>T17-T12</f>
        <v>6</v>
      </c>
      <c r="U20" s="251" t="s">
        <v>42</v>
      </c>
      <c r="V20" s="233">
        <f>V17-V12</f>
        <v>66</v>
      </c>
      <c r="W20" s="251" t="s">
        <v>42</v>
      </c>
      <c r="X20" s="233">
        <f>X17-X12</f>
        <v>194</v>
      </c>
      <c r="Y20" s="252" t="s">
        <v>42</v>
      </c>
    </row>
    <row r="21" spans="1:26" ht="17.25" customHeight="1" x14ac:dyDescent="0.25">
      <c r="A21" s="553"/>
      <c r="B21" s="222" t="s">
        <v>75</v>
      </c>
      <c r="C21" s="224">
        <f>C17/C12-1</f>
        <v>0.19763377251949454</v>
      </c>
      <c r="D21" s="254" t="s">
        <v>42</v>
      </c>
      <c r="E21" s="254" t="s">
        <v>42</v>
      </c>
      <c r="F21" s="225">
        <f>F17/F12-1</f>
        <v>-0.15633293124246084</v>
      </c>
      <c r="G21" s="281" t="s">
        <v>42</v>
      </c>
      <c r="H21" s="224">
        <f>H17/H12-1</f>
        <v>0.41019244476122596</v>
      </c>
      <c r="I21" s="254" t="s">
        <v>42</v>
      </c>
      <c r="J21" s="225">
        <f>J17/J12-1</f>
        <v>2.8424242424242423</v>
      </c>
      <c r="K21" s="254" t="s">
        <v>42</v>
      </c>
      <c r="L21" s="225">
        <f>L17/L12-1</f>
        <v>-0.21179717143842702</v>
      </c>
      <c r="M21" s="254" t="s">
        <v>42</v>
      </c>
      <c r="N21" s="225">
        <f>N17/N12-1</f>
        <v>3.0877192982456139</v>
      </c>
      <c r="O21" s="254" t="s">
        <v>42</v>
      </c>
      <c r="P21" s="225">
        <f>P17/P12-1</f>
        <v>-4.4052863436123357E-2</v>
      </c>
      <c r="Q21" s="254" t="s">
        <v>42</v>
      </c>
      <c r="R21" s="225">
        <f>R17/R12-1</f>
        <v>0.2831858407079646</v>
      </c>
      <c r="S21" s="254" t="s">
        <v>42</v>
      </c>
      <c r="T21" s="225">
        <f>T17/T12-1</f>
        <v>2.3904382470119501E-2</v>
      </c>
      <c r="U21" s="254" t="s">
        <v>42</v>
      </c>
      <c r="V21" s="225">
        <f>V17/V12-1</f>
        <v>0.3707865168539326</v>
      </c>
      <c r="W21" s="254" t="s">
        <v>42</v>
      </c>
      <c r="X21" s="225">
        <f>X17/X12-1</f>
        <v>0.26145552560646901</v>
      </c>
      <c r="Y21" s="255" t="s">
        <v>42</v>
      </c>
    </row>
    <row r="22" spans="1:26" ht="17.25" customHeight="1" x14ac:dyDescent="0.25">
      <c r="A22" s="554" t="s">
        <v>200</v>
      </c>
      <c r="B22" s="230" t="s">
        <v>74</v>
      </c>
      <c r="C22" s="232">
        <f>C17-C7</f>
        <v>1622</v>
      </c>
      <c r="D22" s="251" t="s">
        <v>42</v>
      </c>
      <c r="E22" s="251" t="s">
        <v>42</v>
      </c>
      <c r="F22" s="233">
        <f>F17-F7</f>
        <v>-1337</v>
      </c>
      <c r="G22" s="283" t="s">
        <v>42</v>
      </c>
      <c r="H22" s="232">
        <f>H17-H7</f>
        <v>1472</v>
      </c>
      <c r="I22" s="251" t="s">
        <v>42</v>
      </c>
      <c r="J22" s="251" t="s">
        <v>41</v>
      </c>
      <c r="K22" s="251" t="s">
        <v>41</v>
      </c>
      <c r="L22" s="233">
        <f>L17-L7</f>
        <v>-1426</v>
      </c>
      <c r="M22" s="251" t="s">
        <v>42</v>
      </c>
      <c r="N22" s="233">
        <f>N17-N7</f>
        <v>204</v>
      </c>
      <c r="O22" s="251" t="s">
        <v>42</v>
      </c>
      <c r="P22" s="233">
        <f>P17-P7</f>
        <v>-10</v>
      </c>
      <c r="Q22" s="251" t="s">
        <v>42</v>
      </c>
      <c r="R22" s="233">
        <f>R17-R7</f>
        <v>37</v>
      </c>
      <c r="S22" s="251" t="s">
        <v>42</v>
      </c>
      <c r="T22" s="233">
        <f>T17-T7</f>
        <v>-21</v>
      </c>
      <c r="U22" s="251" t="s">
        <v>42</v>
      </c>
      <c r="V22" s="233">
        <f>V17-V7</f>
        <v>215</v>
      </c>
      <c r="W22" s="251" t="s">
        <v>42</v>
      </c>
      <c r="X22" s="233">
        <f>X17-X7</f>
        <v>517</v>
      </c>
      <c r="Y22" s="252" t="s">
        <v>42</v>
      </c>
    </row>
    <row r="23" spans="1:26" ht="17.25" customHeight="1" thickBot="1" x14ac:dyDescent="0.3">
      <c r="A23" s="555"/>
      <c r="B23" s="237" t="s">
        <v>75</v>
      </c>
      <c r="C23" s="238">
        <f>C17/C7-1</f>
        <v>0.22261872083447698</v>
      </c>
      <c r="D23" s="272" t="s">
        <v>42</v>
      </c>
      <c r="E23" s="272" t="s">
        <v>42</v>
      </c>
      <c r="F23" s="239">
        <f>F17/F7-1</f>
        <v>-0.27658254033926355</v>
      </c>
      <c r="G23" s="284" t="s">
        <v>42</v>
      </c>
      <c r="H23" s="238">
        <f>H17/H7-1</f>
        <v>0.59235412474849092</v>
      </c>
      <c r="I23" s="272" t="s">
        <v>42</v>
      </c>
      <c r="J23" s="300" t="s">
        <v>41</v>
      </c>
      <c r="K23" s="272" t="s">
        <v>41</v>
      </c>
      <c r="L23" s="239">
        <f>L17/L7-1</f>
        <v>-0.38426300188628404</v>
      </c>
      <c r="M23" s="272" t="s">
        <v>42</v>
      </c>
      <c r="N23" s="268">
        <f>N17/N7-1</f>
        <v>7.0344827586206904</v>
      </c>
      <c r="O23" s="272" t="s">
        <v>42</v>
      </c>
      <c r="P23" s="239">
        <f>P17/P7-1</f>
        <v>-4.4052863436123357E-2</v>
      </c>
      <c r="Q23" s="272" t="s">
        <v>42</v>
      </c>
      <c r="R23" s="239">
        <f>R17/R7-1</f>
        <v>0.34259259259259256</v>
      </c>
      <c r="S23" s="272" t="s">
        <v>42</v>
      </c>
      <c r="T23" s="239">
        <f>T17/T7-1</f>
        <v>-7.5539568345323715E-2</v>
      </c>
      <c r="U23" s="272" t="s">
        <v>42</v>
      </c>
      <c r="V23" s="239">
        <f>V17/V7-1</f>
        <v>7.4137931034482758</v>
      </c>
      <c r="W23" s="272" t="s">
        <v>42</v>
      </c>
      <c r="X23" s="239">
        <f>X17/X7-1</f>
        <v>1.2338902147971362</v>
      </c>
      <c r="Y23" s="273" t="s">
        <v>42</v>
      </c>
    </row>
    <row r="24" spans="1:26" ht="17.25" customHeight="1" x14ac:dyDescent="0.25">
      <c r="A24" s="357" t="s">
        <v>67</v>
      </c>
    </row>
    <row r="25" spans="1:26" ht="17.25" customHeight="1" x14ac:dyDescent="0.25">
      <c r="A25" s="358" t="s">
        <v>68</v>
      </c>
    </row>
    <row r="26" spans="1:26" ht="17.25" customHeight="1" x14ac:dyDescent="0.25">
      <c r="A26" s="358" t="s">
        <v>135</v>
      </c>
    </row>
    <row r="27" spans="1:26" ht="17.25" customHeight="1" x14ac:dyDescent="0.25">
      <c r="A27" s="355" t="s">
        <v>157</v>
      </c>
      <c r="P27" s="372"/>
      <c r="Q27" s="372"/>
      <c r="R27" s="372"/>
      <c r="S27" s="372"/>
      <c r="T27" s="372"/>
    </row>
    <row r="28" spans="1:26" ht="17.25" customHeight="1" x14ac:dyDescent="0.25">
      <c r="A28" s="349" t="s">
        <v>230</v>
      </c>
      <c r="P28" s="338"/>
      <c r="Q28" s="338"/>
      <c r="R28" s="338"/>
      <c r="S28" s="338"/>
    </row>
    <row r="29" spans="1:26" x14ac:dyDescent="0.25">
      <c r="C29" s="71"/>
      <c r="D29" s="71"/>
      <c r="E29" s="71"/>
      <c r="F29" s="71"/>
      <c r="G29" s="71"/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</row>
    <row r="30" spans="1:26" x14ac:dyDescent="0.25">
      <c r="C30" s="71"/>
      <c r="D30" s="71"/>
      <c r="E30" s="71"/>
      <c r="F30" s="71"/>
      <c r="G30" s="71"/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</row>
    <row r="31" spans="1:26" x14ac:dyDescent="0.25">
      <c r="C31" s="121"/>
      <c r="D31" s="121"/>
      <c r="E31" s="121"/>
      <c r="F31" s="121"/>
      <c r="G31" s="121"/>
      <c r="H31" s="121"/>
      <c r="I31" s="121"/>
      <c r="J31" s="121"/>
      <c r="K31" s="121"/>
      <c r="L31" s="121"/>
      <c r="M31" s="121"/>
      <c r="N31" s="121"/>
      <c r="O31" s="121"/>
      <c r="P31" s="121"/>
      <c r="Q31" s="121"/>
      <c r="R31" s="121"/>
      <c r="S31" s="121"/>
      <c r="T31" s="121"/>
      <c r="U31" s="121"/>
      <c r="V31" s="121"/>
      <c r="W31" s="121"/>
      <c r="X31" s="121"/>
      <c r="Y31" s="121"/>
    </row>
  </sheetData>
  <mergeCells count="27">
    <mergeCell ref="F3:G5"/>
    <mergeCell ref="H3:Y3"/>
    <mergeCell ref="N4:O5"/>
    <mergeCell ref="P4:Q5"/>
    <mergeCell ref="R4:S5"/>
    <mergeCell ref="T4:U5"/>
    <mergeCell ref="V4:W5"/>
    <mergeCell ref="X4:Y5"/>
    <mergeCell ref="H4:I5"/>
    <mergeCell ref="J4:K5"/>
    <mergeCell ref="L4:M5"/>
    <mergeCell ref="A18:A19"/>
    <mergeCell ref="A20:A21"/>
    <mergeCell ref="A22:A23"/>
    <mergeCell ref="A17:B17"/>
    <mergeCell ref="C3:E5"/>
    <mergeCell ref="A3:B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scale="90" orientation="landscape" r:id="rId1"/>
  <ignoredErrors>
    <ignoredError sqref="C18:Y21 C23:I23 C22:I22 L22:Y22 L23:Y23" unlockedFormula="1"/>
  </ignoredError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98"/>
  <dimension ref="A1:Z30"/>
  <sheetViews>
    <sheetView zoomScaleNormal="100" workbookViewId="0"/>
  </sheetViews>
  <sheetFormatPr defaultColWidth="9.140625" defaultRowHeight="15" x14ac:dyDescent="0.25"/>
  <cols>
    <col min="1" max="1" width="12.85546875" style="83" customWidth="1"/>
    <col min="2" max="2" width="5.7109375" style="83" customWidth="1"/>
    <col min="3" max="3" width="6.140625" style="83" customWidth="1"/>
    <col min="4" max="5" width="4.7109375" style="83" customWidth="1"/>
    <col min="6" max="6" width="6.140625" style="83" customWidth="1"/>
    <col min="7" max="7" width="5" style="83" customWidth="1"/>
    <col min="8" max="8" width="5.85546875" style="83" customWidth="1"/>
    <col min="9" max="9" width="5" style="83" customWidth="1"/>
    <col min="10" max="10" width="6" style="83" customWidth="1"/>
    <col min="11" max="11" width="5" style="83" customWidth="1"/>
    <col min="12" max="12" width="5.85546875" style="83" customWidth="1"/>
    <col min="13" max="13" width="5" style="83" customWidth="1"/>
    <col min="14" max="14" width="6.140625" style="83" customWidth="1"/>
    <col min="15" max="15" width="4.85546875" style="83" customWidth="1"/>
    <col min="16" max="16" width="6.28515625" style="83" customWidth="1"/>
    <col min="17" max="17" width="4.85546875" style="83" customWidth="1"/>
    <col min="18" max="18" width="6.140625" style="83" customWidth="1"/>
    <col min="19" max="19" width="4.85546875" style="83" customWidth="1"/>
    <col min="20" max="20" width="6" style="83" customWidth="1"/>
    <col min="21" max="21" width="4.85546875" style="83" customWidth="1"/>
    <col min="22" max="22" width="6" style="83" customWidth="1"/>
    <col min="23" max="23" width="4.85546875" style="83" customWidth="1"/>
    <col min="24" max="24" width="6.140625" style="83" customWidth="1"/>
    <col min="25" max="25" width="5.7109375" style="83" customWidth="1"/>
    <col min="26" max="16384" width="9.140625" style="83"/>
  </cols>
  <sheetData>
    <row r="1" spans="1:26" ht="17.25" customHeight="1" x14ac:dyDescent="0.25">
      <c r="A1" s="99" t="s">
        <v>276</v>
      </c>
      <c r="B1" s="99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206"/>
      <c r="T1" s="81"/>
      <c r="U1" s="81"/>
      <c r="V1" s="81"/>
      <c r="W1" s="81"/>
      <c r="X1" s="81"/>
      <c r="Y1" s="81"/>
    </row>
    <row r="2" spans="1:26" s="82" customFormat="1" ht="17.25" customHeight="1" thickBot="1" x14ac:dyDescent="0.3">
      <c r="A2" s="128" t="s">
        <v>76</v>
      </c>
      <c r="R2" s="82" t="s">
        <v>0</v>
      </c>
    </row>
    <row r="3" spans="1:26" ht="17.25" customHeight="1" x14ac:dyDescent="0.25">
      <c r="A3" s="544" t="s">
        <v>80</v>
      </c>
      <c r="B3" s="545"/>
      <c r="C3" s="655" t="s">
        <v>46</v>
      </c>
      <c r="D3" s="719"/>
      <c r="E3" s="701"/>
      <c r="F3" s="721" t="s">
        <v>129</v>
      </c>
      <c r="G3" s="722"/>
      <c r="H3" s="705" t="s">
        <v>34</v>
      </c>
      <c r="I3" s="706"/>
      <c r="J3" s="706"/>
      <c r="K3" s="706"/>
      <c r="L3" s="706"/>
      <c r="M3" s="706"/>
      <c r="N3" s="706"/>
      <c r="O3" s="706"/>
      <c r="P3" s="706"/>
      <c r="Q3" s="706"/>
      <c r="R3" s="706"/>
      <c r="S3" s="706"/>
      <c r="T3" s="706"/>
      <c r="U3" s="706"/>
      <c r="V3" s="706"/>
      <c r="W3" s="706"/>
      <c r="X3" s="706"/>
      <c r="Y3" s="707"/>
    </row>
    <row r="4" spans="1:26" ht="17.25" customHeight="1" x14ac:dyDescent="0.25">
      <c r="A4" s="546"/>
      <c r="B4" s="547"/>
      <c r="C4" s="656"/>
      <c r="D4" s="720"/>
      <c r="E4" s="702"/>
      <c r="F4" s="702"/>
      <c r="G4" s="723"/>
      <c r="H4" s="708" t="s">
        <v>58</v>
      </c>
      <c r="I4" s="668"/>
      <c r="J4" s="671" t="s">
        <v>59</v>
      </c>
      <c r="K4" s="668"/>
      <c r="L4" s="709" t="s">
        <v>35</v>
      </c>
      <c r="M4" s="710"/>
      <c r="N4" s="671" t="s">
        <v>38</v>
      </c>
      <c r="O4" s="668"/>
      <c r="P4" s="671" t="s">
        <v>36</v>
      </c>
      <c r="Q4" s="668"/>
      <c r="R4" s="671" t="s">
        <v>37</v>
      </c>
      <c r="S4" s="668"/>
      <c r="T4" s="671" t="s">
        <v>39</v>
      </c>
      <c r="U4" s="668"/>
      <c r="V4" s="671" t="s">
        <v>40</v>
      </c>
      <c r="W4" s="668"/>
      <c r="X4" s="671" t="s">
        <v>44</v>
      </c>
      <c r="Y4" s="672"/>
    </row>
    <row r="5" spans="1:26" ht="17.25" customHeight="1" x14ac:dyDescent="0.25">
      <c r="A5" s="546"/>
      <c r="B5" s="547"/>
      <c r="C5" s="703"/>
      <c r="D5" s="669"/>
      <c r="E5" s="704"/>
      <c r="F5" s="704"/>
      <c r="G5" s="724"/>
      <c r="H5" s="586"/>
      <c r="I5" s="669"/>
      <c r="J5" s="673"/>
      <c r="K5" s="669"/>
      <c r="L5" s="711"/>
      <c r="M5" s="712"/>
      <c r="N5" s="673"/>
      <c r="O5" s="669"/>
      <c r="P5" s="673"/>
      <c r="Q5" s="669"/>
      <c r="R5" s="673"/>
      <c r="S5" s="669"/>
      <c r="T5" s="673"/>
      <c r="U5" s="669"/>
      <c r="V5" s="673"/>
      <c r="W5" s="669"/>
      <c r="X5" s="673"/>
      <c r="Y5" s="587"/>
    </row>
    <row r="6" spans="1:26" ht="17.25" customHeight="1" thickBot="1" x14ac:dyDescent="0.3">
      <c r="A6" s="546"/>
      <c r="B6" s="547"/>
      <c r="C6" s="258" t="s">
        <v>51</v>
      </c>
      <c r="D6" s="259" t="s">
        <v>56</v>
      </c>
      <c r="E6" s="259" t="s">
        <v>54</v>
      </c>
      <c r="F6" s="261" t="s">
        <v>51</v>
      </c>
      <c r="G6" s="265" t="s">
        <v>55</v>
      </c>
      <c r="H6" s="263" t="s">
        <v>51</v>
      </c>
      <c r="I6" s="264" t="s">
        <v>55</v>
      </c>
      <c r="J6" s="261" t="s">
        <v>51</v>
      </c>
      <c r="K6" s="264" t="s">
        <v>55</v>
      </c>
      <c r="L6" s="261" t="s">
        <v>51</v>
      </c>
      <c r="M6" s="264" t="s">
        <v>55</v>
      </c>
      <c r="N6" s="261" t="s">
        <v>51</v>
      </c>
      <c r="O6" s="264" t="s">
        <v>55</v>
      </c>
      <c r="P6" s="261" t="s">
        <v>51</v>
      </c>
      <c r="Q6" s="264" t="s">
        <v>55</v>
      </c>
      <c r="R6" s="261" t="s">
        <v>51</v>
      </c>
      <c r="S6" s="264" t="s">
        <v>55</v>
      </c>
      <c r="T6" s="261" t="s">
        <v>51</v>
      </c>
      <c r="U6" s="264" t="s">
        <v>55</v>
      </c>
      <c r="V6" s="261" t="s">
        <v>51</v>
      </c>
      <c r="W6" s="264" t="s">
        <v>55</v>
      </c>
      <c r="X6" s="261" t="s">
        <v>51</v>
      </c>
      <c r="Y6" s="262" t="s">
        <v>55</v>
      </c>
    </row>
    <row r="7" spans="1:26" s="9" customFormat="1" ht="17.25" customHeight="1" x14ac:dyDescent="0.25">
      <c r="A7" s="603" t="s">
        <v>6</v>
      </c>
      <c r="B7" s="604"/>
      <c r="C7" s="328">
        <v>11839</v>
      </c>
      <c r="D7" s="147">
        <v>4.9272913423841116E-2</v>
      </c>
      <c r="E7" s="149">
        <v>0.61903267973856213</v>
      </c>
      <c r="F7" s="141">
        <v>6996</v>
      </c>
      <c r="G7" s="153">
        <v>0.59092828786215057</v>
      </c>
      <c r="H7" s="80">
        <v>5016</v>
      </c>
      <c r="I7" s="149">
        <v>0.42368443280682488</v>
      </c>
      <c r="J7" s="188" t="s">
        <v>41</v>
      </c>
      <c r="K7" s="189" t="s">
        <v>41</v>
      </c>
      <c r="L7" s="141">
        <v>5075</v>
      </c>
      <c r="M7" s="149">
        <v>0.42866796182109973</v>
      </c>
      <c r="N7" s="141">
        <v>53</v>
      </c>
      <c r="O7" s="105">
        <v>4.4767294535011399E-3</v>
      </c>
      <c r="P7" s="141">
        <v>255</v>
      </c>
      <c r="Q7" s="105">
        <v>2.1538981332882845E-2</v>
      </c>
      <c r="R7" s="141">
        <v>150</v>
      </c>
      <c r="S7" s="105">
        <v>1.266998901934285E-2</v>
      </c>
      <c r="T7" s="141">
        <v>454</v>
      </c>
      <c r="U7" s="105">
        <v>3.8347833431877691E-2</v>
      </c>
      <c r="V7" s="141">
        <v>198</v>
      </c>
      <c r="W7" s="105">
        <v>1.6724385505532562E-2</v>
      </c>
      <c r="X7" s="141">
        <v>638</v>
      </c>
      <c r="Y7" s="106">
        <v>5.3889686628938255E-2</v>
      </c>
      <c r="Z7" s="17"/>
    </row>
    <row r="8" spans="1:26" s="9" customFormat="1" ht="17.25" customHeight="1" x14ac:dyDescent="0.25">
      <c r="A8" s="550" t="s">
        <v>7</v>
      </c>
      <c r="B8" s="551"/>
      <c r="C8" s="328">
        <v>11948</v>
      </c>
      <c r="D8" s="147">
        <v>5.2604235459868795E-2</v>
      </c>
      <c r="E8" s="149">
        <v>0.62359081419624218</v>
      </c>
      <c r="F8" s="141">
        <v>6702</v>
      </c>
      <c r="G8" s="153">
        <v>0.56093069969869436</v>
      </c>
      <c r="H8" s="80">
        <v>5179</v>
      </c>
      <c r="I8" s="149">
        <v>0.43346166722464013</v>
      </c>
      <c r="J8" s="141">
        <v>250</v>
      </c>
      <c r="K8" s="189">
        <v>2.0924004017408772E-2</v>
      </c>
      <c r="L8" s="141">
        <v>4611</v>
      </c>
      <c r="M8" s="149">
        <v>0.38592233009708737</v>
      </c>
      <c r="N8" s="141">
        <v>53</v>
      </c>
      <c r="O8" s="105">
        <v>4.4358888516906596E-3</v>
      </c>
      <c r="P8" s="141">
        <v>265</v>
      </c>
      <c r="Q8" s="105">
        <v>2.2179444258453297E-2</v>
      </c>
      <c r="R8" s="141">
        <v>156</v>
      </c>
      <c r="S8" s="105">
        <v>1.3056578506863073E-2</v>
      </c>
      <c r="T8" s="141">
        <v>428</v>
      </c>
      <c r="U8" s="105">
        <v>3.5821894877803816E-2</v>
      </c>
      <c r="V8" s="141">
        <v>352</v>
      </c>
      <c r="W8" s="105">
        <v>2.9460997656511549E-2</v>
      </c>
      <c r="X8" s="141">
        <v>654</v>
      </c>
      <c r="Y8" s="106">
        <v>5.4737194509541343E-2</v>
      </c>
      <c r="Z8" s="17"/>
    </row>
    <row r="9" spans="1:26" s="9" customFormat="1" ht="17.25" customHeight="1" x14ac:dyDescent="0.25">
      <c r="A9" s="550" t="s">
        <v>8</v>
      </c>
      <c r="B9" s="551"/>
      <c r="C9" s="328">
        <v>12503</v>
      </c>
      <c r="D9" s="147">
        <v>5.7530552897003609E-2</v>
      </c>
      <c r="E9" s="149">
        <v>0.62905011068625483</v>
      </c>
      <c r="F9" s="141">
        <v>6525</v>
      </c>
      <c r="G9" s="153">
        <v>0.52187475005998563</v>
      </c>
      <c r="H9" s="80">
        <v>5834</v>
      </c>
      <c r="I9" s="149">
        <v>0.46660801407662161</v>
      </c>
      <c r="J9" s="141">
        <v>283</v>
      </c>
      <c r="K9" s="105">
        <v>2.26345677037511E-2</v>
      </c>
      <c r="L9" s="141">
        <v>4397</v>
      </c>
      <c r="M9" s="149">
        <v>0.35167559785651442</v>
      </c>
      <c r="N9" s="141">
        <v>71</v>
      </c>
      <c r="O9" s="105">
        <v>5.6786371270894989E-3</v>
      </c>
      <c r="P9" s="141">
        <v>270</v>
      </c>
      <c r="Q9" s="105">
        <v>2.1594817243861475E-2</v>
      </c>
      <c r="R9" s="141">
        <v>160</v>
      </c>
      <c r="S9" s="105">
        <v>1.2796928737103095E-2</v>
      </c>
      <c r="T9" s="141">
        <v>383</v>
      </c>
      <c r="U9" s="105">
        <v>3.0632648164440533E-2</v>
      </c>
      <c r="V9" s="141">
        <v>456</v>
      </c>
      <c r="W9" s="105">
        <v>3.6471246900743819E-2</v>
      </c>
      <c r="X9" s="141">
        <v>649</v>
      </c>
      <c r="Y9" s="106">
        <v>5.190754218987443E-2</v>
      </c>
      <c r="Z9" s="17"/>
    </row>
    <row r="10" spans="1:26" s="9" customFormat="1" ht="17.25" customHeight="1" x14ac:dyDescent="0.25">
      <c r="A10" s="550" t="s">
        <v>9</v>
      </c>
      <c r="B10" s="551"/>
      <c r="C10" s="328">
        <v>12462</v>
      </c>
      <c r="D10" s="147">
        <v>5.9012387771337653E-2</v>
      </c>
      <c r="E10" s="149">
        <v>0.62828333753466092</v>
      </c>
      <c r="F10" s="141">
        <v>6398</v>
      </c>
      <c r="G10" s="153">
        <v>0.51340073824426258</v>
      </c>
      <c r="H10" s="80">
        <v>5694</v>
      </c>
      <c r="I10" s="149">
        <v>0.45690900337024554</v>
      </c>
      <c r="J10" s="141">
        <v>385</v>
      </c>
      <c r="K10" s="105">
        <v>3.0893917509228052E-2</v>
      </c>
      <c r="L10" s="141">
        <v>4206</v>
      </c>
      <c r="M10" s="149">
        <v>0.33750601829561866</v>
      </c>
      <c r="N10" s="141">
        <v>92</v>
      </c>
      <c r="O10" s="105">
        <v>7.3824426255817682E-3</v>
      </c>
      <c r="P10" s="141">
        <v>272</v>
      </c>
      <c r="Q10" s="105">
        <v>2.1826352110415663E-2</v>
      </c>
      <c r="R10" s="141">
        <v>159</v>
      </c>
      <c r="S10" s="105">
        <v>1.2758786711603274E-2</v>
      </c>
      <c r="T10" s="141">
        <v>353</v>
      </c>
      <c r="U10" s="105">
        <v>2.8326111378590917E-2</v>
      </c>
      <c r="V10" s="141">
        <v>541</v>
      </c>
      <c r="W10" s="105">
        <v>4.3411972396084096E-2</v>
      </c>
      <c r="X10" s="141">
        <v>760</v>
      </c>
      <c r="Y10" s="106">
        <v>6.0985395602632005E-2</v>
      </c>
      <c r="Z10" s="17"/>
    </row>
    <row r="11" spans="1:26" s="9" customFormat="1" ht="17.25" customHeight="1" x14ac:dyDescent="0.25">
      <c r="A11" s="550" t="s">
        <v>10</v>
      </c>
      <c r="B11" s="551"/>
      <c r="C11" s="328">
        <v>12447</v>
      </c>
      <c r="D11" s="147">
        <v>6.0110107693050661E-2</v>
      </c>
      <c r="E11" s="149">
        <v>0.6209218796767435</v>
      </c>
      <c r="F11" s="141">
        <v>6134</v>
      </c>
      <c r="G11" s="153">
        <v>0.49280951233228892</v>
      </c>
      <c r="H11" s="80">
        <v>5683</v>
      </c>
      <c r="I11" s="149">
        <v>0.45657588173857155</v>
      </c>
      <c r="J11" s="141">
        <v>443</v>
      </c>
      <c r="K11" s="105">
        <v>3.5590905439061619E-2</v>
      </c>
      <c r="L11" s="141">
        <v>3888</v>
      </c>
      <c r="M11" s="149">
        <v>0.31236442516268981</v>
      </c>
      <c r="N11" s="141">
        <v>121</v>
      </c>
      <c r="O11" s="105">
        <v>9.7212179641680725E-3</v>
      </c>
      <c r="P11" s="141">
        <v>269</v>
      </c>
      <c r="Q11" s="105">
        <v>2.1611633325299268E-2</v>
      </c>
      <c r="R11" s="141">
        <v>168</v>
      </c>
      <c r="S11" s="105">
        <v>1.3497228247770547E-2</v>
      </c>
      <c r="T11" s="141">
        <v>367</v>
      </c>
      <c r="U11" s="105">
        <v>2.9485016469832089E-2</v>
      </c>
      <c r="V11" s="141">
        <v>688</v>
      </c>
      <c r="W11" s="105">
        <v>5.5274363300393668E-2</v>
      </c>
      <c r="X11" s="141">
        <v>820</v>
      </c>
      <c r="Y11" s="106">
        <v>6.5879328352213384E-2</v>
      </c>
      <c r="Z11" s="17"/>
    </row>
    <row r="12" spans="1:26" s="9" customFormat="1" ht="17.25" customHeight="1" x14ac:dyDescent="0.25">
      <c r="A12" s="550" t="s">
        <v>11</v>
      </c>
      <c r="B12" s="551"/>
      <c r="C12" s="388">
        <v>12897</v>
      </c>
      <c r="D12" s="147">
        <v>6.2512117569506379E-2</v>
      </c>
      <c r="E12" s="149">
        <v>0.6342267027292845</v>
      </c>
      <c r="F12" s="154">
        <v>5708</v>
      </c>
      <c r="G12" s="153">
        <v>0.44258354656121579</v>
      </c>
      <c r="H12" s="79">
        <v>6110</v>
      </c>
      <c r="I12" s="149">
        <v>0.47375358610529583</v>
      </c>
      <c r="J12" s="154">
        <v>475</v>
      </c>
      <c r="K12" s="105">
        <v>3.6830270605567185E-2</v>
      </c>
      <c r="L12" s="154">
        <v>3648</v>
      </c>
      <c r="M12" s="149">
        <v>0.28285647825075599</v>
      </c>
      <c r="N12" s="154">
        <v>132</v>
      </c>
      <c r="O12" s="105">
        <v>1.0234938357757618E-2</v>
      </c>
      <c r="P12" s="154">
        <v>239</v>
      </c>
      <c r="Q12" s="105">
        <v>1.8531441420485385E-2</v>
      </c>
      <c r="R12" s="154">
        <v>151</v>
      </c>
      <c r="S12" s="105">
        <v>1.1708149181980305E-2</v>
      </c>
      <c r="T12" s="154">
        <v>371</v>
      </c>
      <c r="U12" s="105">
        <v>2.8766379778243003E-2</v>
      </c>
      <c r="V12" s="154">
        <v>839</v>
      </c>
      <c r="W12" s="105">
        <v>6.5053888501201834E-2</v>
      </c>
      <c r="X12" s="154">
        <v>932</v>
      </c>
      <c r="Y12" s="106">
        <v>7.2264867798712884E-2</v>
      </c>
      <c r="Z12" s="17"/>
    </row>
    <row r="13" spans="1:26" s="9" customFormat="1" ht="17.25" customHeight="1" x14ac:dyDescent="0.25">
      <c r="A13" s="550" t="s">
        <v>47</v>
      </c>
      <c r="B13" s="551"/>
      <c r="C13" s="388">
        <v>14213</v>
      </c>
      <c r="D13" s="147">
        <v>6.9113242044658837E-2</v>
      </c>
      <c r="E13" s="149">
        <v>0.63689729342176016</v>
      </c>
      <c r="F13" s="154">
        <v>5336</v>
      </c>
      <c r="G13" s="153">
        <v>0.37543094350242734</v>
      </c>
      <c r="H13" s="79">
        <v>7297</v>
      </c>
      <c r="I13" s="149">
        <v>0.51340322240202629</v>
      </c>
      <c r="J13" s="154">
        <v>730</v>
      </c>
      <c r="K13" s="105">
        <v>5.1361429677056217E-2</v>
      </c>
      <c r="L13" s="154">
        <v>3132</v>
      </c>
      <c r="M13" s="149">
        <v>0.22036164075142475</v>
      </c>
      <c r="N13" s="154">
        <v>197</v>
      </c>
      <c r="O13" s="105">
        <v>1.386055020052065E-2</v>
      </c>
      <c r="P13" s="154">
        <v>229</v>
      </c>
      <c r="Q13" s="105">
        <v>1.6112010131569689E-2</v>
      </c>
      <c r="R13" s="154">
        <v>169</v>
      </c>
      <c r="S13" s="105">
        <v>1.1890522760852741E-2</v>
      </c>
      <c r="T13" s="154">
        <v>349</v>
      </c>
      <c r="U13" s="105">
        <v>2.4554984873003588E-2</v>
      </c>
      <c r="V13" s="154">
        <v>656</v>
      </c>
      <c r="W13" s="105">
        <v>4.6154928586505314E-2</v>
      </c>
      <c r="X13" s="154">
        <v>1454</v>
      </c>
      <c r="Y13" s="106">
        <v>0.10230071061704074</v>
      </c>
      <c r="Z13" s="17"/>
    </row>
    <row r="14" spans="1:26" s="9" customFormat="1" ht="17.25" customHeight="1" x14ac:dyDescent="0.25">
      <c r="A14" s="550" t="s">
        <v>72</v>
      </c>
      <c r="B14" s="551"/>
      <c r="C14" s="388">
        <v>14051</v>
      </c>
      <c r="D14" s="147">
        <v>6.8380019855560525E-2</v>
      </c>
      <c r="E14" s="149">
        <v>0.63674264739203335</v>
      </c>
      <c r="F14" s="154">
        <v>4376</v>
      </c>
      <c r="G14" s="153">
        <v>0.31143690840509575</v>
      </c>
      <c r="H14" s="79">
        <v>7331</v>
      </c>
      <c r="I14" s="149">
        <v>0.52174222475268661</v>
      </c>
      <c r="J14" s="154">
        <v>994</v>
      </c>
      <c r="K14" s="105">
        <v>7.0742295921998433E-2</v>
      </c>
      <c r="L14" s="154">
        <v>2444</v>
      </c>
      <c r="M14" s="149">
        <v>0.17393779802149315</v>
      </c>
      <c r="N14" s="154">
        <v>289</v>
      </c>
      <c r="O14" s="105">
        <v>2.0567931108106185E-2</v>
      </c>
      <c r="P14" s="154">
        <v>241</v>
      </c>
      <c r="Q14" s="105">
        <v>1.7151804142053945E-2</v>
      </c>
      <c r="R14" s="154">
        <v>149</v>
      </c>
      <c r="S14" s="105">
        <v>1.060422745712049E-2</v>
      </c>
      <c r="T14" s="154">
        <v>275</v>
      </c>
      <c r="U14" s="105">
        <v>1.9571560743007616E-2</v>
      </c>
      <c r="V14" s="154">
        <v>674</v>
      </c>
      <c r="W14" s="105">
        <v>4.7968116148316843E-2</v>
      </c>
      <c r="X14" s="154">
        <v>1654</v>
      </c>
      <c r="Y14" s="106">
        <v>0.11771404170521671</v>
      </c>
      <c r="Z14" s="17"/>
    </row>
    <row r="15" spans="1:26" s="9" customFormat="1" ht="17.25" customHeight="1" x14ac:dyDescent="0.25">
      <c r="A15" s="550" t="s">
        <v>151</v>
      </c>
      <c r="B15" s="551"/>
      <c r="C15" s="388">
        <v>16034</v>
      </c>
      <c r="D15" s="147">
        <v>7.491438156154949E-2</v>
      </c>
      <c r="E15" s="149">
        <v>0.64002874022034173</v>
      </c>
      <c r="F15" s="154">
        <v>4490</v>
      </c>
      <c r="G15" s="153">
        <v>0.28002993638518148</v>
      </c>
      <c r="H15" s="79">
        <v>8527</v>
      </c>
      <c r="I15" s="149">
        <v>0.53180740925533243</v>
      </c>
      <c r="J15" s="154">
        <v>1318</v>
      </c>
      <c r="K15" s="105">
        <v>8.220032431083947E-2</v>
      </c>
      <c r="L15" s="154">
        <v>2531</v>
      </c>
      <c r="M15" s="149">
        <v>0.15785206436322813</v>
      </c>
      <c r="N15" s="154">
        <v>417</v>
      </c>
      <c r="O15" s="105">
        <v>2.6007234626418858E-2</v>
      </c>
      <c r="P15" s="154">
        <v>242</v>
      </c>
      <c r="Q15" s="105">
        <v>1.5092927529000873E-2</v>
      </c>
      <c r="R15" s="154">
        <v>164</v>
      </c>
      <c r="S15" s="105">
        <v>1.0228264937008857E-2</v>
      </c>
      <c r="T15" s="154">
        <v>294</v>
      </c>
      <c r="U15" s="105">
        <v>1.8336035923662217E-2</v>
      </c>
      <c r="V15" s="154">
        <v>915</v>
      </c>
      <c r="W15" s="105">
        <v>5.7066234252214042E-2</v>
      </c>
      <c r="X15" s="154">
        <v>1626</v>
      </c>
      <c r="Y15" s="106">
        <v>0.10140950480229512</v>
      </c>
      <c r="Z15" s="17"/>
    </row>
    <row r="16" spans="1:26" s="9" customFormat="1" ht="17.25" customHeight="1" x14ac:dyDescent="0.25">
      <c r="A16" s="550" t="s">
        <v>176</v>
      </c>
      <c r="B16" s="551"/>
      <c r="C16" s="388">
        <v>16118</v>
      </c>
      <c r="D16" s="147">
        <v>7.3803069709513169E-2</v>
      </c>
      <c r="E16" s="149">
        <v>0.63937482645087074</v>
      </c>
      <c r="F16" s="154">
        <v>4473</v>
      </c>
      <c r="G16" s="153">
        <v>0.27751582082144188</v>
      </c>
      <c r="H16" s="79">
        <v>8302</v>
      </c>
      <c r="I16" s="149">
        <v>0.51507631219754313</v>
      </c>
      <c r="J16" s="154">
        <v>1518</v>
      </c>
      <c r="K16" s="105">
        <v>9.4180419406874299E-2</v>
      </c>
      <c r="L16" s="154">
        <v>2462</v>
      </c>
      <c r="M16" s="149">
        <v>0.15274847996029284</v>
      </c>
      <c r="N16" s="154">
        <v>508</v>
      </c>
      <c r="O16" s="105">
        <v>3.151755800967862E-2</v>
      </c>
      <c r="P16" s="154">
        <v>232</v>
      </c>
      <c r="Q16" s="105">
        <v>1.4393845390246929E-2</v>
      </c>
      <c r="R16" s="154">
        <v>168</v>
      </c>
      <c r="S16" s="105">
        <v>1.0423129420523638E-2</v>
      </c>
      <c r="T16" s="154">
        <v>280</v>
      </c>
      <c r="U16" s="105">
        <v>1.7371882367539396E-2</v>
      </c>
      <c r="V16" s="154">
        <v>1067</v>
      </c>
      <c r="W16" s="105">
        <v>6.6199280307730493E-2</v>
      </c>
      <c r="X16" s="154">
        <v>1581</v>
      </c>
      <c r="Y16" s="106">
        <v>9.808909293957066E-2</v>
      </c>
      <c r="Z16" s="17"/>
    </row>
    <row r="17" spans="1:26" s="9" customFormat="1" ht="17.25" customHeight="1" thickBot="1" x14ac:dyDescent="0.3">
      <c r="A17" s="556" t="s">
        <v>197</v>
      </c>
      <c r="B17" s="557"/>
      <c r="C17" s="388">
        <v>15363</v>
      </c>
      <c r="D17" s="147">
        <v>6.816578444118078E-2</v>
      </c>
      <c r="E17" s="149">
        <v>0.63297762762144127</v>
      </c>
      <c r="F17" s="154">
        <v>4508</v>
      </c>
      <c r="G17" s="153">
        <v>0.29343227234264141</v>
      </c>
      <c r="H17" s="79">
        <v>7441</v>
      </c>
      <c r="I17" s="149">
        <v>0.48434550543513638</v>
      </c>
      <c r="J17" s="154">
        <v>1491</v>
      </c>
      <c r="K17" s="105">
        <v>9.705135715680531E-2</v>
      </c>
      <c r="L17" s="154">
        <v>2375</v>
      </c>
      <c r="M17" s="149">
        <v>0.15459220204387164</v>
      </c>
      <c r="N17" s="154">
        <v>543</v>
      </c>
      <c r="O17" s="105">
        <v>3.5344659246240966E-2</v>
      </c>
      <c r="P17" s="154">
        <v>217</v>
      </c>
      <c r="Q17" s="105">
        <v>1.4124845407797956E-2</v>
      </c>
      <c r="R17" s="154">
        <v>164</v>
      </c>
      <c r="S17" s="105">
        <v>1.0674998372713664E-2</v>
      </c>
      <c r="T17" s="154">
        <v>270</v>
      </c>
      <c r="U17" s="105">
        <v>1.7574692442882251E-2</v>
      </c>
      <c r="V17" s="154">
        <v>1224</v>
      </c>
      <c r="W17" s="105">
        <v>7.9671939074399525E-2</v>
      </c>
      <c r="X17" s="154">
        <v>1638</v>
      </c>
      <c r="Y17" s="106">
        <v>0.10661980082015231</v>
      </c>
      <c r="Z17" s="17"/>
    </row>
    <row r="18" spans="1:26" s="100" customFormat="1" ht="17.25" customHeight="1" x14ac:dyDescent="0.2">
      <c r="A18" s="552" t="s">
        <v>198</v>
      </c>
      <c r="B18" s="227" t="s">
        <v>74</v>
      </c>
      <c r="C18" s="218">
        <f>C17-C16</f>
        <v>-755</v>
      </c>
      <c r="D18" s="248" t="s">
        <v>42</v>
      </c>
      <c r="E18" s="248" t="s">
        <v>42</v>
      </c>
      <c r="F18" s="279">
        <f>F17-F16</f>
        <v>35</v>
      </c>
      <c r="G18" s="280" t="s">
        <v>42</v>
      </c>
      <c r="H18" s="218">
        <f>H17-H16</f>
        <v>-861</v>
      </c>
      <c r="I18" s="248" t="s">
        <v>42</v>
      </c>
      <c r="J18" s="219">
        <f>J17-J16</f>
        <v>-27</v>
      </c>
      <c r="K18" s="248" t="s">
        <v>42</v>
      </c>
      <c r="L18" s="219">
        <f>L17-L16</f>
        <v>-87</v>
      </c>
      <c r="M18" s="248" t="s">
        <v>42</v>
      </c>
      <c r="N18" s="219">
        <f>N17-N16</f>
        <v>35</v>
      </c>
      <c r="O18" s="248" t="s">
        <v>42</v>
      </c>
      <c r="P18" s="219">
        <f>P17-P16</f>
        <v>-15</v>
      </c>
      <c r="Q18" s="248" t="s">
        <v>42</v>
      </c>
      <c r="R18" s="219">
        <f>R17-R16</f>
        <v>-4</v>
      </c>
      <c r="S18" s="248" t="s">
        <v>42</v>
      </c>
      <c r="T18" s="219">
        <f>T17-T16</f>
        <v>-10</v>
      </c>
      <c r="U18" s="248" t="s">
        <v>42</v>
      </c>
      <c r="V18" s="219">
        <f>V17-V16</f>
        <v>157</v>
      </c>
      <c r="W18" s="248" t="s">
        <v>42</v>
      </c>
      <c r="X18" s="219">
        <f>X17-X16</f>
        <v>57</v>
      </c>
      <c r="Y18" s="249" t="s">
        <v>42</v>
      </c>
      <c r="Z18" s="9"/>
    </row>
    <row r="19" spans="1:26" ht="17.25" customHeight="1" x14ac:dyDescent="0.25">
      <c r="A19" s="553"/>
      <c r="B19" s="222" t="s">
        <v>75</v>
      </c>
      <c r="C19" s="224">
        <f>C17/C16-1</f>
        <v>-4.6842039955329429E-2</v>
      </c>
      <c r="D19" s="254" t="s">
        <v>42</v>
      </c>
      <c r="E19" s="254" t="s">
        <v>42</v>
      </c>
      <c r="F19" s="236">
        <f>F17/F16-1</f>
        <v>7.8247261345851804E-3</v>
      </c>
      <c r="G19" s="281" t="s">
        <v>42</v>
      </c>
      <c r="H19" s="224">
        <f>H17/H16-1</f>
        <v>-0.10370994940978073</v>
      </c>
      <c r="I19" s="254" t="s">
        <v>42</v>
      </c>
      <c r="J19" s="225">
        <f>J17/J16-1</f>
        <v>-1.7786561264822143E-2</v>
      </c>
      <c r="K19" s="254" t="s">
        <v>42</v>
      </c>
      <c r="L19" s="225">
        <f>L17/L16-1</f>
        <v>-3.5337124289195776E-2</v>
      </c>
      <c r="M19" s="254" t="s">
        <v>42</v>
      </c>
      <c r="N19" s="225">
        <f>N17/N16-1</f>
        <v>6.889763779527569E-2</v>
      </c>
      <c r="O19" s="254" t="s">
        <v>42</v>
      </c>
      <c r="P19" s="225">
        <f>P17/P16-1</f>
        <v>-6.4655172413793149E-2</v>
      </c>
      <c r="Q19" s="254" t="s">
        <v>42</v>
      </c>
      <c r="R19" s="225">
        <f>R17/R16-1</f>
        <v>-2.3809523809523836E-2</v>
      </c>
      <c r="S19" s="254" t="s">
        <v>42</v>
      </c>
      <c r="T19" s="225">
        <f>T17/T16-1</f>
        <v>-3.5714285714285698E-2</v>
      </c>
      <c r="U19" s="254" t="s">
        <v>42</v>
      </c>
      <c r="V19" s="225">
        <f>V17/V16-1</f>
        <v>0.1471415182755389</v>
      </c>
      <c r="W19" s="254" t="s">
        <v>42</v>
      </c>
      <c r="X19" s="225">
        <f>X17/X16-1</f>
        <v>3.6053130929791344E-2</v>
      </c>
      <c r="Y19" s="255" t="s">
        <v>42</v>
      </c>
      <c r="Z19" s="9"/>
    </row>
    <row r="20" spans="1:26" ht="17.25" customHeight="1" x14ac:dyDescent="0.25">
      <c r="A20" s="554" t="s">
        <v>199</v>
      </c>
      <c r="B20" s="230" t="s">
        <v>74</v>
      </c>
      <c r="C20" s="232">
        <f>C17-C12</f>
        <v>2466</v>
      </c>
      <c r="D20" s="251" t="s">
        <v>42</v>
      </c>
      <c r="E20" s="251" t="s">
        <v>42</v>
      </c>
      <c r="F20" s="282">
        <f>F17-F12</f>
        <v>-1200</v>
      </c>
      <c r="G20" s="283" t="s">
        <v>42</v>
      </c>
      <c r="H20" s="232">
        <f>H17-H12</f>
        <v>1331</v>
      </c>
      <c r="I20" s="251" t="s">
        <v>42</v>
      </c>
      <c r="J20" s="233">
        <f>J17-J12</f>
        <v>1016</v>
      </c>
      <c r="K20" s="251" t="s">
        <v>42</v>
      </c>
      <c r="L20" s="233">
        <f>L17-L12</f>
        <v>-1273</v>
      </c>
      <c r="M20" s="251" t="s">
        <v>42</v>
      </c>
      <c r="N20" s="233">
        <f>N17-N12</f>
        <v>411</v>
      </c>
      <c r="O20" s="251" t="s">
        <v>42</v>
      </c>
      <c r="P20" s="233">
        <f>P17-P12</f>
        <v>-22</v>
      </c>
      <c r="Q20" s="251" t="s">
        <v>42</v>
      </c>
      <c r="R20" s="233">
        <f>R17-R12</f>
        <v>13</v>
      </c>
      <c r="S20" s="251" t="s">
        <v>42</v>
      </c>
      <c r="T20" s="233">
        <f>T17-T12</f>
        <v>-101</v>
      </c>
      <c r="U20" s="251" t="s">
        <v>42</v>
      </c>
      <c r="V20" s="233">
        <f>V17-V12</f>
        <v>385</v>
      </c>
      <c r="W20" s="251" t="s">
        <v>42</v>
      </c>
      <c r="X20" s="233">
        <f>X17-X12</f>
        <v>706</v>
      </c>
      <c r="Y20" s="252" t="s">
        <v>42</v>
      </c>
      <c r="Z20" s="9"/>
    </row>
    <row r="21" spans="1:26" ht="17.25" customHeight="1" x14ac:dyDescent="0.25">
      <c r="A21" s="553"/>
      <c r="B21" s="222" t="s">
        <v>75</v>
      </c>
      <c r="C21" s="224">
        <f>C17/C12-1</f>
        <v>0.1912072575017445</v>
      </c>
      <c r="D21" s="254" t="s">
        <v>42</v>
      </c>
      <c r="E21" s="254" t="s">
        <v>42</v>
      </c>
      <c r="F21" s="236">
        <f>F17/F12-1</f>
        <v>-0.21023125437981782</v>
      </c>
      <c r="G21" s="281" t="s">
        <v>42</v>
      </c>
      <c r="H21" s="224">
        <f>H17/H12-1</f>
        <v>0.21783960720130935</v>
      </c>
      <c r="I21" s="254" t="s">
        <v>42</v>
      </c>
      <c r="J21" s="225">
        <f>J17/J12-1</f>
        <v>2.1389473684210527</v>
      </c>
      <c r="K21" s="254" t="s">
        <v>42</v>
      </c>
      <c r="L21" s="225">
        <f>L17/L12-1</f>
        <v>-0.34895833333333337</v>
      </c>
      <c r="M21" s="254" t="s">
        <v>42</v>
      </c>
      <c r="N21" s="225">
        <f>N17/N12-1</f>
        <v>3.1136363636363633</v>
      </c>
      <c r="O21" s="254" t="s">
        <v>42</v>
      </c>
      <c r="P21" s="225">
        <f>P17/P12-1</f>
        <v>-9.2050209205020939E-2</v>
      </c>
      <c r="Q21" s="254" t="s">
        <v>42</v>
      </c>
      <c r="R21" s="225">
        <f>R17/R12-1</f>
        <v>8.6092715231788075E-2</v>
      </c>
      <c r="S21" s="254" t="s">
        <v>42</v>
      </c>
      <c r="T21" s="225">
        <f>T17/T12-1</f>
        <v>-0.27223719676549862</v>
      </c>
      <c r="U21" s="254" t="s">
        <v>42</v>
      </c>
      <c r="V21" s="225">
        <f>V17/V12-1</f>
        <v>0.45887961859356374</v>
      </c>
      <c r="W21" s="254" t="s">
        <v>42</v>
      </c>
      <c r="X21" s="225">
        <f>X17/X12-1</f>
        <v>0.757510729613734</v>
      </c>
      <c r="Y21" s="255" t="s">
        <v>42</v>
      </c>
      <c r="Z21" s="9"/>
    </row>
    <row r="22" spans="1:26" ht="17.25" customHeight="1" x14ac:dyDescent="0.25">
      <c r="A22" s="554" t="s">
        <v>200</v>
      </c>
      <c r="B22" s="230" t="s">
        <v>74</v>
      </c>
      <c r="C22" s="232">
        <f>C17-C7</f>
        <v>3524</v>
      </c>
      <c r="D22" s="251" t="s">
        <v>42</v>
      </c>
      <c r="E22" s="251" t="s">
        <v>42</v>
      </c>
      <c r="F22" s="282">
        <f>F17-F7</f>
        <v>-2488</v>
      </c>
      <c r="G22" s="283" t="s">
        <v>42</v>
      </c>
      <c r="H22" s="232">
        <f>H17-H7</f>
        <v>2425</v>
      </c>
      <c r="I22" s="251" t="s">
        <v>42</v>
      </c>
      <c r="J22" s="251" t="s">
        <v>41</v>
      </c>
      <c r="K22" s="251" t="s">
        <v>41</v>
      </c>
      <c r="L22" s="233">
        <f>L17-L7</f>
        <v>-2700</v>
      </c>
      <c r="M22" s="251" t="s">
        <v>42</v>
      </c>
      <c r="N22" s="233">
        <f>N17-N7</f>
        <v>490</v>
      </c>
      <c r="O22" s="251" t="s">
        <v>42</v>
      </c>
      <c r="P22" s="233">
        <f>P17-P7</f>
        <v>-38</v>
      </c>
      <c r="Q22" s="251" t="s">
        <v>42</v>
      </c>
      <c r="R22" s="233">
        <f>R17-R7</f>
        <v>14</v>
      </c>
      <c r="S22" s="251" t="s">
        <v>42</v>
      </c>
      <c r="T22" s="233">
        <f>T17-T7</f>
        <v>-184</v>
      </c>
      <c r="U22" s="251" t="s">
        <v>42</v>
      </c>
      <c r="V22" s="233">
        <f>V17-V7</f>
        <v>1026</v>
      </c>
      <c r="W22" s="251" t="s">
        <v>42</v>
      </c>
      <c r="X22" s="233">
        <f>X17-X7</f>
        <v>1000</v>
      </c>
      <c r="Y22" s="252" t="s">
        <v>42</v>
      </c>
      <c r="Z22" s="9"/>
    </row>
    <row r="23" spans="1:26" ht="17.25" customHeight="1" thickBot="1" x14ac:dyDescent="0.3">
      <c r="A23" s="555"/>
      <c r="B23" s="237" t="s">
        <v>75</v>
      </c>
      <c r="C23" s="238">
        <f>C17/C7-1</f>
        <v>0.29766027536109463</v>
      </c>
      <c r="D23" s="272" t="s">
        <v>42</v>
      </c>
      <c r="E23" s="272" t="s">
        <v>42</v>
      </c>
      <c r="F23" s="240">
        <f>F17/F7-1</f>
        <v>-0.35563178959405373</v>
      </c>
      <c r="G23" s="284" t="s">
        <v>42</v>
      </c>
      <c r="H23" s="238">
        <f>H17/H7-1</f>
        <v>0.48345295055821369</v>
      </c>
      <c r="I23" s="272" t="s">
        <v>42</v>
      </c>
      <c r="J23" s="300" t="s">
        <v>41</v>
      </c>
      <c r="K23" s="272" t="s">
        <v>41</v>
      </c>
      <c r="L23" s="239">
        <f>L17/L7-1</f>
        <v>-0.53201970443349755</v>
      </c>
      <c r="M23" s="272" t="s">
        <v>42</v>
      </c>
      <c r="N23" s="239">
        <f>N17/N7-1</f>
        <v>9.2452830188679247</v>
      </c>
      <c r="O23" s="272" t="s">
        <v>42</v>
      </c>
      <c r="P23" s="239">
        <f>P17/P7-1</f>
        <v>-0.14901960784313728</v>
      </c>
      <c r="Q23" s="272" t="s">
        <v>42</v>
      </c>
      <c r="R23" s="239">
        <f>R17/R7-1</f>
        <v>9.3333333333333268E-2</v>
      </c>
      <c r="S23" s="272" t="s">
        <v>42</v>
      </c>
      <c r="T23" s="239">
        <f>T17/T7-1</f>
        <v>-0.40528634361233484</v>
      </c>
      <c r="U23" s="272" t="s">
        <v>42</v>
      </c>
      <c r="V23" s="239">
        <f>V17/V7-1</f>
        <v>5.1818181818181817</v>
      </c>
      <c r="W23" s="272" t="s">
        <v>42</v>
      </c>
      <c r="X23" s="239">
        <f>X17/X7-1</f>
        <v>1.5673981191222572</v>
      </c>
      <c r="Y23" s="273" t="s">
        <v>42</v>
      </c>
      <c r="Z23" s="9"/>
    </row>
    <row r="24" spans="1:26" ht="17.25" customHeight="1" x14ac:dyDescent="0.25">
      <c r="A24" s="357" t="s">
        <v>67</v>
      </c>
    </row>
    <row r="25" spans="1:26" ht="17.25" customHeight="1" x14ac:dyDescent="0.25">
      <c r="A25" s="358" t="s">
        <v>68</v>
      </c>
    </row>
    <row r="26" spans="1:26" ht="17.25" customHeight="1" x14ac:dyDescent="0.25">
      <c r="A26" s="358" t="s">
        <v>136</v>
      </c>
    </row>
    <row r="27" spans="1:26" ht="17.25" customHeight="1" x14ac:dyDescent="0.25">
      <c r="A27" s="355" t="s">
        <v>158</v>
      </c>
    </row>
    <row r="28" spans="1:26" ht="17.25" customHeight="1" x14ac:dyDescent="0.25">
      <c r="A28" s="349" t="s">
        <v>231</v>
      </c>
    </row>
    <row r="30" spans="1:26" x14ac:dyDescent="0.25">
      <c r="C30" s="121"/>
      <c r="D30" s="121"/>
      <c r="E30" s="121"/>
      <c r="F30" s="121"/>
      <c r="G30" s="121"/>
      <c r="H30" s="121"/>
      <c r="I30" s="121"/>
      <c r="J30" s="121"/>
      <c r="K30" s="121"/>
      <c r="L30" s="121"/>
      <c r="M30" s="121"/>
      <c r="N30" s="121"/>
      <c r="O30" s="121"/>
      <c r="P30" s="121"/>
      <c r="Q30" s="121"/>
      <c r="R30" s="121"/>
      <c r="S30" s="121"/>
      <c r="T30" s="121"/>
      <c r="U30" s="121"/>
      <c r="V30" s="121"/>
      <c r="W30" s="121"/>
      <c r="X30" s="121"/>
      <c r="Y30" s="121"/>
    </row>
  </sheetData>
  <mergeCells count="27">
    <mergeCell ref="R4:S5"/>
    <mergeCell ref="C3:E5"/>
    <mergeCell ref="H3:Y3"/>
    <mergeCell ref="T4:U5"/>
    <mergeCell ref="V4:W5"/>
    <mergeCell ref="X4:Y5"/>
    <mergeCell ref="H4:I5"/>
    <mergeCell ref="J4:K5"/>
    <mergeCell ref="L4:M5"/>
    <mergeCell ref="N4:O5"/>
    <mergeCell ref="P4:Q5"/>
    <mergeCell ref="A18:A19"/>
    <mergeCell ref="A20:A21"/>
    <mergeCell ref="A22:A23"/>
    <mergeCell ref="A3:B6"/>
    <mergeCell ref="F3:G5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scale="90" orientation="landscape" r:id="rId1"/>
  <ignoredErrors>
    <ignoredError sqref="C18:Y20 C23:I23 C22:I22 L22:Y22 L23:Y23 C21:I21 K21:Y21" unlockedFormula="1"/>
  </ignoredError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97"/>
  <dimension ref="A1:X25"/>
  <sheetViews>
    <sheetView zoomScaleNormal="100" workbookViewId="0"/>
  </sheetViews>
  <sheetFormatPr defaultColWidth="8.85546875" defaultRowHeight="11.25" x14ac:dyDescent="0.15"/>
  <cols>
    <col min="1" max="1" width="17.140625" style="10" customWidth="1"/>
    <col min="2" max="2" width="6.28515625" style="10" customWidth="1"/>
    <col min="3" max="5" width="5.7109375" style="10" customWidth="1"/>
    <col min="6" max="6" width="6.5703125" style="10" customWidth="1"/>
    <col min="7" max="23" width="5.7109375" style="10" customWidth="1"/>
    <col min="24" max="16384" width="8.85546875" style="10"/>
  </cols>
  <sheetData>
    <row r="1" spans="1:24" ht="17.25" customHeight="1" x14ac:dyDescent="0.2">
      <c r="A1" s="99" t="s">
        <v>275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55"/>
      <c r="N1" s="81"/>
      <c r="O1" s="81"/>
      <c r="P1" s="81"/>
      <c r="Q1" s="81"/>
      <c r="R1" s="206"/>
      <c r="S1" s="81"/>
      <c r="T1" s="81"/>
      <c r="U1" s="81"/>
      <c r="V1" s="81"/>
      <c r="W1" s="81"/>
    </row>
    <row r="2" spans="1:24" s="82" customFormat="1" ht="17.25" customHeight="1" thickBot="1" x14ac:dyDescent="0.3">
      <c r="A2" s="128" t="s">
        <v>76</v>
      </c>
      <c r="B2" s="216"/>
      <c r="C2" s="216"/>
      <c r="D2" s="216"/>
      <c r="E2" s="216"/>
      <c r="F2" s="216"/>
      <c r="G2" s="216"/>
      <c r="H2" s="216"/>
      <c r="I2" s="216"/>
      <c r="J2" s="216"/>
      <c r="K2" s="216"/>
      <c r="L2" s="216"/>
      <c r="M2" s="216"/>
      <c r="N2" s="216"/>
      <c r="O2" s="216"/>
      <c r="P2" s="216"/>
      <c r="Q2" s="216"/>
      <c r="R2" s="216"/>
      <c r="S2" s="216"/>
      <c r="T2" s="216"/>
      <c r="U2" s="216"/>
      <c r="V2" s="216"/>
      <c r="W2" s="216"/>
    </row>
    <row r="3" spans="1:24" s="83" customFormat="1" ht="17.25" customHeight="1" x14ac:dyDescent="0.25">
      <c r="A3" s="606" t="s">
        <v>73</v>
      </c>
      <c r="B3" s="725" t="s">
        <v>46</v>
      </c>
      <c r="C3" s="701"/>
      <c r="D3" s="721" t="s">
        <v>162</v>
      </c>
      <c r="E3" s="722"/>
      <c r="F3" s="705" t="s">
        <v>34</v>
      </c>
      <c r="G3" s="706"/>
      <c r="H3" s="706"/>
      <c r="I3" s="706"/>
      <c r="J3" s="706"/>
      <c r="K3" s="706"/>
      <c r="L3" s="706"/>
      <c r="M3" s="706"/>
      <c r="N3" s="706"/>
      <c r="O3" s="706"/>
      <c r="P3" s="706"/>
      <c r="Q3" s="706"/>
      <c r="R3" s="706"/>
      <c r="S3" s="706"/>
      <c r="T3" s="706"/>
      <c r="U3" s="706"/>
      <c r="V3" s="728"/>
      <c r="W3" s="729"/>
    </row>
    <row r="4" spans="1:24" s="83" customFormat="1" ht="17.25" customHeight="1" x14ac:dyDescent="0.25">
      <c r="A4" s="607"/>
      <c r="B4" s="726"/>
      <c r="C4" s="727"/>
      <c r="D4" s="727"/>
      <c r="E4" s="734"/>
      <c r="F4" s="661" t="s">
        <v>58</v>
      </c>
      <c r="G4" s="730"/>
      <c r="H4" s="590" t="s">
        <v>59</v>
      </c>
      <c r="I4" s="730"/>
      <c r="J4" s="731" t="s">
        <v>35</v>
      </c>
      <c r="K4" s="732"/>
      <c r="L4" s="590" t="s">
        <v>38</v>
      </c>
      <c r="M4" s="730"/>
      <c r="N4" s="590" t="s">
        <v>36</v>
      </c>
      <c r="O4" s="730"/>
      <c r="P4" s="590" t="s">
        <v>37</v>
      </c>
      <c r="Q4" s="730"/>
      <c r="R4" s="590" t="s">
        <v>39</v>
      </c>
      <c r="S4" s="730"/>
      <c r="T4" s="590" t="s">
        <v>40</v>
      </c>
      <c r="U4" s="730"/>
      <c r="V4" s="671" t="s">
        <v>44</v>
      </c>
      <c r="W4" s="672"/>
    </row>
    <row r="5" spans="1:24" s="83" customFormat="1" ht="17.25" customHeight="1" x14ac:dyDescent="0.25">
      <c r="A5" s="607"/>
      <c r="B5" s="703"/>
      <c r="C5" s="704"/>
      <c r="D5" s="704"/>
      <c r="E5" s="724"/>
      <c r="F5" s="669"/>
      <c r="G5" s="704"/>
      <c r="H5" s="704"/>
      <c r="I5" s="704"/>
      <c r="J5" s="733"/>
      <c r="K5" s="733"/>
      <c r="L5" s="704"/>
      <c r="M5" s="704"/>
      <c r="N5" s="704"/>
      <c r="O5" s="704"/>
      <c r="P5" s="704"/>
      <c r="Q5" s="704"/>
      <c r="R5" s="704"/>
      <c r="S5" s="704"/>
      <c r="T5" s="704"/>
      <c r="U5" s="704"/>
      <c r="V5" s="673"/>
      <c r="W5" s="587"/>
    </row>
    <row r="6" spans="1:24" s="83" customFormat="1" ht="17.25" customHeight="1" thickBot="1" x14ac:dyDescent="0.3">
      <c r="A6" s="608"/>
      <c r="B6" s="258" t="s">
        <v>51</v>
      </c>
      <c r="C6" s="259" t="s">
        <v>56</v>
      </c>
      <c r="D6" s="261" t="s">
        <v>51</v>
      </c>
      <c r="E6" s="265" t="s">
        <v>54</v>
      </c>
      <c r="F6" s="263" t="s">
        <v>51</v>
      </c>
      <c r="G6" s="264" t="s">
        <v>54</v>
      </c>
      <c r="H6" s="261" t="s">
        <v>51</v>
      </c>
      <c r="I6" s="264" t="s">
        <v>54</v>
      </c>
      <c r="J6" s="261" t="s">
        <v>51</v>
      </c>
      <c r="K6" s="264" t="s">
        <v>54</v>
      </c>
      <c r="L6" s="261" t="s">
        <v>51</v>
      </c>
      <c r="M6" s="264" t="s">
        <v>54</v>
      </c>
      <c r="N6" s="261" t="s">
        <v>51</v>
      </c>
      <c r="O6" s="264" t="s">
        <v>54</v>
      </c>
      <c r="P6" s="261" t="s">
        <v>51</v>
      </c>
      <c r="Q6" s="264" t="s">
        <v>54</v>
      </c>
      <c r="R6" s="261" t="s">
        <v>51</v>
      </c>
      <c r="S6" s="264" t="s">
        <v>54</v>
      </c>
      <c r="T6" s="261" t="s">
        <v>51</v>
      </c>
      <c r="U6" s="264" t="s">
        <v>54</v>
      </c>
      <c r="V6" s="261" t="s">
        <v>51</v>
      </c>
      <c r="W6" s="262" t="s">
        <v>54</v>
      </c>
    </row>
    <row r="7" spans="1:24" s="3" customFormat="1" ht="17.25" customHeight="1" x14ac:dyDescent="0.25">
      <c r="A7" s="450" t="s">
        <v>13</v>
      </c>
      <c r="B7" s="407">
        <v>24271</v>
      </c>
      <c r="C7" s="394">
        <v>5.4388308003961869E-2</v>
      </c>
      <c r="D7" s="378">
        <v>8005</v>
      </c>
      <c r="E7" s="395">
        <v>0.32981747764822217</v>
      </c>
      <c r="F7" s="378">
        <v>11398</v>
      </c>
      <c r="G7" s="394">
        <v>0.46961394256520128</v>
      </c>
      <c r="H7" s="378">
        <v>2125</v>
      </c>
      <c r="I7" s="394">
        <v>8.7553046846030241E-2</v>
      </c>
      <c r="J7" s="397">
        <v>4660</v>
      </c>
      <c r="K7" s="394">
        <v>0.19199868155411809</v>
      </c>
      <c r="L7" s="378">
        <v>776</v>
      </c>
      <c r="M7" s="394">
        <v>3.1972312636479747E-2</v>
      </c>
      <c r="N7" s="397">
        <v>434</v>
      </c>
      <c r="O7" s="394">
        <v>1.7881422273495116E-2</v>
      </c>
      <c r="P7" s="378">
        <v>309</v>
      </c>
      <c r="Q7" s="394">
        <v>1.2731243047258044E-2</v>
      </c>
      <c r="R7" s="397">
        <v>527</v>
      </c>
      <c r="S7" s="394">
        <v>2.1713155617815501E-2</v>
      </c>
      <c r="T7" s="378">
        <v>1468</v>
      </c>
      <c r="U7" s="394">
        <v>6.0483704832928184E-2</v>
      </c>
      <c r="V7" s="397">
        <v>2574</v>
      </c>
      <c r="W7" s="395">
        <v>0.10605249062667381</v>
      </c>
      <c r="X7" s="343"/>
    </row>
    <row r="8" spans="1:24" s="3" customFormat="1" ht="17.25" customHeight="1" x14ac:dyDescent="0.25">
      <c r="A8" s="22" t="s">
        <v>14</v>
      </c>
      <c r="B8" s="320">
        <v>3242</v>
      </c>
      <c r="C8" s="398">
        <v>4.5421430172607039E-2</v>
      </c>
      <c r="D8" s="329">
        <v>1364</v>
      </c>
      <c r="E8" s="323">
        <v>0.42072794571252314</v>
      </c>
      <c r="F8" s="329">
        <v>1555</v>
      </c>
      <c r="G8" s="398">
        <v>0.47964219617520049</v>
      </c>
      <c r="H8" s="329">
        <v>201</v>
      </c>
      <c r="I8" s="398">
        <v>6.1998766193707588E-2</v>
      </c>
      <c r="J8" s="313">
        <v>454</v>
      </c>
      <c r="K8" s="398">
        <v>0.14003701418877237</v>
      </c>
      <c r="L8" s="329">
        <v>104</v>
      </c>
      <c r="M8" s="398">
        <v>3.2078963602714373E-2</v>
      </c>
      <c r="N8" s="313">
        <v>99</v>
      </c>
      <c r="O8" s="398">
        <v>3.0536705737199261E-2</v>
      </c>
      <c r="P8" s="329">
        <v>85</v>
      </c>
      <c r="Q8" s="398">
        <v>2.621838371375694E-2</v>
      </c>
      <c r="R8" s="313">
        <v>62</v>
      </c>
      <c r="S8" s="398">
        <v>1.9123997532387416E-2</v>
      </c>
      <c r="T8" s="329">
        <v>181</v>
      </c>
      <c r="U8" s="398">
        <v>5.5829734731647131E-2</v>
      </c>
      <c r="V8" s="313">
        <v>501</v>
      </c>
      <c r="W8" s="323">
        <v>0.15453423812461445</v>
      </c>
      <c r="X8" s="343"/>
    </row>
    <row r="9" spans="1:24" s="3" customFormat="1" ht="17.25" customHeight="1" x14ac:dyDescent="0.25">
      <c r="A9" s="22" t="s">
        <v>15</v>
      </c>
      <c r="B9" s="320">
        <v>2558</v>
      </c>
      <c r="C9" s="398">
        <v>6.0058226897069869E-2</v>
      </c>
      <c r="D9" s="329">
        <v>799</v>
      </c>
      <c r="E9" s="323">
        <v>0.31235340109460519</v>
      </c>
      <c r="F9" s="329">
        <v>1081</v>
      </c>
      <c r="G9" s="398">
        <v>0.42259577795152464</v>
      </c>
      <c r="H9" s="329">
        <v>358</v>
      </c>
      <c r="I9" s="398">
        <v>0.13995308835027365</v>
      </c>
      <c r="J9" s="313">
        <v>553</v>
      </c>
      <c r="K9" s="398">
        <v>0.21618451915559031</v>
      </c>
      <c r="L9" s="329">
        <v>70</v>
      </c>
      <c r="M9" s="398">
        <v>2.7365129007036748E-2</v>
      </c>
      <c r="N9" s="313">
        <v>11</v>
      </c>
      <c r="O9" s="398">
        <v>4.3002345582486314E-3</v>
      </c>
      <c r="P9" s="329">
        <v>29</v>
      </c>
      <c r="Q9" s="398">
        <v>1.1336982017200938E-2</v>
      </c>
      <c r="R9" s="313">
        <v>20</v>
      </c>
      <c r="S9" s="398">
        <v>7.8186082877247844E-3</v>
      </c>
      <c r="T9" s="329">
        <v>87</v>
      </c>
      <c r="U9" s="398">
        <v>3.4010946051602813E-2</v>
      </c>
      <c r="V9" s="313">
        <v>349</v>
      </c>
      <c r="W9" s="323">
        <v>0.13643471462079751</v>
      </c>
      <c r="X9" s="343"/>
    </row>
    <row r="10" spans="1:24" s="3" customFormat="1" ht="17.25" customHeight="1" x14ac:dyDescent="0.25">
      <c r="A10" s="22" t="s">
        <v>16</v>
      </c>
      <c r="B10" s="320">
        <v>806</v>
      </c>
      <c r="C10" s="398">
        <v>2.8461456972350717E-2</v>
      </c>
      <c r="D10" s="329">
        <v>172</v>
      </c>
      <c r="E10" s="323">
        <v>0.21339950372208435</v>
      </c>
      <c r="F10" s="329">
        <v>381</v>
      </c>
      <c r="G10" s="398">
        <v>0.47270471464019853</v>
      </c>
      <c r="H10" s="329">
        <v>42</v>
      </c>
      <c r="I10" s="398">
        <v>5.2109181141439205E-2</v>
      </c>
      <c r="J10" s="313">
        <v>185</v>
      </c>
      <c r="K10" s="398">
        <v>0.22952853598014888</v>
      </c>
      <c r="L10" s="329">
        <v>13</v>
      </c>
      <c r="M10" s="398">
        <v>1.6129032258064516E-2</v>
      </c>
      <c r="N10" s="313">
        <v>26</v>
      </c>
      <c r="O10" s="398">
        <v>3.2258064516129031E-2</v>
      </c>
      <c r="P10" s="329">
        <v>10</v>
      </c>
      <c r="Q10" s="398">
        <v>1.2406947890818859E-2</v>
      </c>
      <c r="R10" s="313">
        <v>22</v>
      </c>
      <c r="S10" s="398">
        <v>2.729528535980149E-2</v>
      </c>
      <c r="T10" s="329">
        <v>66</v>
      </c>
      <c r="U10" s="398">
        <v>8.1885856079404462E-2</v>
      </c>
      <c r="V10" s="313">
        <v>61</v>
      </c>
      <c r="W10" s="323">
        <v>7.5682382133995044E-2</v>
      </c>
      <c r="X10" s="343"/>
    </row>
    <row r="11" spans="1:24" s="3" customFormat="1" ht="17.25" customHeight="1" x14ac:dyDescent="0.25">
      <c r="A11" s="22" t="s">
        <v>17</v>
      </c>
      <c r="B11" s="320">
        <v>920</v>
      </c>
      <c r="C11" s="398">
        <v>3.8683092965563638E-2</v>
      </c>
      <c r="D11" s="329">
        <v>132</v>
      </c>
      <c r="E11" s="323">
        <v>0.14347826086956522</v>
      </c>
      <c r="F11" s="329">
        <v>428</v>
      </c>
      <c r="G11" s="398">
        <v>0.4652173913043478</v>
      </c>
      <c r="H11" s="329">
        <v>134</v>
      </c>
      <c r="I11" s="398">
        <v>0.14565217391304347</v>
      </c>
      <c r="J11" s="313">
        <v>140</v>
      </c>
      <c r="K11" s="398">
        <v>0.15217391304347827</v>
      </c>
      <c r="L11" s="329">
        <v>19</v>
      </c>
      <c r="M11" s="398">
        <v>2.0652173913043477E-2</v>
      </c>
      <c r="N11" s="313">
        <v>14</v>
      </c>
      <c r="O11" s="398">
        <v>1.5217391304347827E-2</v>
      </c>
      <c r="P11" s="329">
        <v>13</v>
      </c>
      <c r="Q11" s="398">
        <v>1.4130434782608696E-2</v>
      </c>
      <c r="R11" s="313">
        <v>13</v>
      </c>
      <c r="S11" s="398">
        <v>1.4130434782608696E-2</v>
      </c>
      <c r="T11" s="329">
        <v>78</v>
      </c>
      <c r="U11" s="398">
        <v>8.478260869565217E-2</v>
      </c>
      <c r="V11" s="313">
        <v>81</v>
      </c>
      <c r="W11" s="323">
        <v>8.804347826086957E-2</v>
      </c>
      <c r="X11" s="343"/>
    </row>
    <row r="12" spans="1:24" s="3" customFormat="1" ht="17.25" customHeight="1" x14ac:dyDescent="0.25">
      <c r="A12" s="22" t="s">
        <v>18</v>
      </c>
      <c r="B12" s="320">
        <v>728</v>
      </c>
      <c r="C12" s="398">
        <v>6.8152031454783754E-2</v>
      </c>
      <c r="D12" s="329">
        <v>149</v>
      </c>
      <c r="E12" s="323">
        <v>0.20467032967032966</v>
      </c>
      <c r="F12" s="329">
        <v>413</v>
      </c>
      <c r="G12" s="398">
        <v>0.56730769230769229</v>
      </c>
      <c r="H12" s="329">
        <v>62</v>
      </c>
      <c r="I12" s="398">
        <v>8.5164835164835168E-2</v>
      </c>
      <c r="J12" s="313">
        <v>121</v>
      </c>
      <c r="K12" s="398">
        <v>0.1662087912087912</v>
      </c>
      <c r="L12" s="329">
        <v>11</v>
      </c>
      <c r="M12" s="398">
        <v>1.510989010989011E-2</v>
      </c>
      <c r="N12" s="313">
        <v>2</v>
      </c>
      <c r="O12" s="398">
        <v>2.7472527472527475E-3</v>
      </c>
      <c r="P12" s="329">
        <v>4</v>
      </c>
      <c r="Q12" s="398">
        <v>5.4945054945054949E-3</v>
      </c>
      <c r="R12" s="313">
        <v>7</v>
      </c>
      <c r="S12" s="398">
        <v>9.6153846153846159E-3</v>
      </c>
      <c r="T12" s="329">
        <v>16</v>
      </c>
      <c r="U12" s="398">
        <v>2.197802197802198E-2</v>
      </c>
      <c r="V12" s="313">
        <v>92</v>
      </c>
      <c r="W12" s="323">
        <v>0.12637362637362637</v>
      </c>
      <c r="X12" s="343"/>
    </row>
    <row r="13" spans="1:24" s="3" customFormat="1" ht="17.25" customHeight="1" x14ac:dyDescent="0.25">
      <c r="A13" s="22" t="s">
        <v>19</v>
      </c>
      <c r="B13" s="320">
        <v>1964</v>
      </c>
      <c r="C13" s="398">
        <v>5.8227097539282541E-2</v>
      </c>
      <c r="D13" s="329">
        <v>485</v>
      </c>
      <c r="E13" s="323">
        <v>0.2469450101832994</v>
      </c>
      <c r="F13" s="329">
        <v>843</v>
      </c>
      <c r="G13" s="398">
        <v>0.42922606924643586</v>
      </c>
      <c r="H13" s="329">
        <v>231</v>
      </c>
      <c r="I13" s="398">
        <v>0.11761710794297352</v>
      </c>
      <c r="J13" s="313">
        <v>368</v>
      </c>
      <c r="K13" s="398">
        <v>0.18737270875763748</v>
      </c>
      <c r="L13" s="329">
        <v>135</v>
      </c>
      <c r="M13" s="398">
        <v>6.8737270875763742E-2</v>
      </c>
      <c r="N13" s="313">
        <v>22</v>
      </c>
      <c r="O13" s="398">
        <v>1.1201629327902239E-2</v>
      </c>
      <c r="P13" s="329">
        <v>27</v>
      </c>
      <c r="Q13" s="398">
        <v>1.3747454175152749E-2</v>
      </c>
      <c r="R13" s="313">
        <v>30</v>
      </c>
      <c r="S13" s="398">
        <v>1.5274949083503055E-2</v>
      </c>
      <c r="T13" s="329">
        <v>68</v>
      </c>
      <c r="U13" s="398">
        <v>3.4623217922606926E-2</v>
      </c>
      <c r="V13" s="313">
        <v>240</v>
      </c>
      <c r="W13" s="323">
        <v>0.12219959266802444</v>
      </c>
      <c r="X13" s="343"/>
    </row>
    <row r="14" spans="1:24" s="3" customFormat="1" ht="17.25" customHeight="1" x14ac:dyDescent="0.25">
      <c r="A14" s="22" t="s">
        <v>20</v>
      </c>
      <c r="B14" s="320">
        <v>678</v>
      </c>
      <c r="C14" s="398">
        <v>4.0890175502080697E-2</v>
      </c>
      <c r="D14" s="329">
        <v>283</v>
      </c>
      <c r="E14" s="323">
        <v>0.41740412979351033</v>
      </c>
      <c r="F14" s="329">
        <v>279</v>
      </c>
      <c r="G14" s="398">
        <v>0.41150442477876104</v>
      </c>
      <c r="H14" s="329">
        <v>78</v>
      </c>
      <c r="I14" s="398">
        <v>0.11504424778761062</v>
      </c>
      <c r="J14" s="313">
        <v>168</v>
      </c>
      <c r="K14" s="398">
        <v>0.24778761061946902</v>
      </c>
      <c r="L14" s="329">
        <v>23</v>
      </c>
      <c r="M14" s="398">
        <v>3.3923303834808259E-2</v>
      </c>
      <c r="N14" s="313">
        <v>17</v>
      </c>
      <c r="O14" s="398">
        <v>2.5073746312684365E-2</v>
      </c>
      <c r="P14" s="329">
        <v>10</v>
      </c>
      <c r="Q14" s="398">
        <v>1.4749262536873156E-2</v>
      </c>
      <c r="R14" s="313">
        <v>14</v>
      </c>
      <c r="S14" s="398">
        <v>2.0648967551622419E-2</v>
      </c>
      <c r="T14" s="329">
        <v>37</v>
      </c>
      <c r="U14" s="398">
        <v>5.4572271386430678E-2</v>
      </c>
      <c r="V14" s="313">
        <v>52</v>
      </c>
      <c r="W14" s="323">
        <v>7.6696165191740412E-2</v>
      </c>
      <c r="X14" s="343"/>
    </row>
    <row r="15" spans="1:24" s="3" customFormat="1" ht="17.25" customHeight="1" x14ac:dyDescent="0.25">
      <c r="A15" s="22" t="s">
        <v>21</v>
      </c>
      <c r="B15" s="320">
        <v>1356</v>
      </c>
      <c r="C15" s="398">
        <v>5.7324032974001266E-2</v>
      </c>
      <c r="D15" s="329">
        <v>582</v>
      </c>
      <c r="E15" s="323">
        <v>0.42920353982300885</v>
      </c>
      <c r="F15" s="329">
        <v>581</v>
      </c>
      <c r="G15" s="398">
        <v>0.42846607669616521</v>
      </c>
      <c r="H15" s="329">
        <v>79</v>
      </c>
      <c r="I15" s="398">
        <v>5.825958702064897E-2</v>
      </c>
      <c r="J15" s="313">
        <v>284</v>
      </c>
      <c r="K15" s="398">
        <v>0.20943952802359883</v>
      </c>
      <c r="L15" s="329">
        <v>37</v>
      </c>
      <c r="M15" s="398">
        <v>2.7286135693215339E-2</v>
      </c>
      <c r="N15" s="313">
        <v>45</v>
      </c>
      <c r="O15" s="398">
        <v>3.3185840707964605E-2</v>
      </c>
      <c r="P15" s="329">
        <v>13</v>
      </c>
      <c r="Q15" s="398">
        <v>9.5870206489675515E-3</v>
      </c>
      <c r="R15" s="313">
        <v>57</v>
      </c>
      <c r="S15" s="398">
        <v>4.2035398230088498E-2</v>
      </c>
      <c r="T15" s="329">
        <v>90</v>
      </c>
      <c r="U15" s="398">
        <v>6.637168141592921E-2</v>
      </c>
      <c r="V15" s="313">
        <v>170</v>
      </c>
      <c r="W15" s="323">
        <v>0.12536873156342182</v>
      </c>
      <c r="X15" s="343"/>
    </row>
    <row r="16" spans="1:24" s="3" customFormat="1" ht="17.25" customHeight="1" x14ac:dyDescent="0.25">
      <c r="A16" s="22" t="s">
        <v>22</v>
      </c>
      <c r="B16" s="320">
        <v>1341</v>
      </c>
      <c r="C16" s="398">
        <v>5.7934073530047092E-2</v>
      </c>
      <c r="D16" s="329">
        <v>322</v>
      </c>
      <c r="E16" s="323">
        <v>0.24011931394481731</v>
      </c>
      <c r="F16" s="329">
        <v>793</v>
      </c>
      <c r="G16" s="398">
        <v>0.59134973900074572</v>
      </c>
      <c r="H16" s="329">
        <v>85</v>
      </c>
      <c r="I16" s="398">
        <v>6.3385533184190906E-2</v>
      </c>
      <c r="J16" s="313">
        <v>248</v>
      </c>
      <c r="K16" s="398">
        <v>0.18493661446681581</v>
      </c>
      <c r="L16" s="329">
        <v>35</v>
      </c>
      <c r="M16" s="398">
        <v>2.609992542878449E-2</v>
      </c>
      <c r="N16" s="313">
        <v>8</v>
      </c>
      <c r="O16" s="398">
        <v>5.9656972408650257E-3</v>
      </c>
      <c r="P16" s="329">
        <v>7</v>
      </c>
      <c r="Q16" s="398">
        <v>5.219985085756898E-3</v>
      </c>
      <c r="R16" s="313">
        <v>11</v>
      </c>
      <c r="S16" s="398">
        <v>8.2028337061894104E-3</v>
      </c>
      <c r="T16" s="329">
        <v>58</v>
      </c>
      <c r="U16" s="398">
        <v>4.3251304996271438E-2</v>
      </c>
      <c r="V16" s="313">
        <v>96</v>
      </c>
      <c r="W16" s="323">
        <v>7.1588366890380312E-2</v>
      </c>
      <c r="X16" s="343"/>
    </row>
    <row r="17" spans="1:24" s="3" customFormat="1" ht="17.25" customHeight="1" x14ac:dyDescent="0.25">
      <c r="A17" s="22" t="s">
        <v>23</v>
      </c>
      <c r="B17" s="320">
        <v>1280</v>
      </c>
      <c r="C17" s="398">
        <v>5.7546194308321717E-2</v>
      </c>
      <c r="D17" s="329">
        <v>221</v>
      </c>
      <c r="E17" s="323">
        <v>0.17265625000000001</v>
      </c>
      <c r="F17" s="329">
        <v>792</v>
      </c>
      <c r="G17" s="398">
        <v>0.61875000000000002</v>
      </c>
      <c r="H17" s="329">
        <v>47</v>
      </c>
      <c r="I17" s="398">
        <v>3.6718750000000001E-2</v>
      </c>
      <c r="J17" s="313">
        <v>206</v>
      </c>
      <c r="K17" s="398">
        <v>0.16093750000000001</v>
      </c>
      <c r="L17" s="329">
        <v>23</v>
      </c>
      <c r="M17" s="398">
        <v>1.7968749999999999E-2</v>
      </c>
      <c r="N17" s="313">
        <v>26</v>
      </c>
      <c r="O17" s="398">
        <v>2.0312500000000001E-2</v>
      </c>
      <c r="P17" s="329">
        <v>4</v>
      </c>
      <c r="Q17" s="398">
        <v>3.1250000000000002E-3</v>
      </c>
      <c r="R17" s="313">
        <v>17</v>
      </c>
      <c r="S17" s="398">
        <v>1.328125E-2</v>
      </c>
      <c r="T17" s="329">
        <v>52</v>
      </c>
      <c r="U17" s="398">
        <v>4.0625000000000001E-2</v>
      </c>
      <c r="V17" s="313">
        <v>113</v>
      </c>
      <c r="W17" s="323">
        <v>8.8281250000000006E-2</v>
      </c>
      <c r="X17" s="343"/>
    </row>
    <row r="18" spans="1:24" s="3" customFormat="1" ht="17.25" customHeight="1" x14ac:dyDescent="0.25">
      <c r="A18" s="22" t="s">
        <v>24</v>
      </c>
      <c r="B18" s="320">
        <v>3042</v>
      </c>
      <c r="C18" s="398">
        <v>6.3404060194255707E-2</v>
      </c>
      <c r="D18" s="329">
        <v>923</v>
      </c>
      <c r="E18" s="323">
        <v>0.3034188034188034</v>
      </c>
      <c r="F18" s="329">
        <v>1686</v>
      </c>
      <c r="G18" s="398">
        <v>0.55424063116370814</v>
      </c>
      <c r="H18" s="329">
        <v>289</v>
      </c>
      <c r="I18" s="398">
        <v>9.5003287310979623E-2</v>
      </c>
      <c r="J18" s="313">
        <v>334</v>
      </c>
      <c r="K18" s="398">
        <v>0.10979618671926364</v>
      </c>
      <c r="L18" s="329">
        <v>32</v>
      </c>
      <c r="M18" s="398">
        <v>1.0519395134779751E-2</v>
      </c>
      <c r="N18" s="313">
        <v>45</v>
      </c>
      <c r="O18" s="398">
        <v>1.4792899408284023E-2</v>
      </c>
      <c r="P18" s="329">
        <v>54</v>
      </c>
      <c r="Q18" s="398">
        <v>1.7751479289940829E-2</v>
      </c>
      <c r="R18" s="313">
        <v>123</v>
      </c>
      <c r="S18" s="398">
        <v>4.0433925049309663E-2</v>
      </c>
      <c r="T18" s="329">
        <v>267</v>
      </c>
      <c r="U18" s="398">
        <v>8.7771203155818545E-2</v>
      </c>
      <c r="V18" s="313">
        <v>212</v>
      </c>
      <c r="W18" s="323">
        <v>6.9690992767915849E-2</v>
      </c>
      <c r="X18" s="343"/>
    </row>
    <row r="19" spans="1:24" s="3" customFormat="1" ht="17.25" customHeight="1" x14ac:dyDescent="0.25">
      <c r="A19" s="22" t="s">
        <v>25</v>
      </c>
      <c r="B19" s="320">
        <v>2002</v>
      </c>
      <c r="C19" s="398">
        <v>7.158948685857322E-2</v>
      </c>
      <c r="D19" s="329">
        <v>842</v>
      </c>
      <c r="E19" s="323">
        <v>0.4205794205794206</v>
      </c>
      <c r="F19" s="329">
        <v>912</v>
      </c>
      <c r="G19" s="398">
        <v>0.45554445554445555</v>
      </c>
      <c r="H19" s="329">
        <v>143</v>
      </c>
      <c r="I19" s="398">
        <v>7.1428571428571425E-2</v>
      </c>
      <c r="J19" s="306">
        <v>505</v>
      </c>
      <c r="K19" s="398">
        <v>0.25224775224775225</v>
      </c>
      <c r="L19" s="329">
        <v>52</v>
      </c>
      <c r="M19" s="398">
        <v>2.5974025974025976E-2</v>
      </c>
      <c r="N19" s="313">
        <v>32</v>
      </c>
      <c r="O19" s="398">
        <v>1.5984015984015984E-2</v>
      </c>
      <c r="P19" s="329">
        <v>14</v>
      </c>
      <c r="Q19" s="398">
        <v>6.993006993006993E-3</v>
      </c>
      <c r="R19" s="313">
        <v>20</v>
      </c>
      <c r="S19" s="398">
        <v>9.99000999000999E-3</v>
      </c>
      <c r="T19" s="329">
        <v>32</v>
      </c>
      <c r="U19" s="398">
        <v>1.5984015984015984E-2</v>
      </c>
      <c r="V19" s="313">
        <v>292</v>
      </c>
      <c r="W19" s="323">
        <v>0.14585414585414586</v>
      </c>
      <c r="X19" s="343"/>
    </row>
    <row r="20" spans="1:24" s="3" customFormat="1" ht="17.25" customHeight="1" x14ac:dyDescent="0.25">
      <c r="A20" s="22" t="s">
        <v>26</v>
      </c>
      <c r="B20" s="321">
        <v>1495</v>
      </c>
      <c r="C20" s="398">
        <v>5.9367802398538637E-2</v>
      </c>
      <c r="D20" s="322">
        <v>459</v>
      </c>
      <c r="E20" s="323">
        <v>0.30702341137123745</v>
      </c>
      <c r="F20" s="322">
        <v>678</v>
      </c>
      <c r="G20" s="398">
        <v>0.45351170568561872</v>
      </c>
      <c r="H20" s="322">
        <v>159</v>
      </c>
      <c r="I20" s="398">
        <v>0.10635451505016723</v>
      </c>
      <c r="J20" s="306">
        <v>322</v>
      </c>
      <c r="K20" s="398">
        <v>0.2153846153846154</v>
      </c>
      <c r="L20" s="322">
        <v>32</v>
      </c>
      <c r="M20" s="398">
        <v>2.1404682274247491E-2</v>
      </c>
      <c r="N20" s="306">
        <v>53</v>
      </c>
      <c r="O20" s="398">
        <v>3.5451505016722409E-2</v>
      </c>
      <c r="P20" s="322">
        <v>21</v>
      </c>
      <c r="Q20" s="398">
        <v>1.4046822742474917E-2</v>
      </c>
      <c r="R20" s="306">
        <v>39</v>
      </c>
      <c r="S20" s="398">
        <v>2.6086956521739129E-2</v>
      </c>
      <c r="T20" s="322">
        <v>87</v>
      </c>
      <c r="U20" s="398">
        <v>5.8193979933110367E-2</v>
      </c>
      <c r="V20" s="306">
        <v>104</v>
      </c>
      <c r="W20" s="323">
        <v>6.9565217391304349E-2</v>
      </c>
      <c r="X20" s="343"/>
    </row>
    <row r="21" spans="1:24" s="3" customFormat="1" ht="17.25" customHeight="1" thickBot="1" x14ac:dyDescent="0.3">
      <c r="A21" s="451" t="s">
        <v>27</v>
      </c>
      <c r="B21" s="73">
        <v>2859</v>
      </c>
      <c r="C21" s="111">
        <v>5.832194365680015E-2</v>
      </c>
      <c r="D21" s="104">
        <v>1272</v>
      </c>
      <c r="E21" s="123">
        <v>0.44491080797481636</v>
      </c>
      <c r="F21" s="104">
        <v>976</v>
      </c>
      <c r="G21" s="111">
        <v>0.34137810423224901</v>
      </c>
      <c r="H21" s="104">
        <v>217</v>
      </c>
      <c r="I21" s="111">
        <v>7.5900664568030782E-2</v>
      </c>
      <c r="J21" s="23">
        <v>772</v>
      </c>
      <c r="K21" s="111">
        <v>0.27002448408534452</v>
      </c>
      <c r="L21" s="104">
        <v>190</v>
      </c>
      <c r="M21" s="111">
        <v>6.6456803077999296E-2</v>
      </c>
      <c r="N21" s="23">
        <v>34</v>
      </c>
      <c r="O21" s="111">
        <v>1.1892270024484085E-2</v>
      </c>
      <c r="P21" s="104">
        <v>18</v>
      </c>
      <c r="Q21" s="111">
        <v>6.2959076600209865E-3</v>
      </c>
      <c r="R21" s="23">
        <v>92</v>
      </c>
      <c r="S21" s="111">
        <v>3.2179083595662822E-2</v>
      </c>
      <c r="T21" s="104">
        <v>349</v>
      </c>
      <c r="U21" s="111">
        <v>0.12207065407485135</v>
      </c>
      <c r="V21" s="23">
        <v>211</v>
      </c>
      <c r="W21" s="123">
        <v>7.3802028681357115E-2</v>
      </c>
      <c r="X21" s="343"/>
    </row>
    <row r="22" spans="1:24" s="100" customFormat="1" ht="17.25" customHeight="1" x14ac:dyDescent="0.2">
      <c r="A22" s="356" t="s">
        <v>67</v>
      </c>
    </row>
    <row r="23" spans="1:24" ht="17.25" customHeight="1" x14ac:dyDescent="0.2">
      <c r="A23" s="357" t="s">
        <v>91</v>
      </c>
      <c r="B23" s="102"/>
      <c r="C23" s="102"/>
      <c r="D23" s="102"/>
      <c r="E23" s="102"/>
      <c r="F23" s="102"/>
      <c r="G23" s="102"/>
      <c r="H23" s="102"/>
      <c r="I23" s="102"/>
      <c r="J23" s="102"/>
      <c r="K23" s="102"/>
      <c r="L23" s="102"/>
      <c r="M23" s="102"/>
      <c r="N23" s="100"/>
      <c r="O23" s="100"/>
      <c r="P23" s="100"/>
      <c r="Q23" s="100"/>
      <c r="R23" s="100"/>
      <c r="S23" s="100"/>
      <c r="T23" s="100"/>
      <c r="U23" s="100"/>
      <c r="V23" s="100"/>
      <c r="W23" s="100"/>
    </row>
    <row r="24" spans="1:24" s="83" customFormat="1" ht="17.25" customHeight="1" x14ac:dyDescent="0.25">
      <c r="A24" s="357" t="s">
        <v>144</v>
      </c>
    </row>
    <row r="25" spans="1:24" ht="17.25" customHeight="1" x14ac:dyDescent="0.15">
      <c r="A25" s="357" t="s">
        <v>159</v>
      </c>
    </row>
  </sheetData>
  <mergeCells count="13">
    <mergeCell ref="A3:A6"/>
    <mergeCell ref="B3:C5"/>
    <mergeCell ref="F3:W3"/>
    <mergeCell ref="F4:G5"/>
    <mergeCell ref="J4:K5"/>
    <mergeCell ref="L4:M5"/>
    <mergeCell ref="N4:O5"/>
    <mergeCell ref="H4:I5"/>
    <mergeCell ref="P4:Q5"/>
    <mergeCell ref="R4:S5"/>
    <mergeCell ref="T4:U5"/>
    <mergeCell ref="V4:W5"/>
    <mergeCell ref="D3:E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scale="90" orientation="landscape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4"/>
  <sheetViews>
    <sheetView zoomScaleNormal="100" workbookViewId="0"/>
  </sheetViews>
  <sheetFormatPr defaultColWidth="9.140625" defaultRowHeight="15" x14ac:dyDescent="0.25"/>
  <cols>
    <col min="1" max="1" width="18" style="83" customWidth="1"/>
    <col min="2" max="12" width="6.7109375" style="83" customWidth="1"/>
    <col min="13" max="18" width="6.42578125" style="83" customWidth="1"/>
    <col min="19" max="16384" width="9.140625" style="83"/>
  </cols>
  <sheetData>
    <row r="1" spans="1:23" s="20" customFormat="1" ht="17.25" customHeight="1" x14ac:dyDescent="0.2">
      <c r="A1" s="52" t="s">
        <v>274</v>
      </c>
      <c r="B1" s="55"/>
      <c r="C1" s="55"/>
      <c r="D1" s="55"/>
      <c r="E1" s="24"/>
      <c r="F1" s="24"/>
      <c r="G1" s="24"/>
      <c r="H1" s="24"/>
      <c r="I1" s="24"/>
      <c r="O1" s="206"/>
    </row>
    <row r="2" spans="1:23" ht="16.5" customHeight="1" thickBot="1" x14ac:dyDescent="0.3">
      <c r="A2" s="128" t="s">
        <v>76</v>
      </c>
      <c r="B2" s="82"/>
      <c r="C2" s="82"/>
    </row>
    <row r="3" spans="1:23" ht="24" customHeight="1" x14ac:dyDescent="0.25">
      <c r="A3" s="624" t="s">
        <v>73</v>
      </c>
      <c r="B3" s="626" t="s">
        <v>81</v>
      </c>
      <c r="C3" s="627"/>
      <c r="D3" s="627"/>
      <c r="E3" s="627"/>
      <c r="F3" s="627"/>
      <c r="G3" s="627"/>
      <c r="H3" s="627"/>
      <c r="I3" s="627"/>
      <c r="J3" s="627"/>
      <c r="K3" s="627"/>
      <c r="L3" s="628"/>
      <c r="M3" s="620" t="s">
        <v>198</v>
      </c>
      <c r="N3" s="621"/>
      <c r="O3" s="622" t="s">
        <v>199</v>
      </c>
      <c r="P3" s="621"/>
      <c r="Q3" s="622" t="s">
        <v>200</v>
      </c>
      <c r="R3" s="623"/>
      <c r="S3"/>
      <c r="T3"/>
      <c r="U3"/>
    </row>
    <row r="4" spans="1:23" ht="17.25" customHeight="1" thickBot="1" x14ac:dyDescent="0.3">
      <c r="A4" s="625"/>
      <c r="B4" s="241" t="s">
        <v>6</v>
      </c>
      <c r="C4" s="241" t="s">
        <v>7</v>
      </c>
      <c r="D4" s="241" t="s">
        <v>8</v>
      </c>
      <c r="E4" s="241" t="s">
        <v>9</v>
      </c>
      <c r="F4" s="241" t="s">
        <v>10</v>
      </c>
      <c r="G4" s="241" t="s">
        <v>11</v>
      </c>
      <c r="H4" s="241" t="s">
        <v>47</v>
      </c>
      <c r="I4" s="242" t="s">
        <v>72</v>
      </c>
      <c r="J4" s="242" t="s">
        <v>151</v>
      </c>
      <c r="K4" s="242" t="s">
        <v>176</v>
      </c>
      <c r="L4" s="243" t="s">
        <v>197</v>
      </c>
      <c r="M4" s="244" t="s">
        <v>74</v>
      </c>
      <c r="N4" s="245" t="s">
        <v>75</v>
      </c>
      <c r="O4" s="246" t="s">
        <v>74</v>
      </c>
      <c r="P4" s="245" t="s">
        <v>75</v>
      </c>
      <c r="Q4" s="246" t="s">
        <v>74</v>
      </c>
      <c r="R4" s="269" t="s">
        <v>75</v>
      </c>
      <c r="S4"/>
      <c r="T4"/>
      <c r="U4"/>
    </row>
    <row r="5" spans="1:23" ht="17.25" customHeight="1" x14ac:dyDescent="0.25">
      <c r="A5" s="76" t="s">
        <v>13</v>
      </c>
      <c r="B5" s="129">
        <v>19125</v>
      </c>
      <c r="C5" s="129">
        <v>19160</v>
      </c>
      <c r="D5" s="129">
        <v>19876</v>
      </c>
      <c r="E5" s="129">
        <v>19835</v>
      </c>
      <c r="F5" s="129">
        <v>20046</v>
      </c>
      <c r="G5" s="129">
        <v>20335</v>
      </c>
      <c r="H5" s="129">
        <v>22316</v>
      </c>
      <c r="I5" s="129">
        <v>22067</v>
      </c>
      <c r="J5" s="373">
        <v>25052</v>
      </c>
      <c r="K5" s="378">
        <v>25209</v>
      </c>
      <c r="L5" s="378">
        <v>24271</v>
      </c>
      <c r="M5" s="169">
        <f>L5-K5</f>
        <v>-938</v>
      </c>
      <c r="N5" s="170">
        <f>L5/K5-1</f>
        <v>-3.7208933317465998E-2</v>
      </c>
      <c r="O5" s="171">
        <f>L5-G5</f>
        <v>3936</v>
      </c>
      <c r="P5" s="172">
        <f>L5/G5-1</f>
        <v>0.19355790508974668</v>
      </c>
      <c r="Q5" s="173">
        <f>L5-B5</f>
        <v>5146</v>
      </c>
      <c r="R5" s="174">
        <f>L5/B5-1</f>
        <v>0.26907189542483656</v>
      </c>
      <c r="S5" s="341"/>
      <c r="T5" s="341"/>
      <c r="U5" s="121"/>
      <c r="V5" s="341"/>
      <c r="W5" s="121"/>
    </row>
    <row r="6" spans="1:23" ht="17.25" customHeight="1" x14ac:dyDescent="0.25">
      <c r="A6" s="78" t="s">
        <v>14</v>
      </c>
      <c r="B6" s="85">
        <v>2524</v>
      </c>
      <c r="C6" s="85">
        <v>2424</v>
      </c>
      <c r="D6" s="85">
        <v>2496</v>
      </c>
      <c r="E6" s="85">
        <v>2623</v>
      </c>
      <c r="F6" s="85">
        <v>2675</v>
      </c>
      <c r="G6" s="85">
        <v>2750</v>
      </c>
      <c r="H6" s="85">
        <v>2923</v>
      </c>
      <c r="I6" s="85">
        <v>2898</v>
      </c>
      <c r="J6" s="148">
        <v>3350</v>
      </c>
      <c r="K6" s="329">
        <v>3383</v>
      </c>
      <c r="L6" s="329">
        <v>3242</v>
      </c>
      <c r="M6" s="175">
        <f t="shared" ref="M6:M19" si="0">L6-K6</f>
        <v>-141</v>
      </c>
      <c r="N6" s="176">
        <f t="shared" ref="N6:N19" si="1">L6/K6-1</f>
        <v>-4.1678983151049342E-2</v>
      </c>
      <c r="O6" s="177">
        <f t="shared" ref="O6:O19" si="2">L6-G6</f>
        <v>492</v>
      </c>
      <c r="P6" s="178">
        <f t="shared" ref="P6:P19" si="3">L6/G6-1</f>
        <v>0.17890909090909091</v>
      </c>
      <c r="Q6" s="179">
        <f t="shared" ref="Q6:Q19" si="4">L6-B6</f>
        <v>718</v>
      </c>
      <c r="R6" s="180">
        <f t="shared" ref="R6:R19" si="5">L6/B6-1</f>
        <v>0.2844690966719492</v>
      </c>
      <c r="S6" s="341"/>
      <c r="T6" s="341"/>
      <c r="U6" s="121"/>
      <c r="V6" s="341"/>
      <c r="W6" s="121"/>
    </row>
    <row r="7" spans="1:23" ht="17.25" customHeight="1" x14ac:dyDescent="0.25">
      <c r="A7" s="78" t="s">
        <v>15</v>
      </c>
      <c r="B7" s="85">
        <v>2098</v>
      </c>
      <c r="C7" s="85">
        <v>1927</v>
      </c>
      <c r="D7" s="85">
        <v>1969</v>
      </c>
      <c r="E7" s="85">
        <v>2196</v>
      </c>
      <c r="F7" s="85">
        <v>2092</v>
      </c>
      <c r="G7" s="85">
        <v>2299</v>
      </c>
      <c r="H7" s="85">
        <v>2347</v>
      </c>
      <c r="I7" s="85">
        <v>2148</v>
      </c>
      <c r="J7" s="148">
        <v>2418</v>
      </c>
      <c r="K7" s="329">
        <v>2506</v>
      </c>
      <c r="L7" s="329">
        <v>2558</v>
      </c>
      <c r="M7" s="175">
        <f t="shared" si="0"/>
        <v>52</v>
      </c>
      <c r="N7" s="176">
        <f t="shared" si="1"/>
        <v>2.0750199521149204E-2</v>
      </c>
      <c r="O7" s="177">
        <f t="shared" si="2"/>
        <v>259</v>
      </c>
      <c r="P7" s="178">
        <f t="shared" si="3"/>
        <v>0.11265767725097864</v>
      </c>
      <c r="Q7" s="179">
        <f t="shared" si="4"/>
        <v>460</v>
      </c>
      <c r="R7" s="180">
        <f t="shared" si="5"/>
        <v>0.21925643469971412</v>
      </c>
      <c r="S7" s="341"/>
      <c r="T7" s="341"/>
      <c r="U7" s="121"/>
      <c r="V7" s="341"/>
      <c r="W7" s="121"/>
    </row>
    <row r="8" spans="1:23" ht="17.25" customHeight="1" x14ac:dyDescent="0.25">
      <c r="A8" s="78" t="s">
        <v>16</v>
      </c>
      <c r="B8" s="85">
        <v>901</v>
      </c>
      <c r="C8" s="85">
        <v>873</v>
      </c>
      <c r="D8" s="85">
        <v>903</v>
      </c>
      <c r="E8" s="85">
        <v>787</v>
      </c>
      <c r="F8" s="85">
        <v>791</v>
      </c>
      <c r="G8" s="85">
        <v>722</v>
      </c>
      <c r="H8" s="85">
        <v>830</v>
      </c>
      <c r="I8" s="85">
        <v>683</v>
      </c>
      <c r="J8" s="148">
        <v>757</v>
      </c>
      <c r="K8" s="329">
        <v>781</v>
      </c>
      <c r="L8" s="329">
        <v>806</v>
      </c>
      <c r="M8" s="175">
        <f t="shared" si="0"/>
        <v>25</v>
      </c>
      <c r="N8" s="176">
        <f t="shared" si="1"/>
        <v>3.2010243277848849E-2</v>
      </c>
      <c r="O8" s="177">
        <f t="shared" si="2"/>
        <v>84</v>
      </c>
      <c r="P8" s="178">
        <f t="shared" si="3"/>
        <v>0.11634349030470914</v>
      </c>
      <c r="Q8" s="179">
        <f t="shared" si="4"/>
        <v>-95</v>
      </c>
      <c r="R8" s="180">
        <f t="shared" si="5"/>
        <v>-0.10543840177580466</v>
      </c>
      <c r="S8" s="341"/>
      <c r="T8" s="341"/>
      <c r="U8" s="121"/>
      <c r="V8" s="341"/>
      <c r="W8" s="121"/>
    </row>
    <row r="9" spans="1:23" ht="17.25" customHeight="1" x14ac:dyDescent="0.25">
      <c r="A9" s="78" t="s">
        <v>17</v>
      </c>
      <c r="B9" s="85">
        <v>730</v>
      </c>
      <c r="C9" s="85">
        <v>693</v>
      </c>
      <c r="D9" s="85">
        <v>655</v>
      </c>
      <c r="E9" s="85">
        <v>592</v>
      </c>
      <c r="F9" s="85">
        <v>555</v>
      </c>
      <c r="G9" s="85">
        <v>484</v>
      </c>
      <c r="H9" s="85">
        <v>657</v>
      </c>
      <c r="I9" s="85">
        <v>792</v>
      </c>
      <c r="J9" s="148">
        <v>941</v>
      </c>
      <c r="K9" s="329">
        <v>922</v>
      </c>
      <c r="L9" s="329">
        <v>920</v>
      </c>
      <c r="M9" s="175">
        <f t="shared" si="0"/>
        <v>-2</v>
      </c>
      <c r="N9" s="176">
        <f t="shared" si="1"/>
        <v>-2.1691973969630851E-3</v>
      </c>
      <c r="O9" s="177">
        <f t="shared" si="2"/>
        <v>436</v>
      </c>
      <c r="P9" s="178">
        <f t="shared" si="3"/>
        <v>0.90082644628099184</v>
      </c>
      <c r="Q9" s="179">
        <f t="shared" si="4"/>
        <v>190</v>
      </c>
      <c r="R9" s="180">
        <f t="shared" si="5"/>
        <v>0.26027397260273966</v>
      </c>
      <c r="S9" s="341"/>
      <c r="T9" s="341"/>
      <c r="U9" s="121"/>
      <c r="V9" s="341"/>
      <c r="W9" s="121"/>
    </row>
    <row r="10" spans="1:23" ht="17.25" customHeight="1" x14ac:dyDescent="0.25">
      <c r="A10" s="78" t="s">
        <v>18</v>
      </c>
      <c r="B10" s="85">
        <v>484</v>
      </c>
      <c r="C10" s="85">
        <v>489</v>
      </c>
      <c r="D10" s="85">
        <v>563</v>
      </c>
      <c r="E10" s="85">
        <v>615</v>
      </c>
      <c r="F10" s="85">
        <v>674</v>
      </c>
      <c r="G10" s="85">
        <v>730</v>
      </c>
      <c r="H10" s="85">
        <v>728</v>
      </c>
      <c r="I10" s="85">
        <v>634</v>
      </c>
      <c r="J10" s="148">
        <v>775</v>
      </c>
      <c r="K10" s="329">
        <v>773</v>
      </c>
      <c r="L10" s="329">
        <v>728</v>
      </c>
      <c r="M10" s="175">
        <f t="shared" si="0"/>
        <v>-45</v>
      </c>
      <c r="N10" s="176">
        <f t="shared" si="1"/>
        <v>-5.8214747736093142E-2</v>
      </c>
      <c r="O10" s="177">
        <f t="shared" si="2"/>
        <v>-2</v>
      </c>
      <c r="P10" s="178">
        <f t="shared" si="3"/>
        <v>-2.739726027397249E-3</v>
      </c>
      <c r="Q10" s="179">
        <f t="shared" si="4"/>
        <v>244</v>
      </c>
      <c r="R10" s="180">
        <f t="shared" si="5"/>
        <v>0.50413223140495877</v>
      </c>
      <c r="S10" s="341"/>
      <c r="T10" s="341"/>
      <c r="U10" s="121"/>
      <c r="V10" s="341"/>
      <c r="W10" s="121"/>
    </row>
    <row r="11" spans="1:23" ht="17.25" customHeight="1" x14ac:dyDescent="0.25">
      <c r="A11" s="78" t="s">
        <v>19</v>
      </c>
      <c r="B11" s="85">
        <v>1554</v>
      </c>
      <c r="C11" s="85">
        <v>1572</v>
      </c>
      <c r="D11" s="85">
        <v>1544</v>
      </c>
      <c r="E11" s="85">
        <v>1329</v>
      </c>
      <c r="F11" s="85">
        <v>1509</v>
      </c>
      <c r="G11" s="85">
        <v>1473</v>
      </c>
      <c r="H11" s="85">
        <v>1567</v>
      </c>
      <c r="I11" s="85">
        <v>1786</v>
      </c>
      <c r="J11" s="148">
        <v>2010</v>
      </c>
      <c r="K11" s="329">
        <v>1989</v>
      </c>
      <c r="L11" s="329">
        <v>1964</v>
      </c>
      <c r="M11" s="175">
        <f t="shared" si="0"/>
        <v>-25</v>
      </c>
      <c r="N11" s="176">
        <f t="shared" si="1"/>
        <v>-1.2569130216188995E-2</v>
      </c>
      <c r="O11" s="177">
        <f t="shared" si="2"/>
        <v>491</v>
      </c>
      <c r="P11" s="178">
        <f t="shared" si="3"/>
        <v>0.33333333333333326</v>
      </c>
      <c r="Q11" s="179">
        <f t="shared" si="4"/>
        <v>410</v>
      </c>
      <c r="R11" s="180">
        <f t="shared" si="5"/>
        <v>0.2638352638352639</v>
      </c>
      <c r="S11" s="341"/>
      <c r="T11" s="341"/>
      <c r="U11" s="121"/>
      <c r="V11" s="341"/>
      <c r="W11" s="121"/>
    </row>
    <row r="12" spans="1:23" ht="17.25" customHeight="1" x14ac:dyDescent="0.25">
      <c r="A12" s="78" t="s">
        <v>20</v>
      </c>
      <c r="B12" s="85">
        <v>650</v>
      </c>
      <c r="C12" s="85">
        <v>597</v>
      </c>
      <c r="D12" s="85">
        <v>623</v>
      </c>
      <c r="E12" s="85">
        <v>627</v>
      </c>
      <c r="F12" s="85">
        <v>706</v>
      </c>
      <c r="G12" s="85">
        <v>708</v>
      </c>
      <c r="H12" s="85">
        <v>769</v>
      </c>
      <c r="I12" s="85">
        <v>573</v>
      </c>
      <c r="J12" s="148">
        <v>724</v>
      </c>
      <c r="K12" s="329">
        <v>694</v>
      </c>
      <c r="L12" s="329">
        <v>678</v>
      </c>
      <c r="M12" s="175">
        <f t="shared" si="0"/>
        <v>-16</v>
      </c>
      <c r="N12" s="176">
        <f t="shared" si="1"/>
        <v>-2.3054755043227626E-2</v>
      </c>
      <c r="O12" s="177">
        <f t="shared" si="2"/>
        <v>-30</v>
      </c>
      <c r="P12" s="178">
        <f t="shared" si="3"/>
        <v>-4.2372881355932202E-2</v>
      </c>
      <c r="Q12" s="179">
        <f t="shared" si="4"/>
        <v>28</v>
      </c>
      <c r="R12" s="180">
        <f t="shared" si="5"/>
        <v>4.3076923076923013E-2</v>
      </c>
      <c r="S12" s="341"/>
      <c r="T12" s="341"/>
      <c r="U12" s="121"/>
      <c r="V12" s="341"/>
      <c r="W12" s="121"/>
    </row>
    <row r="13" spans="1:23" ht="17.25" customHeight="1" x14ac:dyDescent="0.25">
      <c r="A13" s="78" t="s">
        <v>21</v>
      </c>
      <c r="B13" s="85">
        <v>1414</v>
      </c>
      <c r="C13" s="85">
        <v>1558</v>
      </c>
      <c r="D13" s="85">
        <v>1600</v>
      </c>
      <c r="E13" s="85">
        <v>1626</v>
      </c>
      <c r="F13" s="85">
        <v>1572</v>
      </c>
      <c r="G13" s="85">
        <v>1471</v>
      </c>
      <c r="H13" s="85">
        <v>1588</v>
      </c>
      <c r="I13" s="85">
        <v>1180</v>
      </c>
      <c r="J13" s="148">
        <v>1444</v>
      </c>
      <c r="K13" s="329">
        <v>1451</v>
      </c>
      <c r="L13" s="329">
        <v>1356</v>
      </c>
      <c r="M13" s="175">
        <f t="shared" si="0"/>
        <v>-95</v>
      </c>
      <c r="N13" s="176">
        <f t="shared" si="1"/>
        <v>-6.5472088215024149E-2</v>
      </c>
      <c r="O13" s="177">
        <f t="shared" si="2"/>
        <v>-115</v>
      </c>
      <c r="P13" s="178">
        <f t="shared" si="3"/>
        <v>-7.8178110129163869E-2</v>
      </c>
      <c r="Q13" s="179">
        <f t="shared" si="4"/>
        <v>-58</v>
      </c>
      <c r="R13" s="180">
        <f t="shared" si="5"/>
        <v>-4.1018387553040991E-2</v>
      </c>
      <c r="S13" s="341"/>
      <c r="T13" s="341"/>
      <c r="U13" s="121"/>
      <c r="V13" s="341"/>
      <c r="W13" s="121"/>
    </row>
    <row r="14" spans="1:23" ht="17.25" customHeight="1" x14ac:dyDescent="0.25">
      <c r="A14" s="78" t="s">
        <v>22</v>
      </c>
      <c r="B14" s="85">
        <v>781</v>
      </c>
      <c r="C14" s="85">
        <v>844</v>
      </c>
      <c r="D14" s="85">
        <v>957</v>
      </c>
      <c r="E14" s="85">
        <v>1039</v>
      </c>
      <c r="F14" s="85">
        <v>1085</v>
      </c>
      <c r="G14" s="85">
        <v>1128</v>
      </c>
      <c r="H14" s="85">
        <v>1228</v>
      </c>
      <c r="I14" s="85">
        <v>1383</v>
      </c>
      <c r="J14" s="148">
        <v>1422</v>
      </c>
      <c r="K14" s="329">
        <v>1423</v>
      </c>
      <c r="L14" s="329">
        <v>1341</v>
      </c>
      <c r="M14" s="175">
        <f t="shared" si="0"/>
        <v>-82</v>
      </c>
      <c r="N14" s="176">
        <f t="shared" si="1"/>
        <v>-5.7624736472241755E-2</v>
      </c>
      <c r="O14" s="177">
        <f t="shared" si="2"/>
        <v>213</v>
      </c>
      <c r="P14" s="178">
        <f t="shared" si="3"/>
        <v>0.18882978723404253</v>
      </c>
      <c r="Q14" s="179">
        <f t="shared" si="4"/>
        <v>560</v>
      </c>
      <c r="R14" s="180">
        <f t="shared" si="5"/>
        <v>0.71702944942381563</v>
      </c>
      <c r="S14" s="341"/>
      <c r="T14" s="341"/>
      <c r="U14" s="121"/>
      <c r="V14" s="341"/>
      <c r="W14" s="121"/>
    </row>
    <row r="15" spans="1:23" ht="17.25" customHeight="1" x14ac:dyDescent="0.25">
      <c r="A15" s="78" t="s">
        <v>23</v>
      </c>
      <c r="B15" s="85">
        <v>710</v>
      </c>
      <c r="C15" s="85">
        <v>719</v>
      </c>
      <c r="D15" s="85">
        <v>770</v>
      </c>
      <c r="E15" s="85">
        <v>753</v>
      </c>
      <c r="F15" s="85">
        <v>891</v>
      </c>
      <c r="G15" s="85">
        <v>846</v>
      </c>
      <c r="H15" s="85">
        <v>1012</v>
      </c>
      <c r="I15" s="85">
        <v>1158</v>
      </c>
      <c r="J15" s="148">
        <v>1322</v>
      </c>
      <c r="K15" s="329">
        <v>1339</v>
      </c>
      <c r="L15" s="329">
        <v>1280</v>
      </c>
      <c r="M15" s="175">
        <f t="shared" si="0"/>
        <v>-59</v>
      </c>
      <c r="N15" s="176">
        <f t="shared" si="1"/>
        <v>-4.4062733383121722E-2</v>
      </c>
      <c r="O15" s="177">
        <f t="shared" si="2"/>
        <v>434</v>
      </c>
      <c r="P15" s="178">
        <f t="shared" si="3"/>
        <v>0.51300236406619382</v>
      </c>
      <c r="Q15" s="179">
        <f t="shared" si="4"/>
        <v>570</v>
      </c>
      <c r="R15" s="180">
        <f t="shared" si="5"/>
        <v>0.80281690140845074</v>
      </c>
      <c r="S15" s="341"/>
      <c r="T15" s="341"/>
      <c r="U15" s="121"/>
      <c r="V15" s="341"/>
      <c r="W15" s="121"/>
    </row>
    <row r="16" spans="1:23" ht="17.25" customHeight="1" x14ac:dyDescent="0.25">
      <c r="A16" s="78" t="s">
        <v>24</v>
      </c>
      <c r="B16" s="85">
        <v>2510</v>
      </c>
      <c r="C16" s="85">
        <v>2693</v>
      </c>
      <c r="D16" s="85">
        <v>2817</v>
      </c>
      <c r="E16" s="85">
        <v>2773</v>
      </c>
      <c r="F16" s="85">
        <v>2607</v>
      </c>
      <c r="G16" s="85">
        <v>2732</v>
      </c>
      <c r="H16" s="85">
        <v>2996</v>
      </c>
      <c r="I16" s="85">
        <v>2707</v>
      </c>
      <c r="J16" s="148">
        <v>3174</v>
      </c>
      <c r="K16" s="329">
        <v>3159</v>
      </c>
      <c r="L16" s="329">
        <v>3042</v>
      </c>
      <c r="M16" s="175">
        <f t="shared" si="0"/>
        <v>-117</v>
      </c>
      <c r="N16" s="176">
        <f t="shared" si="1"/>
        <v>-3.703703703703709E-2</v>
      </c>
      <c r="O16" s="177">
        <f t="shared" si="2"/>
        <v>310</v>
      </c>
      <c r="P16" s="178">
        <f t="shared" si="3"/>
        <v>0.11346998535871156</v>
      </c>
      <c r="Q16" s="179">
        <f t="shared" si="4"/>
        <v>532</v>
      </c>
      <c r="R16" s="180">
        <f t="shared" si="5"/>
        <v>0.21195219123505971</v>
      </c>
      <c r="S16" s="341"/>
      <c r="T16" s="341"/>
      <c r="U16" s="121"/>
      <c r="V16" s="341"/>
      <c r="W16" s="121"/>
    </row>
    <row r="17" spans="1:23" ht="17.25" customHeight="1" x14ac:dyDescent="0.25">
      <c r="A17" s="78" t="s">
        <v>25</v>
      </c>
      <c r="B17" s="85">
        <v>1329</v>
      </c>
      <c r="C17" s="85">
        <v>1329</v>
      </c>
      <c r="D17" s="85">
        <v>1464</v>
      </c>
      <c r="E17" s="85">
        <v>1494</v>
      </c>
      <c r="F17" s="85">
        <v>1480</v>
      </c>
      <c r="G17" s="85">
        <v>1558</v>
      </c>
      <c r="H17" s="85">
        <v>1769</v>
      </c>
      <c r="I17" s="85">
        <v>1884</v>
      </c>
      <c r="J17" s="148">
        <v>2048</v>
      </c>
      <c r="K17" s="329">
        <v>2054</v>
      </c>
      <c r="L17" s="329">
        <v>2002</v>
      </c>
      <c r="M17" s="175">
        <f t="shared" si="0"/>
        <v>-52</v>
      </c>
      <c r="N17" s="176">
        <f t="shared" si="1"/>
        <v>-2.5316455696202556E-2</v>
      </c>
      <c r="O17" s="177">
        <f t="shared" si="2"/>
        <v>444</v>
      </c>
      <c r="P17" s="178">
        <f t="shared" si="3"/>
        <v>0.28498074454428757</v>
      </c>
      <c r="Q17" s="179">
        <f t="shared" si="4"/>
        <v>673</v>
      </c>
      <c r="R17" s="180">
        <f t="shared" si="5"/>
        <v>0.50639578630549287</v>
      </c>
      <c r="S17" s="341"/>
      <c r="T17" s="341"/>
      <c r="U17" s="121"/>
      <c r="V17" s="341"/>
      <c r="W17" s="121"/>
    </row>
    <row r="18" spans="1:23" ht="17.25" customHeight="1" x14ac:dyDescent="0.25">
      <c r="A18" s="78" t="s">
        <v>26</v>
      </c>
      <c r="B18" s="85">
        <v>991</v>
      </c>
      <c r="C18" s="85">
        <v>1001</v>
      </c>
      <c r="D18" s="85">
        <v>983</v>
      </c>
      <c r="E18" s="85">
        <v>883</v>
      </c>
      <c r="F18" s="85">
        <v>833</v>
      </c>
      <c r="G18" s="85">
        <v>766</v>
      </c>
      <c r="H18" s="85">
        <v>1064</v>
      </c>
      <c r="I18" s="85">
        <v>1441</v>
      </c>
      <c r="J18" s="148">
        <v>1663</v>
      </c>
      <c r="K18" s="322">
        <v>1649</v>
      </c>
      <c r="L18" s="322">
        <v>1495</v>
      </c>
      <c r="M18" s="175">
        <f t="shared" si="0"/>
        <v>-154</v>
      </c>
      <c r="N18" s="176">
        <f t="shared" si="1"/>
        <v>-9.3389933292904792E-2</v>
      </c>
      <c r="O18" s="177">
        <f t="shared" si="2"/>
        <v>729</v>
      </c>
      <c r="P18" s="178">
        <f t="shared" si="3"/>
        <v>0.95169712793733674</v>
      </c>
      <c r="Q18" s="179">
        <f t="shared" si="4"/>
        <v>504</v>
      </c>
      <c r="R18" s="180">
        <f t="shared" si="5"/>
        <v>0.50857719475277507</v>
      </c>
      <c r="S18" s="341"/>
      <c r="T18" s="341"/>
      <c r="U18" s="121"/>
      <c r="V18" s="341"/>
      <c r="W18" s="121"/>
    </row>
    <row r="19" spans="1:23" ht="17.25" customHeight="1" thickBot="1" x14ac:dyDescent="0.3">
      <c r="A19" s="77" t="s">
        <v>27</v>
      </c>
      <c r="B19" s="96">
        <v>2449</v>
      </c>
      <c r="C19" s="96">
        <v>2441</v>
      </c>
      <c r="D19" s="96">
        <v>2532</v>
      </c>
      <c r="E19" s="96">
        <v>2498</v>
      </c>
      <c r="F19" s="96">
        <v>2576</v>
      </c>
      <c r="G19" s="96">
        <v>2668</v>
      </c>
      <c r="H19" s="96">
        <v>2838</v>
      </c>
      <c r="I19" s="96">
        <v>2800</v>
      </c>
      <c r="J19" s="96">
        <v>3004</v>
      </c>
      <c r="K19" s="104">
        <v>3086</v>
      </c>
      <c r="L19" s="104">
        <v>2859</v>
      </c>
      <c r="M19" s="181">
        <f t="shared" si="0"/>
        <v>-227</v>
      </c>
      <c r="N19" s="182">
        <f t="shared" si="1"/>
        <v>-7.3558003888528845E-2</v>
      </c>
      <c r="O19" s="183">
        <f t="shared" si="2"/>
        <v>191</v>
      </c>
      <c r="P19" s="184">
        <f t="shared" si="3"/>
        <v>7.1589205397301292E-2</v>
      </c>
      <c r="Q19" s="185">
        <f t="shared" si="4"/>
        <v>410</v>
      </c>
      <c r="R19" s="186">
        <f t="shared" si="5"/>
        <v>0.16741527153940394</v>
      </c>
      <c r="S19" s="341"/>
      <c r="T19" s="341"/>
      <c r="U19" s="121"/>
      <c r="V19" s="341"/>
      <c r="W19" s="121"/>
    </row>
    <row r="20" spans="1:23" s="10" customFormat="1" ht="17.25" customHeight="1" x14ac:dyDescent="0.25">
      <c r="A20" s="29"/>
      <c r="B20" s="83"/>
      <c r="C20" s="83"/>
      <c r="D20" s="83"/>
      <c r="E20" s="83"/>
      <c r="F20" s="83"/>
      <c r="G20" s="83"/>
      <c r="H20" s="83"/>
      <c r="I20" s="83"/>
      <c r="J20" s="83"/>
      <c r="K20" s="83"/>
      <c r="L20" s="83"/>
      <c r="M20" s="83"/>
      <c r="N20" s="83"/>
      <c r="O20" s="83"/>
      <c r="P20" s="83"/>
    </row>
    <row r="21" spans="1:23" x14ac:dyDescent="0.25">
      <c r="B21" s="201"/>
      <c r="C21" s="201"/>
      <c r="D21" s="201"/>
      <c r="E21" s="201"/>
      <c r="F21" s="201"/>
      <c r="G21" s="201"/>
      <c r="H21" s="201"/>
      <c r="I21" s="201"/>
      <c r="J21" s="201"/>
      <c r="K21" s="201"/>
      <c r="L21" s="201"/>
      <c r="M21"/>
      <c r="N21"/>
      <c r="O21"/>
      <c r="P21"/>
      <c r="Q21"/>
      <c r="R21"/>
    </row>
    <row r="22" spans="1:23" x14ac:dyDescent="0.25"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</row>
    <row r="23" spans="1:23" x14ac:dyDescent="0.25"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</row>
    <row r="24" spans="1:23" x14ac:dyDescent="0.25"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6"/>
  <dimension ref="A1:V36"/>
  <sheetViews>
    <sheetView zoomScaleNormal="100" workbookViewId="0"/>
  </sheetViews>
  <sheetFormatPr defaultRowHeight="15" x14ac:dyDescent="0.25"/>
  <cols>
    <col min="1" max="1" width="10.5703125" customWidth="1"/>
    <col min="2" max="2" width="3.85546875" customWidth="1"/>
    <col min="3" max="4" width="5.42578125" style="338" bestFit="1" customWidth="1"/>
    <col min="5" max="5" width="5.7109375" style="338" customWidth="1"/>
    <col min="6" max="6" width="6.140625" style="338" customWidth="1"/>
    <col min="7" max="7" width="5.42578125" style="338" customWidth="1"/>
    <col min="8" max="8" width="5.42578125" bestFit="1" customWidth="1"/>
    <col min="9" max="9" width="5.28515625" bestFit="1" customWidth="1"/>
    <col min="10" max="10" width="6.7109375" customWidth="1"/>
    <col min="11" max="12" width="6.140625" customWidth="1"/>
    <col min="13" max="13" width="5.42578125" bestFit="1" customWidth="1"/>
    <col min="14" max="14" width="6.140625" customWidth="1"/>
    <col min="15" max="15" width="6.7109375" customWidth="1"/>
    <col min="16" max="17" width="6.140625" customWidth="1"/>
    <col min="18" max="18" width="6" customWidth="1"/>
    <col min="19" max="19" width="5.7109375" customWidth="1"/>
    <col min="20" max="20" width="6.85546875" customWidth="1"/>
    <col min="21" max="22" width="6.140625" customWidth="1"/>
  </cols>
  <sheetData>
    <row r="1" spans="1:22" s="20" customFormat="1" ht="17.25" customHeight="1" x14ac:dyDescent="0.2">
      <c r="A1" s="99" t="s">
        <v>273</v>
      </c>
      <c r="V1" s="206"/>
    </row>
    <row r="2" spans="1:22" s="1" customFormat="1" ht="17.25" customHeight="1" thickBot="1" x14ac:dyDescent="0.3">
      <c r="A2" s="128" t="s">
        <v>76</v>
      </c>
      <c r="C2" s="82"/>
      <c r="D2" s="82"/>
      <c r="E2" s="82"/>
      <c r="F2" s="82"/>
      <c r="G2" s="82"/>
      <c r="K2" s="1" t="s">
        <v>0</v>
      </c>
    </row>
    <row r="3" spans="1:22" s="2" customFormat="1" ht="20.25" customHeight="1" x14ac:dyDescent="0.2">
      <c r="A3" s="544" t="s">
        <v>80</v>
      </c>
      <c r="B3" s="601"/>
      <c r="C3" s="582" t="s">
        <v>187</v>
      </c>
      <c r="D3" s="583"/>
      <c r="E3" s="583"/>
      <c r="F3" s="583"/>
      <c r="G3" s="583"/>
      <c r="H3" s="582" t="s">
        <v>101</v>
      </c>
      <c r="I3" s="583"/>
      <c r="J3" s="583"/>
      <c r="K3" s="583"/>
      <c r="L3" s="583"/>
      <c r="M3" s="582" t="s">
        <v>181</v>
      </c>
      <c r="N3" s="583"/>
      <c r="O3" s="583"/>
      <c r="P3" s="583"/>
      <c r="Q3" s="584"/>
      <c r="R3" s="739" t="s">
        <v>100</v>
      </c>
      <c r="S3" s="740"/>
      <c r="T3" s="740"/>
      <c r="U3" s="740"/>
      <c r="V3" s="741"/>
    </row>
    <row r="4" spans="1:22" s="2" customFormat="1" ht="15.75" customHeight="1" x14ac:dyDescent="0.2">
      <c r="A4" s="546"/>
      <c r="B4" s="602"/>
      <c r="C4" s="585"/>
      <c r="D4" s="586"/>
      <c r="E4" s="586"/>
      <c r="F4" s="586"/>
      <c r="G4" s="586"/>
      <c r="H4" s="585"/>
      <c r="I4" s="586"/>
      <c r="J4" s="586"/>
      <c r="K4" s="586"/>
      <c r="L4" s="586"/>
      <c r="M4" s="585"/>
      <c r="N4" s="586"/>
      <c r="O4" s="586"/>
      <c r="P4" s="586"/>
      <c r="Q4" s="587"/>
      <c r="R4" s="742"/>
      <c r="S4" s="743"/>
      <c r="T4" s="743"/>
      <c r="U4" s="743"/>
      <c r="V4" s="744"/>
    </row>
    <row r="5" spans="1:22" s="2" customFormat="1" ht="17.25" customHeight="1" x14ac:dyDescent="0.2">
      <c r="A5" s="546"/>
      <c r="B5" s="602"/>
      <c r="C5" s="588" t="s">
        <v>182</v>
      </c>
      <c r="D5" s="735" t="s">
        <v>183</v>
      </c>
      <c r="E5" s="590" t="s">
        <v>165</v>
      </c>
      <c r="F5" s="590" t="s">
        <v>60</v>
      </c>
      <c r="G5" s="671" t="s">
        <v>238</v>
      </c>
      <c r="H5" s="588" t="s">
        <v>182</v>
      </c>
      <c r="I5" s="735" t="s">
        <v>183</v>
      </c>
      <c r="J5" s="590" t="s">
        <v>165</v>
      </c>
      <c r="K5" s="590" t="s">
        <v>60</v>
      </c>
      <c r="L5" s="671" t="s">
        <v>238</v>
      </c>
      <c r="M5" s="588" t="s">
        <v>182</v>
      </c>
      <c r="N5" s="735" t="s">
        <v>183</v>
      </c>
      <c r="O5" s="590" t="s">
        <v>64</v>
      </c>
      <c r="P5" s="590" t="s">
        <v>60</v>
      </c>
      <c r="Q5" s="657" t="s">
        <v>239</v>
      </c>
      <c r="R5" s="588" t="s">
        <v>182</v>
      </c>
      <c r="S5" s="735" t="s">
        <v>183</v>
      </c>
      <c r="T5" s="590" t="s">
        <v>64</v>
      </c>
      <c r="U5" s="590" t="s">
        <v>60</v>
      </c>
      <c r="V5" s="657" t="s">
        <v>238</v>
      </c>
    </row>
    <row r="6" spans="1:22" s="2" customFormat="1" ht="17.25" customHeight="1" thickBot="1" x14ac:dyDescent="0.25">
      <c r="A6" s="546"/>
      <c r="B6" s="602"/>
      <c r="C6" s="589"/>
      <c r="D6" s="736"/>
      <c r="E6" s="591"/>
      <c r="F6" s="591"/>
      <c r="G6" s="737"/>
      <c r="H6" s="589"/>
      <c r="I6" s="736"/>
      <c r="J6" s="591"/>
      <c r="K6" s="591"/>
      <c r="L6" s="737"/>
      <c r="M6" s="589"/>
      <c r="N6" s="736"/>
      <c r="O6" s="591"/>
      <c r="P6" s="591"/>
      <c r="Q6" s="658"/>
      <c r="R6" s="589"/>
      <c r="S6" s="736"/>
      <c r="T6" s="591"/>
      <c r="U6" s="591"/>
      <c r="V6" s="658"/>
    </row>
    <row r="7" spans="1:22" s="3" customFormat="1" ht="17.25" customHeight="1" x14ac:dyDescent="0.25">
      <c r="A7" s="603" t="s">
        <v>6</v>
      </c>
      <c r="B7" s="604"/>
      <c r="C7" s="412">
        <v>126</v>
      </c>
      <c r="D7" s="390">
        <v>257</v>
      </c>
      <c r="E7" s="390">
        <v>2053</v>
      </c>
      <c r="F7" s="390">
        <v>1027</v>
      </c>
      <c r="G7" s="452">
        <v>650</v>
      </c>
      <c r="H7" s="412">
        <v>525</v>
      </c>
      <c r="I7" s="390">
        <v>5139</v>
      </c>
      <c r="J7" s="390">
        <v>103685</v>
      </c>
      <c r="K7" s="390">
        <v>34926</v>
      </c>
      <c r="L7" s="452">
        <v>27985</v>
      </c>
      <c r="M7" s="318">
        <v>1196</v>
      </c>
      <c r="N7" s="142">
        <v>14240</v>
      </c>
      <c r="O7" s="330">
        <v>359000</v>
      </c>
      <c r="P7" s="330">
        <v>75812</v>
      </c>
      <c r="Q7" s="330">
        <v>70442</v>
      </c>
      <c r="R7" s="318">
        <v>417</v>
      </c>
      <c r="S7" s="142">
        <v>764</v>
      </c>
      <c r="T7" s="142">
        <v>36482</v>
      </c>
      <c r="U7" s="330">
        <v>16688</v>
      </c>
      <c r="V7" s="95">
        <v>7739</v>
      </c>
    </row>
    <row r="8" spans="1:22" s="3" customFormat="1" ht="17.25" customHeight="1" x14ac:dyDescent="0.25">
      <c r="A8" s="550" t="s">
        <v>7</v>
      </c>
      <c r="B8" s="551"/>
      <c r="C8" s="318">
        <v>123</v>
      </c>
      <c r="D8" s="142">
        <v>248</v>
      </c>
      <c r="E8" s="142">
        <v>1965</v>
      </c>
      <c r="F8" s="142">
        <v>987</v>
      </c>
      <c r="G8" s="95">
        <v>578</v>
      </c>
      <c r="H8" s="318">
        <v>522</v>
      </c>
      <c r="I8" s="142">
        <v>4928</v>
      </c>
      <c r="J8" s="142">
        <v>100558</v>
      </c>
      <c r="K8" s="142">
        <v>34441</v>
      </c>
      <c r="L8" s="95">
        <v>25433</v>
      </c>
      <c r="M8" s="318">
        <v>1148</v>
      </c>
      <c r="N8" s="142">
        <v>13579</v>
      </c>
      <c r="O8" s="330">
        <v>338065</v>
      </c>
      <c r="P8" s="142">
        <v>72216</v>
      </c>
      <c r="Q8" s="330">
        <v>68381</v>
      </c>
      <c r="R8" s="318">
        <v>400</v>
      </c>
      <c r="S8" s="142">
        <v>685</v>
      </c>
      <c r="T8" s="142">
        <v>30166</v>
      </c>
      <c r="U8" s="330">
        <v>13939</v>
      </c>
      <c r="V8" s="95">
        <v>6663</v>
      </c>
    </row>
    <row r="9" spans="1:22" s="3" customFormat="1" ht="17.25" customHeight="1" x14ac:dyDescent="0.25">
      <c r="A9" s="550" t="s">
        <v>8</v>
      </c>
      <c r="B9" s="551"/>
      <c r="C9" s="318">
        <v>124</v>
      </c>
      <c r="D9" s="142">
        <v>265</v>
      </c>
      <c r="E9" s="142">
        <v>1965</v>
      </c>
      <c r="F9" s="142">
        <v>993</v>
      </c>
      <c r="G9" s="95">
        <v>585</v>
      </c>
      <c r="H9" s="318">
        <v>523</v>
      </c>
      <c r="I9" s="142">
        <v>4848</v>
      </c>
      <c r="J9" s="142">
        <v>97491</v>
      </c>
      <c r="K9" s="142">
        <v>33129</v>
      </c>
      <c r="L9" s="95">
        <v>24689</v>
      </c>
      <c r="M9" s="318">
        <v>1131</v>
      </c>
      <c r="N9" s="142">
        <v>13076</v>
      </c>
      <c r="O9" s="330">
        <v>322853</v>
      </c>
      <c r="P9" s="142">
        <v>72888</v>
      </c>
      <c r="Q9" s="330">
        <v>59740</v>
      </c>
      <c r="R9" s="318">
        <v>381</v>
      </c>
      <c r="S9" s="142">
        <v>635</v>
      </c>
      <c r="T9" s="142">
        <v>26483</v>
      </c>
      <c r="U9" s="330">
        <v>13043</v>
      </c>
      <c r="V9" s="95">
        <v>5062</v>
      </c>
    </row>
    <row r="10" spans="1:22" s="3" customFormat="1" ht="17.25" customHeight="1" x14ac:dyDescent="0.25">
      <c r="A10" s="550" t="s">
        <v>9</v>
      </c>
      <c r="B10" s="551"/>
      <c r="C10" s="318">
        <v>127</v>
      </c>
      <c r="D10" s="143">
        <v>277</v>
      </c>
      <c r="E10" s="143">
        <v>2040</v>
      </c>
      <c r="F10" s="143">
        <v>842</v>
      </c>
      <c r="G10" s="91">
        <v>583</v>
      </c>
      <c r="H10" s="318">
        <v>517</v>
      </c>
      <c r="I10" s="143">
        <v>4790</v>
      </c>
      <c r="J10" s="143">
        <v>94759</v>
      </c>
      <c r="K10" s="143">
        <v>33029</v>
      </c>
      <c r="L10" s="91">
        <v>23642</v>
      </c>
      <c r="M10" s="320">
        <v>1109</v>
      </c>
      <c r="N10" s="143">
        <v>12801</v>
      </c>
      <c r="O10" s="331">
        <v>315985</v>
      </c>
      <c r="P10" s="143">
        <v>72692</v>
      </c>
      <c r="Q10" s="331">
        <v>56059</v>
      </c>
      <c r="R10" s="320">
        <v>362</v>
      </c>
      <c r="S10" s="143">
        <v>588</v>
      </c>
      <c r="T10" s="143">
        <v>22758</v>
      </c>
      <c r="U10" s="331">
        <v>11162</v>
      </c>
      <c r="V10" s="91">
        <v>3538</v>
      </c>
    </row>
    <row r="11" spans="1:22" s="3" customFormat="1" ht="17.25" customHeight="1" x14ac:dyDescent="0.25">
      <c r="A11" s="550" t="s">
        <v>10</v>
      </c>
      <c r="B11" s="551"/>
      <c r="C11" s="318">
        <v>131</v>
      </c>
      <c r="D11" s="143">
        <v>309</v>
      </c>
      <c r="E11" s="143">
        <v>2201</v>
      </c>
      <c r="F11" s="143">
        <v>943</v>
      </c>
      <c r="G11" s="91">
        <v>645</v>
      </c>
      <c r="H11" s="318">
        <v>515</v>
      </c>
      <c r="I11" s="143">
        <v>4731</v>
      </c>
      <c r="J11" s="143">
        <v>91841</v>
      </c>
      <c r="K11" s="143">
        <v>32010</v>
      </c>
      <c r="L11" s="91">
        <v>22095</v>
      </c>
      <c r="M11" s="320">
        <v>1096</v>
      </c>
      <c r="N11" s="143">
        <v>12674</v>
      </c>
      <c r="O11" s="331">
        <v>312628</v>
      </c>
      <c r="P11" s="143">
        <v>72927</v>
      </c>
      <c r="Q11" s="331">
        <v>52706</v>
      </c>
      <c r="R11" s="320">
        <v>354</v>
      </c>
      <c r="S11" s="143">
        <v>555</v>
      </c>
      <c r="T11" s="143">
        <v>20437</v>
      </c>
      <c r="U11" s="331">
        <v>10197</v>
      </c>
      <c r="V11" s="91">
        <v>2939</v>
      </c>
    </row>
    <row r="12" spans="1:22" s="3" customFormat="1" ht="17.25" customHeight="1" x14ac:dyDescent="0.25">
      <c r="A12" s="550" t="s">
        <v>11</v>
      </c>
      <c r="B12" s="551"/>
      <c r="C12" s="320">
        <v>140</v>
      </c>
      <c r="D12" s="143">
        <v>328</v>
      </c>
      <c r="E12" s="143">
        <v>2404</v>
      </c>
      <c r="F12" s="143">
        <v>1098</v>
      </c>
      <c r="G12" s="91">
        <v>614</v>
      </c>
      <c r="H12" s="320">
        <v>519</v>
      </c>
      <c r="I12" s="143">
        <v>4609</v>
      </c>
      <c r="J12" s="143">
        <v>89467</v>
      </c>
      <c r="K12" s="143">
        <v>31112</v>
      </c>
      <c r="L12" s="91">
        <v>22244</v>
      </c>
      <c r="M12" s="320">
        <v>1093</v>
      </c>
      <c r="N12" s="143">
        <v>12662</v>
      </c>
      <c r="O12" s="331">
        <v>314000</v>
      </c>
      <c r="P12" s="143">
        <v>73545</v>
      </c>
      <c r="Q12" s="331">
        <v>53020</v>
      </c>
      <c r="R12" s="320">
        <v>345</v>
      </c>
      <c r="S12" s="143">
        <v>528</v>
      </c>
      <c r="T12" s="143">
        <v>18978</v>
      </c>
      <c r="U12" s="331">
        <v>9862</v>
      </c>
      <c r="V12" s="91">
        <v>2724</v>
      </c>
    </row>
    <row r="13" spans="1:22" s="3" customFormat="1" ht="17.25" customHeight="1" x14ac:dyDescent="0.25">
      <c r="A13" s="550" t="s">
        <v>47</v>
      </c>
      <c r="B13" s="551"/>
      <c r="C13" s="320">
        <v>146</v>
      </c>
      <c r="D13" s="143">
        <v>361</v>
      </c>
      <c r="E13" s="143">
        <v>2612</v>
      </c>
      <c r="F13" s="143">
        <v>1098</v>
      </c>
      <c r="G13" s="91">
        <v>618</v>
      </c>
      <c r="H13" s="320">
        <v>517</v>
      </c>
      <c r="I13" s="143">
        <v>4504</v>
      </c>
      <c r="J13" s="143">
        <v>87437</v>
      </c>
      <c r="K13" s="143">
        <v>31376</v>
      </c>
      <c r="L13" s="91">
        <v>21917</v>
      </c>
      <c r="M13" s="320">
        <v>1091</v>
      </c>
      <c r="N13" s="143">
        <v>12711</v>
      </c>
      <c r="O13" s="143">
        <v>315000</v>
      </c>
      <c r="P13" s="143">
        <v>73507</v>
      </c>
      <c r="Q13" s="331">
        <v>52998</v>
      </c>
      <c r="R13" s="320">
        <v>337</v>
      </c>
      <c r="S13" s="143">
        <v>512</v>
      </c>
      <c r="T13" s="143">
        <v>16486</v>
      </c>
      <c r="U13" s="331">
        <v>8060</v>
      </c>
      <c r="V13" s="91">
        <v>2523</v>
      </c>
    </row>
    <row r="14" spans="1:22" s="3" customFormat="1" ht="17.25" customHeight="1" x14ac:dyDescent="0.25">
      <c r="A14" s="550" t="s">
        <v>72</v>
      </c>
      <c r="B14" s="551"/>
      <c r="C14" s="320">
        <v>147</v>
      </c>
      <c r="D14" s="143">
        <v>380</v>
      </c>
      <c r="E14" s="143">
        <v>2723</v>
      </c>
      <c r="F14" s="143">
        <v>1010</v>
      </c>
      <c r="G14" s="91">
        <v>646</v>
      </c>
      <c r="H14" s="320">
        <v>509</v>
      </c>
      <c r="I14" s="143">
        <v>4491</v>
      </c>
      <c r="J14" s="143">
        <v>86590</v>
      </c>
      <c r="K14" s="143">
        <v>31524</v>
      </c>
      <c r="L14" s="91">
        <v>21331</v>
      </c>
      <c r="M14" s="320">
        <v>1077</v>
      </c>
      <c r="N14" s="329">
        <v>12805</v>
      </c>
      <c r="O14" s="143">
        <v>316698</v>
      </c>
      <c r="P14" s="143">
        <v>73684</v>
      </c>
      <c r="Q14" s="331">
        <v>54923</v>
      </c>
      <c r="R14" s="320">
        <v>316</v>
      </c>
      <c r="S14" s="143">
        <v>488</v>
      </c>
      <c r="T14" s="143">
        <v>14803</v>
      </c>
      <c r="U14" s="143">
        <v>7295</v>
      </c>
      <c r="V14" s="91">
        <v>2577</v>
      </c>
    </row>
    <row r="15" spans="1:22" s="3" customFormat="1" ht="17.25" customHeight="1" x14ac:dyDescent="0.25">
      <c r="A15" s="550" t="s">
        <v>151</v>
      </c>
      <c r="B15" s="551"/>
      <c r="C15" s="320">
        <v>146</v>
      </c>
      <c r="D15" s="143">
        <v>360</v>
      </c>
      <c r="E15" s="143">
        <v>2719</v>
      </c>
      <c r="F15" s="143">
        <v>942</v>
      </c>
      <c r="G15" s="91">
        <v>693</v>
      </c>
      <c r="H15" s="320">
        <v>510</v>
      </c>
      <c r="I15" s="143">
        <v>4528.05</v>
      </c>
      <c r="J15" s="143">
        <v>88783</v>
      </c>
      <c r="K15" s="143">
        <v>32999</v>
      </c>
      <c r="L15" s="91">
        <v>23240</v>
      </c>
      <c r="M15" s="320">
        <v>1071</v>
      </c>
      <c r="N15" s="329">
        <v>12940.27</v>
      </c>
      <c r="O15" s="143">
        <v>318816</v>
      </c>
      <c r="P15" s="143">
        <v>75232</v>
      </c>
      <c r="Q15" s="331">
        <v>57730</v>
      </c>
      <c r="R15" s="320">
        <v>286</v>
      </c>
      <c r="S15" s="143">
        <v>452</v>
      </c>
      <c r="T15" s="143">
        <v>13520</v>
      </c>
      <c r="U15" s="143">
        <v>7010</v>
      </c>
      <c r="V15" s="91">
        <v>2799</v>
      </c>
    </row>
    <row r="16" spans="1:22" s="5" customFormat="1" ht="17.25" customHeight="1" x14ac:dyDescent="0.2">
      <c r="A16" s="550" t="s">
        <v>176</v>
      </c>
      <c r="B16" s="551"/>
      <c r="C16" s="320">
        <v>140</v>
      </c>
      <c r="D16" s="143">
        <v>362</v>
      </c>
      <c r="E16" s="143">
        <v>2720</v>
      </c>
      <c r="F16" s="143">
        <v>966</v>
      </c>
      <c r="G16" s="91">
        <v>595</v>
      </c>
      <c r="H16" s="320">
        <v>510</v>
      </c>
      <c r="I16" s="143">
        <v>4642</v>
      </c>
      <c r="J16" s="143">
        <v>90641</v>
      </c>
      <c r="K16" s="143">
        <v>32739</v>
      </c>
      <c r="L16" s="91">
        <v>24008</v>
      </c>
      <c r="M16" s="320">
        <v>1071</v>
      </c>
      <c r="N16" s="329">
        <v>13138</v>
      </c>
      <c r="O16" s="143">
        <v>326007</v>
      </c>
      <c r="P16" s="143">
        <v>77440</v>
      </c>
      <c r="Q16" s="331">
        <v>62059</v>
      </c>
      <c r="R16" s="320">
        <v>273</v>
      </c>
      <c r="S16" s="143">
        <v>453</v>
      </c>
      <c r="T16" s="143">
        <v>13538</v>
      </c>
      <c r="U16" s="143">
        <v>7148</v>
      </c>
      <c r="V16" s="91">
        <v>3350</v>
      </c>
    </row>
    <row r="17" spans="1:22" s="100" customFormat="1" ht="17.25" customHeight="1" thickBot="1" x14ac:dyDescent="0.25">
      <c r="A17" s="556" t="s">
        <v>197</v>
      </c>
      <c r="B17" s="557"/>
      <c r="C17" s="62">
        <v>144</v>
      </c>
      <c r="D17" s="118">
        <v>370</v>
      </c>
      <c r="E17" s="118">
        <v>2763</v>
      </c>
      <c r="F17" s="118">
        <v>926</v>
      </c>
      <c r="G17" s="379" t="s">
        <v>41</v>
      </c>
      <c r="H17" s="62">
        <v>506</v>
      </c>
      <c r="I17" s="118">
        <v>4723</v>
      </c>
      <c r="J17" s="118">
        <v>91256</v>
      </c>
      <c r="K17" s="118">
        <v>32387</v>
      </c>
      <c r="L17" s="379" t="s">
        <v>41</v>
      </c>
      <c r="M17" s="62">
        <v>1078</v>
      </c>
      <c r="N17" s="66">
        <v>13462</v>
      </c>
      <c r="O17" s="118">
        <v>337283</v>
      </c>
      <c r="P17" s="118">
        <v>83484</v>
      </c>
      <c r="Q17" s="379" t="s">
        <v>41</v>
      </c>
      <c r="R17" s="62">
        <v>267</v>
      </c>
      <c r="S17" s="118">
        <v>474</v>
      </c>
      <c r="T17" s="118">
        <v>14952</v>
      </c>
      <c r="U17" s="118">
        <v>8370</v>
      </c>
      <c r="V17" s="379" t="s">
        <v>41</v>
      </c>
    </row>
    <row r="18" spans="1:22" s="5" customFormat="1" ht="17.25" customHeight="1" x14ac:dyDescent="0.2">
      <c r="A18" s="552" t="s">
        <v>198</v>
      </c>
      <c r="B18" s="227" t="s">
        <v>74</v>
      </c>
      <c r="C18" s="228">
        <f>C17-C16</f>
        <v>4</v>
      </c>
      <c r="D18" s="229">
        <f>D17-D16</f>
        <v>8</v>
      </c>
      <c r="E18" s="229">
        <f>E17-E16</f>
        <v>43</v>
      </c>
      <c r="F18" s="229">
        <f>F17-F16</f>
        <v>-40</v>
      </c>
      <c r="G18" s="257" t="s">
        <v>41</v>
      </c>
      <c r="H18" s="228">
        <f>H17-H16</f>
        <v>-4</v>
      </c>
      <c r="I18" s="229">
        <f t="shared" ref="I18:U18" si="0">I17-I16</f>
        <v>81</v>
      </c>
      <c r="J18" s="229">
        <f t="shared" si="0"/>
        <v>615</v>
      </c>
      <c r="K18" s="229">
        <f t="shared" si="0"/>
        <v>-352</v>
      </c>
      <c r="L18" s="257" t="s">
        <v>41</v>
      </c>
      <c r="M18" s="228">
        <f t="shared" si="0"/>
        <v>7</v>
      </c>
      <c r="N18" s="229">
        <f t="shared" si="0"/>
        <v>324</v>
      </c>
      <c r="O18" s="229">
        <f>O17-O16</f>
        <v>11276</v>
      </c>
      <c r="P18" s="229">
        <f t="shared" si="0"/>
        <v>6044</v>
      </c>
      <c r="Q18" s="257" t="s">
        <v>41</v>
      </c>
      <c r="R18" s="228">
        <f t="shared" si="0"/>
        <v>-6</v>
      </c>
      <c r="S18" s="229">
        <f t="shared" si="0"/>
        <v>21</v>
      </c>
      <c r="T18" s="229">
        <f t="shared" si="0"/>
        <v>1414</v>
      </c>
      <c r="U18" s="229">
        <f t="shared" si="0"/>
        <v>1222</v>
      </c>
      <c r="V18" s="257" t="s">
        <v>41</v>
      </c>
    </row>
    <row r="19" spans="1:22" s="5" customFormat="1" ht="17.25" customHeight="1" x14ac:dyDescent="0.2">
      <c r="A19" s="553"/>
      <c r="B19" s="222" t="s">
        <v>75</v>
      </c>
      <c r="C19" s="224">
        <f>C17/C16-1</f>
        <v>2.857142857142847E-2</v>
      </c>
      <c r="D19" s="225">
        <f>D17/D16-1</f>
        <v>2.2099447513812098E-2</v>
      </c>
      <c r="E19" s="225">
        <f>E17/E16-1</f>
        <v>1.580882352941182E-2</v>
      </c>
      <c r="F19" s="225">
        <f>F17/F16-1</f>
        <v>-4.1407867494824058E-2</v>
      </c>
      <c r="G19" s="255" t="s">
        <v>41</v>
      </c>
      <c r="H19" s="224">
        <f>H17/H16-1</f>
        <v>-7.8431372549019329E-3</v>
      </c>
      <c r="I19" s="225">
        <f t="shared" ref="I19:U19" si="1">I17/I16-1</f>
        <v>1.7449375269280587E-2</v>
      </c>
      <c r="J19" s="225">
        <f t="shared" si="1"/>
        <v>6.7850089915160172E-3</v>
      </c>
      <c r="K19" s="225">
        <f t="shared" si="1"/>
        <v>-1.0751702862029977E-2</v>
      </c>
      <c r="L19" s="255" t="s">
        <v>41</v>
      </c>
      <c r="M19" s="224">
        <f t="shared" si="1"/>
        <v>6.5359477124182774E-3</v>
      </c>
      <c r="N19" s="225">
        <f t="shared" si="1"/>
        <v>2.4661287867255188E-2</v>
      </c>
      <c r="O19" s="225">
        <f t="shared" si="1"/>
        <v>3.458821436349524E-2</v>
      </c>
      <c r="P19" s="225">
        <f t="shared" si="1"/>
        <v>7.8047520661157055E-2</v>
      </c>
      <c r="Q19" s="255" t="s">
        <v>41</v>
      </c>
      <c r="R19" s="224">
        <f t="shared" si="1"/>
        <v>-2.1978021978022011E-2</v>
      </c>
      <c r="S19" s="225">
        <f t="shared" si="1"/>
        <v>4.635761589403975E-2</v>
      </c>
      <c r="T19" s="225">
        <f t="shared" si="1"/>
        <v>0.10444674250258523</v>
      </c>
      <c r="U19" s="225">
        <f t="shared" si="1"/>
        <v>0.17095691102406274</v>
      </c>
      <c r="V19" s="255" t="s">
        <v>41</v>
      </c>
    </row>
    <row r="20" spans="1:22" s="5" customFormat="1" ht="17.25" customHeight="1" x14ac:dyDescent="0.2">
      <c r="A20" s="554" t="s">
        <v>209</v>
      </c>
      <c r="B20" s="230" t="s">
        <v>74</v>
      </c>
      <c r="C20" s="232">
        <f>C17-C12</f>
        <v>4</v>
      </c>
      <c r="D20" s="233">
        <f>D17-D12</f>
        <v>42</v>
      </c>
      <c r="E20" s="233">
        <f>E17-E12</f>
        <v>359</v>
      </c>
      <c r="F20" s="233">
        <f>F17-F12</f>
        <v>-172</v>
      </c>
      <c r="G20" s="252" t="s">
        <v>41</v>
      </c>
      <c r="H20" s="232">
        <f>H17-H12</f>
        <v>-13</v>
      </c>
      <c r="I20" s="233">
        <f t="shared" ref="I20:U20" si="2">I17-I12</f>
        <v>114</v>
      </c>
      <c r="J20" s="233">
        <f t="shared" si="2"/>
        <v>1789</v>
      </c>
      <c r="K20" s="233">
        <f t="shared" si="2"/>
        <v>1275</v>
      </c>
      <c r="L20" s="252" t="s">
        <v>41</v>
      </c>
      <c r="M20" s="232">
        <f t="shared" si="2"/>
        <v>-15</v>
      </c>
      <c r="N20" s="233">
        <f t="shared" si="2"/>
        <v>800</v>
      </c>
      <c r="O20" s="233">
        <f t="shared" si="2"/>
        <v>23283</v>
      </c>
      <c r="P20" s="233">
        <f t="shared" si="2"/>
        <v>9939</v>
      </c>
      <c r="Q20" s="252" t="s">
        <v>41</v>
      </c>
      <c r="R20" s="232">
        <f t="shared" si="2"/>
        <v>-78</v>
      </c>
      <c r="S20" s="233">
        <f t="shared" si="2"/>
        <v>-54</v>
      </c>
      <c r="T20" s="233">
        <f t="shared" si="2"/>
        <v>-4026</v>
      </c>
      <c r="U20" s="233">
        <f t="shared" si="2"/>
        <v>-1492</v>
      </c>
      <c r="V20" s="252" t="s">
        <v>41</v>
      </c>
    </row>
    <row r="21" spans="1:22" ht="17.25" customHeight="1" x14ac:dyDescent="0.25">
      <c r="A21" s="553"/>
      <c r="B21" s="222" t="s">
        <v>75</v>
      </c>
      <c r="C21" s="224">
        <f>C17/C12-1</f>
        <v>2.857142857142847E-2</v>
      </c>
      <c r="D21" s="225">
        <f>D17/D12-1</f>
        <v>0.12804878048780477</v>
      </c>
      <c r="E21" s="225">
        <f>E17/E12-1</f>
        <v>0.14933444259567397</v>
      </c>
      <c r="F21" s="225">
        <f>F17/F12-1</f>
        <v>-0.15664845173041897</v>
      </c>
      <c r="G21" s="255" t="s">
        <v>41</v>
      </c>
      <c r="H21" s="224">
        <f>H17/H12-1</f>
        <v>-2.5048169556840083E-2</v>
      </c>
      <c r="I21" s="225">
        <f t="shared" ref="I21:U21" si="3">I17/I12-1</f>
        <v>2.4734215665003223E-2</v>
      </c>
      <c r="J21" s="225">
        <f t="shared" si="3"/>
        <v>1.9996199716096452E-2</v>
      </c>
      <c r="K21" s="225">
        <f t="shared" si="3"/>
        <v>4.0980971972229385E-2</v>
      </c>
      <c r="L21" s="255" t="s">
        <v>41</v>
      </c>
      <c r="M21" s="224">
        <f t="shared" si="3"/>
        <v>-1.3723696248856387E-2</v>
      </c>
      <c r="N21" s="225">
        <f t="shared" si="3"/>
        <v>6.3181172010740694E-2</v>
      </c>
      <c r="O21" s="225">
        <f t="shared" si="3"/>
        <v>7.4149681528662414E-2</v>
      </c>
      <c r="P21" s="225">
        <f t="shared" si="3"/>
        <v>0.13514174994901085</v>
      </c>
      <c r="Q21" s="255" t="s">
        <v>41</v>
      </c>
      <c r="R21" s="224">
        <f t="shared" si="3"/>
        <v>-0.22608695652173916</v>
      </c>
      <c r="S21" s="225">
        <f t="shared" si="3"/>
        <v>-0.10227272727272729</v>
      </c>
      <c r="T21" s="225">
        <f t="shared" si="3"/>
        <v>-0.21214037306354727</v>
      </c>
      <c r="U21" s="225">
        <f t="shared" si="3"/>
        <v>-0.15128777124315551</v>
      </c>
      <c r="V21" s="255" t="s">
        <v>41</v>
      </c>
    </row>
    <row r="22" spans="1:22" ht="17.25" customHeight="1" x14ac:dyDescent="0.25">
      <c r="A22" s="554" t="s">
        <v>210</v>
      </c>
      <c r="B22" s="230" t="s">
        <v>74</v>
      </c>
      <c r="C22" s="232">
        <f>C17-C7</f>
        <v>18</v>
      </c>
      <c r="D22" s="233">
        <f>D17-D7</f>
        <v>113</v>
      </c>
      <c r="E22" s="233">
        <f>E17-E7</f>
        <v>710</v>
      </c>
      <c r="F22" s="233">
        <f>F17-F7</f>
        <v>-101</v>
      </c>
      <c r="G22" s="252" t="s">
        <v>41</v>
      </c>
      <c r="H22" s="232">
        <f>H17-H7</f>
        <v>-19</v>
      </c>
      <c r="I22" s="233">
        <f t="shared" ref="I22:U22" si="4">I17-I7</f>
        <v>-416</v>
      </c>
      <c r="J22" s="233">
        <f t="shared" si="4"/>
        <v>-12429</v>
      </c>
      <c r="K22" s="233">
        <f t="shared" si="4"/>
        <v>-2539</v>
      </c>
      <c r="L22" s="252" t="s">
        <v>41</v>
      </c>
      <c r="M22" s="232">
        <f t="shared" si="4"/>
        <v>-118</v>
      </c>
      <c r="N22" s="233">
        <f t="shared" si="4"/>
        <v>-778</v>
      </c>
      <c r="O22" s="233">
        <f t="shared" si="4"/>
        <v>-21717</v>
      </c>
      <c r="P22" s="233">
        <f t="shared" si="4"/>
        <v>7672</v>
      </c>
      <c r="Q22" s="252" t="s">
        <v>41</v>
      </c>
      <c r="R22" s="232">
        <f t="shared" si="4"/>
        <v>-150</v>
      </c>
      <c r="S22" s="233">
        <f t="shared" si="4"/>
        <v>-290</v>
      </c>
      <c r="T22" s="233">
        <f t="shared" si="4"/>
        <v>-21530</v>
      </c>
      <c r="U22" s="233">
        <f t="shared" si="4"/>
        <v>-8318</v>
      </c>
      <c r="V22" s="252" t="s">
        <v>41</v>
      </c>
    </row>
    <row r="23" spans="1:22" ht="22.5" customHeight="1" thickBot="1" x14ac:dyDescent="0.3">
      <c r="A23" s="555"/>
      <c r="B23" s="237" t="s">
        <v>75</v>
      </c>
      <c r="C23" s="238">
        <f>C17/C7-1</f>
        <v>0.14285714285714279</v>
      </c>
      <c r="D23" s="239">
        <f>D17/D7-1</f>
        <v>0.43968871595330739</v>
      </c>
      <c r="E23" s="239">
        <f>E17/E7-1</f>
        <v>0.34583536288358507</v>
      </c>
      <c r="F23" s="239">
        <f>F17/F7-1</f>
        <v>-9.8344693281402162E-2</v>
      </c>
      <c r="G23" s="273" t="s">
        <v>41</v>
      </c>
      <c r="H23" s="238">
        <f>H17/H7-1</f>
        <v>-3.6190476190476217E-2</v>
      </c>
      <c r="I23" s="239">
        <f t="shared" ref="I23:U23" si="5">I17/I7-1</f>
        <v>-8.0949601089706169E-2</v>
      </c>
      <c r="J23" s="239">
        <f t="shared" si="5"/>
        <v>-0.11987269132468537</v>
      </c>
      <c r="K23" s="239">
        <f t="shared" si="5"/>
        <v>-7.2696558437839953E-2</v>
      </c>
      <c r="L23" s="273" t="s">
        <v>41</v>
      </c>
      <c r="M23" s="238">
        <f t="shared" si="5"/>
        <v>-9.8662207357859577E-2</v>
      </c>
      <c r="N23" s="239">
        <f t="shared" si="5"/>
        <v>-5.463483146067416E-2</v>
      </c>
      <c r="O23" s="239">
        <f t="shared" si="5"/>
        <v>-6.0493036211699214E-2</v>
      </c>
      <c r="P23" s="239">
        <f t="shared" si="5"/>
        <v>0.10119769957262692</v>
      </c>
      <c r="Q23" s="273" t="s">
        <v>41</v>
      </c>
      <c r="R23" s="238">
        <f t="shared" si="5"/>
        <v>-0.35971223021582732</v>
      </c>
      <c r="S23" s="239">
        <f t="shared" si="5"/>
        <v>-0.37958115183246077</v>
      </c>
      <c r="T23" s="239">
        <f t="shared" si="5"/>
        <v>-0.59015404857189846</v>
      </c>
      <c r="U23" s="239">
        <f t="shared" si="5"/>
        <v>-0.49844199424736335</v>
      </c>
      <c r="V23" s="273" t="s">
        <v>41</v>
      </c>
    </row>
    <row r="24" spans="1:22" ht="17.25" customHeight="1" x14ac:dyDescent="0.25">
      <c r="A24" s="332" t="s">
        <v>180</v>
      </c>
      <c r="B24" s="54"/>
      <c r="C24" s="54"/>
      <c r="D24" s="54"/>
      <c r="E24" s="54"/>
      <c r="F24" s="54"/>
      <c r="G24" s="54"/>
      <c r="H24" s="54"/>
      <c r="I24" s="54"/>
      <c r="J24" s="54"/>
      <c r="K24" s="54"/>
      <c r="L24" s="54"/>
      <c r="M24" s="67"/>
      <c r="N24" s="25"/>
      <c r="O24" s="54"/>
      <c r="P24" s="54"/>
      <c r="Q24" s="54"/>
      <c r="R24" s="54"/>
      <c r="S24" s="54"/>
      <c r="T24" s="54"/>
      <c r="U24" s="54"/>
      <c r="V24" s="54"/>
    </row>
    <row r="25" spans="1:22" s="83" customFormat="1" ht="24.75" customHeight="1" x14ac:dyDescent="0.25">
      <c r="A25" s="738" t="s">
        <v>184</v>
      </c>
      <c r="B25" s="738"/>
      <c r="C25" s="738"/>
      <c r="D25" s="738"/>
      <c r="E25" s="738"/>
      <c r="F25" s="738"/>
      <c r="G25" s="738"/>
      <c r="H25" s="738"/>
      <c r="I25" s="738"/>
      <c r="J25" s="738"/>
      <c r="K25" s="738"/>
      <c r="L25" s="738"/>
      <c r="M25" s="738"/>
      <c r="N25" s="738"/>
      <c r="O25" s="738"/>
      <c r="P25" s="738"/>
      <c r="Q25" s="738"/>
      <c r="R25" s="738"/>
      <c r="S25" s="738"/>
      <c r="T25" s="738"/>
      <c r="U25" s="738"/>
      <c r="V25" s="738"/>
    </row>
    <row r="26" spans="1:22" ht="17.25" customHeight="1" x14ac:dyDescent="0.25">
      <c r="A26" s="359" t="s">
        <v>185</v>
      </c>
      <c r="B26" s="307"/>
      <c r="H26" s="307"/>
      <c r="I26" s="307"/>
      <c r="J26" s="307"/>
      <c r="K26" s="307"/>
      <c r="L26" s="307"/>
      <c r="M26" s="103"/>
      <c r="N26" s="307"/>
      <c r="O26" s="307"/>
      <c r="P26" s="307"/>
      <c r="Q26" s="307"/>
      <c r="R26" s="307"/>
      <c r="S26" s="307"/>
      <c r="T26" s="307"/>
      <c r="U26" s="307"/>
      <c r="V26" s="307"/>
    </row>
    <row r="27" spans="1:22" ht="17.25" customHeight="1" x14ac:dyDescent="0.25">
      <c r="A27" s="359" t="s">
        <v>186</v>
      </c>
      <c r="B27" s="307"/>
      <c r="H27" s="307"/>
      <c r="I27" s="307"/>
      <c r="J27" s="307"/>
      <c r="K27" s="307"/>
      <c r="L27" s="307"/>
      <c r="M27" s="103"/>
      <c r="N27" s="307"/>
      <c r="O27" s="307"/>
      <c r="P27" s="307"/>
      <c r="Q27" s="307"/>
      <c r="R27" s="307"/>
      <c r="S27" s="307"/>
      <c r="T27" s="307"/>
      <c r="U27" s="307"/>
      <c r="V27" s="307"/>
    </row>
    <row r="28" spans="1:22" ht="17.25" customHeight="1" x14ac:dyDescent="0.25">
      <c r="A28" s="307"/>
      <c r="B28" s="307"/>
      <c r="H28" s="307"/>
      <c r="I28" s="307"/>
      <c r="J28" s="307"/>
      <c r="K28" s="307"/>
      <c r="L28" s="307"/>
      <c r="M28" s="103"/>
      <c r="N28" s="307"/>
      <c r="O28" s="307"/>
      <c r="P28" s="307"/>
      <c r="Q28" s="307"/>
      <c r="R28" s="307"/>
      <c r="S28" s="307"/>
      <c r="T28" s="307"/>
      <c r="U28" s="307"/>
      <c r="V28" s="307"/>
    </row>
    <row r="29" spans="1:22" x14ac:dyDescent="0.25">
      <c r="A29" s="338"/>
      <c r="B29" s="307"/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</row>
    <row r="30" spans="1:22" ht="15.75" x14ac:dyDescent="0.25">
      <c r="A30" s="307"/>
      <c r="B30" s="307"/>
      <c r="H30" s="346"/>
      <c r="I30" s="346"/>
      <c r="J30" s="346"/>
      <c r="K30" s="346"/>
      <c r="L30" s="346"/>
      <c r="M30" s="346"/>
      <c r="N30" s="346"/>
      <c r="O30" s="346"/>
      <c r="P30" s="346"/>
      <c r="Q30" s="346"/>
      <c r="R30" s="346"/>
      <c r="S30" s="346"/>
      <c r="T30" s="346"/>
      <c r="U30" s="346"/>
      <c r="V30" s="346"/>
    </row>
    <row r="31" spans="1:22" x14ac:dyDescent="0.25">
      <c r="A31" s="307"/>
      <c r="B31" s="307"/>
      <c r="H31" s="71"/>
      <c r="I31" s="71"/>
      <c r="J31" s="71"/>
      <c r="K31" s="71"/>
      <c r="L31" s="71"/>
      <c r="M31" s="71"/>
      <c r="N31" s="71"/>
      <c r="O31" s="71"/>
      <c r="P31" s="71"/>
      <c r="Q31" s="71"/>
      <c r="R31" s="71"/>
      <c r="S31" s="71"/>
      <c r="T31" s="71"/>
      <c r="U31" s="71"/>
      <c r="V31" s="71"/>
    </row>
    <row r="32" spans="1:22" x14ac:dyDescent="0.25">
      <c r="A32" s="101"/>
      <c r="B32" s="307"/>
      <c r="H32" s="121"/>
      <c r="I32" s="121"/>
      <c r="J32" s="121"/>
      <c r="K32" s="121"/>
      <c r="L32" s="121"/>
      <c r="M32" s="121"/>
      <c r="N32" s="121"/>
      <c r="O32" s="121"/>
      <c r="P32" s="121"/>
      <c r="Q32" s="121"/>
      <c r="R32" s="121"/>
      <c r="S32" s="121"/>
      <c r="T32" s="121"/>
      <c r="U32" s="121"/>
      <c r="V32" s="121"/>
    </row>
    <row r="33" spans="1:22" x14ac:dyDescent="0.25">
      <c r="A33" s="307"/>
      <c r="B33" s="307"/>
      <c r="H33" s="71"/>
      <c r="I33" s="71"/>
      <c r="J33" s="71"/>
      <c r="K33" s="71"/>
      <c r="L33" s="71"/>
      <c r="M33" s="71"/>
      <c r="N33" s="71"/>
      <c r="O33" s="71"/>
      <c r="P33" s="71"/>
      <c r="Q33" s="71"/>
      <c r="R33" s="71"/>
      <c r="S33" s="71"/>
      <c r="T33" s="71"/>
      <c r="U33" s="71"/>
      <c r="V33" s="71"/>
    </row>
    <row r="34" spans="1:22" x14ac:dyDescent="0.25">
      <c r="H34" s="121"/>
      <c r="I34" s="121"/>
      <c r="J34" s="121"/>
      <c r="K34" s="121"/>
      <c r="L34" s="121"/>
      <c r="M34" s="121"/>
      <c r="N34" s="121"/>
      <c r="O34" s="121"/>
      <c r="P34" s="121"/>
      <c r="Q34" s="121"/>
      <c r="R34" s="121"/>
      <c r="S34" s="121"/>
      <c r="T34" s="121"/>
      <c r="U34" s="121"/>
      <c r="V34" s="121"/>
    </row>
    <row r="35" spans="1:22" x14ac:dyDescent="0.25">
      <c r="I35" s="338"/>
      <c r="J35" s="338"/>
      <c r="K35" s="338"/>
      <c r="L35" s="338"/>
      <c r="M35" s="338"/>
      <c r="N35" s="338"/>
      <c r="O35" s="338"/>
      <c r="P35" s="338"/>
      <c r="Q35" s="338"/>
      <c r="R35" s="338"/>
      <c r="S35" s="338"/>
      <c r="T35" s="338"/>
      <c r="U35" s="338"/>
      <c r="V35" s="338"/>
    </row>
    <row r="36" spans="1:22" x14ac:dyDescent="0.25">
      <c r="H36" s="121"/>
      <c r="I36" s="121"/>
      <c r="J36" s="121"/>
      <c r="K36" s="121"/>
      <c r="L36" s="121"/>
      <c r="M36" s="121"/>
      <c r="N36" s="121"/>
      <c r="O36" s="121"/>
      <c r="P36" s="121"/>
      <c r="Q36" s="121"/>
      <c r="R36" s="121"/>
      <c r="S36" s="121"/>
      <c r="T36" s="121"/>
      <c r="U36" s="121"/>
      <c r="V36" s="121"/>
    </row>
  </sheetData>
  <mergeCells count="40">
    <mergeCell ref="R3:V4"/>
    <mergeCell ref="H5:H6"/>
    <mergeCell ref="I5:I6"/>
    <mergeCell ref="L5:L6"/>
    <mergeCell ref="J5:J6"/>
    <mergeCell ref="K5:K6"/>
    <mergeCell ref="O5:O6"/>
    <mergeCell ref="V5:V6"/>
    <mergeCell ref="U5:U6"/>
    <mergeCell ref="R5:R6"/>
    <mergeCell ref="S5:S6"/>
    <mergeCell ref="T5:T6"/>
    <mergeCell ref="P5:P6"/>
    <mergeCell ref="A18:A19"/>
    <mergeCell ref="A20:A21"/>
    <mergeCell ref="A11:B11"/>
    <mergeCell ref="A12:B12"/>
    <mergeCell ref="A13:B13"/>
    <mergeCell ref="A25:V25"/>
    <mergeCell ref="A14:B14"/>
    <mergeCell ref="A15:B15"/>
    <mergeCell ref="M5:M6"/>
    <mergeCell ref="Q5:Q6"/>
    <mergeCell ref="N5:N6"/>
    <mergeCell ref="A22:A23"/>
    <mergeCell ref="A3:B6"/>
    <mergeCell ref="H3:L4"/>
    <mergeCell ref="M3:Q4"/>
    <mergeCell ref="A16:B16"/>
    <mergeCell ref="A17:B17"/>
    <mergeCell ref="A7:B7"/>
    <mergeCell ref="A8:B8"/>
    <mergeCell ref="A9:B9"/>
    <mergeCell ref="A10:B10"/>
    <mergeCell ref="C3:G4"/>
    <mergeCell ref="C5:C6"/>
    <mergeCell ref="D5:D6"/>
    <mergeCell ref="E5:E6"/>
    <mergeCell ref="F5:F6"/>
    <mergeCell ref="G5:G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H19:K23 H18:K18 M18:O18 M23:P23 R18:U18 M19:P19 R19:U19 M20:P20 R20:U20 M21:P21 R21:U21 M22:P22 R22:U22 R23:U23 P18 C18:F23" unlockedFormula="1"/>
  </ignoredError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91"/>
  <dimension ref="A1:AN31"/>
  <sheetViews>
    <sheetView zoomScaleNormal="100" workbookViewId="0"/>
  </sheetViews>
  <sheetFormatPr defaultRowHeight="15" x14ac:dyDescent="0.25"/>
  <cols>
    <col min="1" max="1" width="10.85546875" customWidth="1"/>
    <col min="2" max="2" width="4.28515625" customWidth="1"/>
    <col min="3" max="3" width="5.7109375" style="338" customWidth="1"/>
    <col min="4" max="4" width="5.42578125" style="338" bestFit="1" customWidth="1"/>
    <col min="5" max="5" width="5.85546875" style="338" bestFit="1" customWidth="1"/>
    <col min="6" max="6" width="5.42578125" style="338" bestFit="1" customWidth="1"/>
    <col min="7" max="7" width="6" style="338" bestFit="1" customWidth="1"/>
    <col min="8" max="8" width="7" bestFit="1" customWidth="1"/>
    <col min="9" max="10" width="6.140625" style="83" bestFit="1" customWidth="1"/>
    <col min="11" max="11" width="7" bestFit="1" customWidth="1"/>
    <col min="12" max="12" width="5.5703125" bestFit="1" customWidth="1"/>
    <col min="13" max="13" width="7" bestFit="1" customWidth="1"/>
    <col min="14" max="15" width="7" style="83" bestFit="1" customWidth="1"/>
    <col min="16" max="16" width="7" bestFit="1" customWidth="1"/>
    <col min="17" max="17" width="6" bestFit="1" customWidth="1"/>
    <col min="18" max="18" width="6.7109375" bestFit="1" customWidth="1"/>
    <col min="19" max="20" width="6.7109375" style="83" bestFit="1" customWidth="1"/>
    <col min="21" max="21" width="6.140625" bestFit="1" customWidth="1"/>
    <col min="22" max="22" width="6.7109375" bestFit="1" customWidth="1"/>
  </cols>
  <sheetData>
    <row r="1" spans="1:40" ht="17.25" customHeight="1" x14ac:dyDescent="0.25">
      <c r="A1" s="99" t="s">
        <v>272</v>
      </c>
      <c r="B1" s="63"/>
      <c r="C1" s="81"/>
      <c r="D1" s="81"/>
      <c r="E1" s="81"/>
      <c r="F1" s="81"/>
      <c r="G1" s="81"/>
      <c r="H1" s="63"/>
      <c r="I1" s="81"/>
      <c r="J1" s="81"/>
      <c r="K1" s="63"/>
      <c r="L1" s="63"/>
      <c r="M1" s="63"/>
      <c r="N1" s="81"/>
      <c r="O1" s="81"/>
      <c r="P1" s="63"/>
      <c r="Q1" s="63"/>
      <c r="R1" s="63"/>
      <c r="S1" s="81"/>
      <c r="T1" s="81"/>
      <c r="U1" s="206"/>
      <c r="V1" s="63"/>
    </row>
    <row r="2" spans="1:40" ht="17.25" customHeight="1" thickBot="1" x14ac:dyDescent="0.3">
      <c r="A2" s="128" t="s">
        <v>76</v>
      </c>
      <c r="B2" s="64"/>
      <c r="C2" s="82"/>
      <c r="D2" s="82"/>
      <c r="E2" s="82"/>
      <c r="F2" s="82"/>
      <c r="G2" s="82"/>
      <c r="H2" s="64"/>
      <c r="I2" s="82"/>
      <c r="J2" s="82"/>
      <c r="K2" s="64"/>
      <c r="L2" s="64"/>
      <c r="M2" s="64"/>
      <c r="N2" s="82"/>
      <c r="O2" s="82"/>
      <c r="P2" s="64"/>
      <c r="Q2" s="64"/>
      <c r="R2" s="64"/>
      <c r="S2" s="82"/>
      <c r="T2" s="82"/>
      <c r="U2" s="64"/>
      <c r="V2" s="64"/>
    </row>
    <row r="3" spans="1:40" ht="25.5" customHeight="1" x14ac:dyDescent="0.25">
      <c r="A3" s="544" t="s">
        <v>80</v>
      </c>
      <c r="B3" s="545"/>
      <c r="C3" s="617" t="s">
        <v>194</v>
      </c>
      <c r="D3" s="618"/>
      <c r="E3" s="618"/>
      <c r="F3" s="618"/>
      <c r="G3" s="619"/>
      <c r="H3" s="617" t="s">
        <v>104</v>
      </c>
      <c r="I3" s="618"/>
      <c r="J3" s="618"/>
      <c r="K3" s="618"/>
      <c r="L3" s="619"/>
      <c r="M3" s="749" t="s">
        <v>188</v>
      </c>
      <c r="N3" s="706"/>
      <c r="O3" s="706"/>
      <c r="P3" s="706"/>
      <c r="Q3" s="707"/>
      <c r="R3" s="616" t="s">
        <v>99</v>
      </c>
      <c r="S3" s="750"/>
      <c r="T3" s="750"/>
      <c r="U3" s="750"/>
      <c r="V3" s="751"/>
    </row>
    <row r="4" spans="1:40" ht="13.5" customHeight="1" x14ac:dyDescent="0.25">
      <c r="A4" s="546"/>
      <c r="B4" s="547"/>
      <c r="C4" s="560" t="s">
        <v>3</v>
      </c>
      <c r="D4" s="697" t="s">
        <v>90</v>
      </c>
      <c r="E4" s="748"/>
      <c r="F4" s="745" t="s">
        <v>71</v>
      </c>
      <c r="G4" s="746"/>
      <c r="H4" s="560" t="s">
        <v>3</v>
      </c>
      <c r="I4" s="697" t="s">
        <v>90</v>
      </c>
      <c r="J4" s="748"/>
      <c r="K4" s="745" t="s">
        <v>71</v>
      </c>
      <c r="L4" s="746"/>
      <c r="M4" s="560" t="s">
        <v>3</v>
      </c>
      <c r="N4" s="697" t="s">
        <v>90</v>
      </c>
      <c r="O4" s="748"/>
      <c r="P4" s="745" t="s">
        <v>71</v>
      </c>
      <c r="Q4" s="746"/>
      <c r="R4" s="560" t="s">
        <v>3</v>
      </c>
      <c r="S4" s="697" t="s">
        <v>90</v>
      </c>
      <c r="T4" s="748"/>
      <c r="U4" s="745" t="s">
        <v>71</v>
      </c>
      <c r="V4" s="746"/>
    </row>
    <row r="5" spans="1:40" ht="13.5" customHeight="1" x14ac:dyDescent="0.25">
      <c r="A5" s="546"/>
      <c r="B5" s="547"/>
      <c r="C5" s="561"/>
      <c r="D5" s="748"/>
      <c r="E5" s="748"/>
      <c r="F5" s="747"/>
      <c r="G5" s="746"/>
      <c r="H5" s="561"/>
      <c r="I5" s="748"/>
      <c r="J5" s="748"/>
      <c r="K5" s="747"/>
      <c r="L5" s="746"/>
      <c r="M5" s="561"/>
      <c r="N5" s="748"/>
      <c r="O5" s="748"/>
      <c r="P5" s="747"/>
      <c r="Q5" s="746"/>
      <c r="R5" s="561"/>
      <c r="S5" s="748"/>
      <c r="T5" s="748"/>
      <c r="U5" s="747"/>
      <c r="V5" s="746"/>
    </row>
    <row r="6" spans="1:40" ht="17.25" customHeight="1" thickBot="1" x14ac:dyDescent="0.3">
      <c r="A6" s="546"/>
      <c r="B6" s="547"/>
      <c r="C6" s="562"/>
      <c r="D6" s="301" t="s">
        <v>4</v>
      </c>
      <c r="E6" s="301" t="s">
        <v>48</v>
      </c>
      <c r="F6" s="301" t="s">
        <v>65</v>
      </c>
      <c r="G6" s="302" t="s">
        <v>33</v>
      </c>
      <c r="H6" s="562"/>
      <c r="I6" s="301" t="s">
        <v>4</v>
      </c>
      <c r="J6" s="301" t="s">
        <v>48</v>
      </c>
      <c r="K6" s="301" t="s">
        <v>65</v>
      </c>
      <c r="L6" s="302" t="s">
        <v>33</v>
      </c>
      <c r="M6" s="562"/>
      <c r="N6" s="301" t="s">
        <v>4</v>
      </c>
      <c r="O6" s="301" t="s">
        <v>48</v>
      </c>
      <c r="P6" s="301" t="s">
        <v>65</v>
      </c>
      <c r="Q6" s="302" t="s">
        <v>33</v>
      </c>
      <c r="R6" s="562"/>
      <c r="S6" s="301" t="s">
        <v>4</v>
      </c>
      <c r="T6" s="301" t="s">
        <v>48</v>
      </c>
      <c r="U6" s="301" t="s">
        <v>65</v>
      </c>
      <c r="V6" s="302" t="s">
        <v>33</v>
      </c>
    </row>
    <row r="7" spans="1:40" ht="17.25" customHeight="1" x14ac:dyDescent="0.25">
      <c r="A7" s="603" t="s">
        <v>6</v>
      </c>
      <c r="B7" s="604"/>
      <c r="C7" s="333">
        <v>2053</v>
      </c>
      <c r="D7" s="142">
        <v>1008</v>
      </c>
      <c r="E7" s="142">
        <v>1045</v>
      </c>
      <c r="F7" s="142">
        <v>1966</v>
      </c>
      <c r="G7" s="95">
        <v>87</v>
      </c>
      <c r="H7" s="333">
        <v>103685</v>
      </c>
      <c r="I7" s="142">
        <v>34492</v>
      </c>
      <c r="J7" s="142">
        <f t="shared" ref="J7:J14" si="0">H7-I7</f>
        <v>69193</v>
      </c>
      <c r="K7" s="142">
        <v>102184</v>
      </c>
      <c r="L7" s="95">
        <v>1501</v>
      </c>
      <c r="M7" s="318">
        <v>359000</v>
      </c>
      <c r="N7" s="330">
        <v>195285</v>
      </c>
      <c r="O7" s="317">
        <f t="shared" ref="O7:O14" si="1">M7-N7</f>
        <v>163715</v>
      </c>
      <c r="P7" s="330">
        <v>349354</v>
      </c>
      <c r="Q7" s="336">
        <v>9646</v>
      </c>
      <c r="R7" s="60">
        <v>36482</v>
      </c>
      <c r="S7" s="142">
        <v>16617</v>
      </c>
      <c r="T7" s="142">
        <f t="shared" ref="T7:T14" si="2">R7-S7</f>
        <v>19865</v>
      </c>
      <c r="U7" s="142">
        <v>16843</v>
      </c>
      <c r="V7" s="95">
        <v>19639</v>
      </c>
      <c r="X7" s="71"/>
      <c r="Y7" s="71"/>
      <c r="AC7" s="71"/>
      <c r="AD7" s="71"/>
      <c r="AH7" s="71"/>
      <c r="AI7" s="71"/>
      <c r="AM7" s="71"/>
      <c r="AN7" s="71"/>
    </row>
    <row r="8" spans="1:40" ht="17.25" customHeight="1" x14ac:dyDescent="0.25">
      <c r="A8" s="550" t="s">
        <v>7</v>
      </c>
      <c r="B8" s="551"/>
      <c r="C8" s="333">
        <v>1965</v>
      </c>
      <c r="D8" s="142">
        <v>938</v>
      </c>
      <c r="E8" s="142">
        <v>1027</v>
      </c>
      <c r="F8" s="142">
        <v>1940</v>
      </c>
      <c r="G8" s="95">
        <v>25</v>
      </c>
      <c r="H8" s="333">
        <v>100558</v>
      </c>
      <c r="I8" s="142">
        <v>33579</v>
      </c>
      <c r="J8" s="142">
        <f t="shared" si="0"/>
        <v>66979</v>
      </c>
      <c r="K8" s="142">
        <v>98892</v>
      </c>
      <c r="L8" s="95">
        <v>1666</v>
      </c>
      <c r="M8" s="318">
        <v>338065</v>
      </c>
      <c r="N8" s="330">
        <v>183694</v>
      </c>
      <c r="O8" s="317">
        <f t="shared" si="1"/>
        <v>154371</v>
      </c>
      <c r="P8" s="330">
        <v>328530</v>
      </c>
      <c r="Q8" s="336">
        <v>9535</v>
      </c>
      <c r="R8" s="60">
        <v>30166</v>
      </c>
      <c r="S8" s="142">
        <v>13998</v>
      </c>
      <c r="T8" s="142">
        <f t="shared" si="2"/>
        <v>16168</v>
      </c>
      <c r="U8" s="142">
        <v>14357</v>
      </c>
      <c r="V8" s="95">
        <v>15809</v>
      </c>
      <c r="X8" s="71"/>
      <c r="Y8" s="71"/>
      <c r="AC8" s="71"/>
      <c r="AD8" s="71"/>
      <c r="AH8" s="71"/>
      <c r="AI8" s="71"/>
      <c r="AM8" s="71"/>
      <c r="AN8" s="71"/>
    </row>
    <row r="9" spans="1:40" ht="17.25" customHeight="1" x14ac:dyDescent="0.25">
      <c r="A9" s="550" t="s">
        <v>8</v>
      </c>
      <c r="B9" s="551"/>
      <c r="C9" s="333">
        <v>1965</v>
      </c>
      <c r="D9" s="143">
        <v>938</v>
      </c>
      <c r="E9" s="142">
        <v>1027</v>
      </c>
      <c r="F9" s="143">
        <v>1933</v>
      </c>
      <c r="G9" s="91">
        <v>32</v>
      </c>
      <c r="H9" s="333">
        <v>97491</v>
      </c>
      <c r="I9" s="143">
        <v>32847</v>
      </c>
      <c r="J9" s="142">
        <f t="shared" si="0"/>
        <v>64644</v>
      </c>
      <c r="K9" s="143">
        <v>95555</v>
      </c>
      <c r="L9" s="91">
        <v>1936</v>
      </c>
      <c r="M9" s="320">
        <v>322853</v>
      </c>
      <c r="N9" s="331">
        <v>175073</v>
      </c>
      <c r="O9" s="317">
        <f t="shared" si="1"/>
        <v>147780</v>
      </c>
      <c r="P9" s="331">
        <v>313413</v>
      </c>
      <c r="Q9" s="319">
        <v>9440</v>
      </c>
      <c r="R9" s="26">
        <v>26483</v>
      </c>
      <c r="S9" s="143">
        <v>11972</v>
      </c>
      <c r="T9" s="142">
        <f t="shared" si="2"/>
        <v>14511</v>
      </c>
      <c r="U9" s="143">
        <v>12962</v>
      </c>
      <c r="V9" s="91">
        <v>13521</v>
      </c>
      <c r="X9" s="71"/>
      <c r="Y9" s="71"/>
      <c r="AC9" s="71"/>
      <c r="AD9" s="71"/>
      <c r="AH9" s="71"/>
      <c r="AI9" s="71"/>
      <c r="AM9" s="71"/>
      <c r="AN9" s="71"/>
    </row>
    <row r="10" spans="1:40" ht="17.25" customHeight="1" x14ac:dyDescent="0.25">
      <c r="A10" s="550" t="s">
        <v>9</v>
      </c>
      <c r="B10" s="551"/>
      <c r="C10" s="333">
        <v>2040</v>
      </c>
      <c r="D10" s="143">
        <v>929</v>
      </c>
      <c r="E10" s="142">
        <v>1111</v>
      </c>
      <c r="F10" s="143">
        <v>2000</v>
      </c>
      <c r="G10" s="91">
        <v>40</v>
      </c>
      <c r="H10" s="333">
        <v>94759</v>
      </c>
      <c r="I10" s="143">
        <v>32481</v>
      </c>
      <c r="J10" s="142">
        <f t="shared" si="0"/>
        <v>62278</v>
      </c>
      <c r="K10" s="143">
        <v>92759</v>
      </c>
      <c r="L10" s="91">
        <v>2000</v>
      </c>
      <c r="M10" s="320">
        <v>315985</v>
      </c>
      <c r="N10" s="313">
        <v>171278</v>
      </c>
      <c r="O10" s="317">
        <f t="shared" si="1"/>
        <v>144707</v>
      </c>
      <c r="P10" s="313">
        <v>306406</v>
      </c>
      <c r="Q10" s="15">
        <v>9579</v>
      </c>
      <c r="R10" s="26">
        <v>22758</v>
      </c>
      <c r="S10" s="143">
        <v>10300</v>
      </c>
      <c r="T10" s="142">
        <f t="shared" si="2"/>
        <v>12458</v>
      </c>
      <c r="U10" s="143">
        <v>11367</v>
      </c>
      <c r="V10" s="91">
        <v>11391</v>
      </c>
      <c r="X10" s="71"/>
      <c r="Y10" s="71"/>
      <c r="AC10" s="71"/>
      <c r="AD10" s="71"/>
      <c r="AH10" s="71"/>
      <c r="AI10" s="71"/>
      <c r="AM10" s="71"/>
      <c r="AN10" s="71"/>
    </row>
    <row r="11" spans="1:40" ht="17.25" customHeight="1" x14ac:dyDescent="0.25">
      <c r="A11" s="550" t="s">
        <v>10</v>
      </c>
      <c r="B11" s="551"/>
      <c r="C11" s="329">
        <v>2201</v>
      </c>
      <c r="D11" s="143">
        <v>994</v>
      </c>
      <c r="E11" s="142">
        <v>1207</v>
      </c>
      <c r="F11" s="143">
        <v>2162</v>
      </c>
      <c r="G11" s="91">
        <v>39</v>
      </c>
      <c r="H11" s="329">
        <v>91841</v>
      </c>
      <c r="I11" s="143">
        <v>31799</v>
      </c>
      <c r="J11" s="142">
        <f t="shared" si="0"/>
        <v>60042</v>
      </c>
      <c r="K11" s="143">
        <v>89654</v>
      </c>
      <c r="L11" s="91">
        <v>2187</v>
      </c>
      <c r="M11" s="320">
        <v>312628</v>
      </c>
      <c r="N11" s="313">
        <v>169040</v>
      </c>
      <c r="O11" s="317">
        <f t="shared" si="1"/>
        <v>143588</v>
      </c>
      <c r="P11" s="313">
        <v>303559</v>
      </c>
      <c r="Q11" s="15">
        <v>9069</v>
      </c>
      <c r="R11" s="26">
        <v>20437</v>
      </c>
      <c r="S11" s="143">
        <v>9042</v>
      </c>
      <c r="T11" s="142">
        <f t="shared" si="2"/>
        <v>11395</v>
      </c>
      <c r="U11" s="143">
        <v>10256</v>
      </c>
      <c r="V11" s="91">
        <v>10181</v>
      </c>
      <c r="X11" s="71"/>
      <c r="Y11" s="71"/>
      <c r="AC11" s="71"/>
      <c r="AD11" s="71"/>
      <c r="AH11" s="71"/>
      <c r="AI11" s="71"/>
      <c r="AM11" s="71"/>
      <c r="AN11" s="71"/>
    </row>
    <row r="12" spans="1:40" ht="17.25" customHeight="1" x14ac:dyDescent="0.25">
      <c r="A12" s="550" t="s">
        <v>11</v>
      </c>
      <c r="B12" s="551"/>
      <c r="C12" s="329">
        <v>2404</v>
      </c>
      <c r="D12" s="143">
        <v>1117</v>
      </c>
      <c r="E12" s="142">
        <v>1287</v>
      </c>
      <c r="F12" s="143">
        <v>2369</v>
      </c>
      <c r="G12" s="91">
        <v>35</v>
      </c>
      <c r="H12" s="329">
        <v>89467</v>
      </c>
      <c r="I12" s="143">
        <v>30794</v>
      </c>
      <c r="J12" s="142">
        <f t="shared" si="0"/>
        <v>58673</v>
      </c>
      <c r="K12" s="143">
        <v>86964</v>
      </c>
      <c r="L12" s="91">
        <v>2503</v>
      </c>
      <c r="M12" s="320">
        <v>314000</v>
      </c>
      <c r="N12" s="313">
        <v>169485</v>
      </c>
      <c r="O12" s="317">
        <f t="shared" si="1"/>
        <v>144515</v>
      </c>
      <c r="P12" s="313">
        <v>305009</v>
      </c>
      <c r="Q12" s="15">
        <v>8991</v>
      </c>
      <c r="R12" s="26">
        <v>18978</v>
      </c>
      <c r="S12" s="143">
        <v>8236</v>
      </c>
      <c r="T12" s="142">
        <f t="shared" si="2"/>
        <v>10742</v>
      </c>
      <c r="U12" s="143">
        <v>9745</v>
      </c>
      <c r="V12" s="91">
        <v>9233</v>
      </c>
      <c r="X12" s="71"/>
      <c r="Y12" s="71"/>
      <c r="AC12" s="71"/>
      <c r="AD12" s="71"/>
      <c r="AH12" s="71"/>
      <c r="AI12" s="71"/>
      <c r="AM12" s="71"/>
      <c r="AN12" s="71"/>
    </row>
    <row r="13" spans="1:40" ht="17.25" customHeight="1" x14ac:dyDescent="0.25">
      <c r="A13" s="550" t="s">
        <v>47</v>
      </c>
      <c r="B13" s="551"/>
      <c r="C13" s="329">
        <v>2612</v>
      </c>
      <c r="D13" s="143">
        <v>1237</v>
      </c>
      <c r="E13" s="142">
        <v>1375</v>
      </c>
      <c r="F13" s="143">
        <v>2579</v>
      </c>
      <c r="G13" s="91">
        <v>33</v>
      </c>
      <c r="H13" s="329">
        <v>87437</v>
      </c>
      <c r="I13" s="143">
        <v>29856</v>
      </c>
      <c r="J13" s="142">
        <f t="shared" si="0"/>
        <v>57581</v>
      </c>
      <c r="K13" s="143">
        <v>84864</v>
      </c>
      <c r="L13" s="91">
        <v>2573</v>
      </c>
      <c r="M13" s="320">
        <v>315000</v>
      </c>
      <c r="N13" s="329">
        <v>169664</v>
      </c>
      <c r="O13" s="317">
        <f t="shared" si="1"/>
        <v>145336</v>
      </c>
      <c r="P13" s="313">
        <v>306491</v>
      </c>
      <c r="Q13" s="15">
        <v>8509</v>
      </c>
      <c r="R13" s="26">
        <v>16486</v>
      </c>
      <c r="S13" s="143">
        <v>7300</v>
      </c>
      <c r="T13" s="142">
        <f t="shared" si="2"/>
        <v>9186</v>
      </c>
      <c r="U13" s="143">
        <v>9084</v>
      </c>
      <c r="V13" s="91">
        <v>7402</v>
      </c>
      <c r="X13" s="71"/>
      <c r="Y13" s="71"/>
      <c r="AC13" s="71"/>
      <c r="AD13" s="71"/>
      <c r="AH13" s="71"/>
      <c r="AI13" s="71"/>
      <c r="AM13" s="71"/>
      <c r="AN13" s="71"/>
    </row>
    <row r="14" spans="1:40" ht="17.25" customHeight="1" x14ac:dyDescent="0.25">
      <c r="A14" s="550" t="s">
        <v>72</v>
      </c>
      <c r="B14" s="551"/>
      <c r="C14" s="329">
        <v>2723</v>
      </c>
      <c r="D14" s="143">
        <v>1280</v>
      </c>
      <c r="E14" s="142">
        <v>1443</v>
      </c>
      <c r="F14" s="143">
        <v>2690</v>
      </c>
      <c r="G14" s="91">
        <v>33</v>
      </c>
      <c r="H14" s="329">
        <v>86590</v>
      </c>
      <c r="I14" s="143">
        <v>29599</v>
      </c>
      <c r="J14" s="142">
        <f t="shared" si="0"/>
        <v>56991</v>
      </c>
      <c r="K14" s="143">
        <v>84002</v>
      </c>
      <c r="L14" s="91">
        <v>2588</v>
      </c>
      <c r="M14" s="320">
        <v>316698</v>
      </c>
      <c r="N14" s="329">
        <v>170700</v>
      </c>
      <c r="O14" s="317">
        <f t="shared" si="1"/>
        <v>145998</v>
      </c>
      <c r="P14" s="313">
        <v>308613</v>
      </c>
      <c r="Q14" s="15">
        <v>8085</v>
      </c>
      <c r="R14" s="26">
        <v>14803</v>
      </c>
      <c r="S14" s="143">
        <v>6729</v>
      </c>
      <c r="T14" s="142">
        <f t="shared" si="2"/>
        <v>8074</v>
      </c>
      <c r="U14" s="143">
        <v>8652</v>
      </c>
      <c r="V14" s="91">
        <v>6151</v>
      </c>
      <c r="X14" s="71"/>
      <c r="Y14" s="71"/>
      <c r="AC14" s="71"/>
      <c r="AD14" s="71"/>
      <c r="AH14" s="71"/>
      <c r="AI14" s="71"/>
      <c r="AM14" s="71"/>
      <c r="AN14" s="71"/>
    </row>
    <row r="15" spans="1:40" ht="17.25" customHeight="1" x14ac:dyDescent="0.25">
      <c r="A15" s="550" t="s">
        <v>151</v>
      </c>
      <c r="B15" s="551"/>
      <c r="C15" s="329">
        <v>2719</v>
      </c>
      <c r="D15" s="143">
        <v>1292</v>
      </c>
      <c r="E15" s="142">
        <v>1427</v>
      </c>
      <c r="F15" s="143">
        <v>2697</v>
      </c>
      <c r="G15" s="91">
        <v>22</v>
      </c>
      <c r="H15" s="329">
        <v>88783</v>
      </c>
      <c r="I15" s="143">
        <v>30590</v>
      </c>
      <c r="J15" s="142">
        <v>58193</v>
      </c>
      <c r="K15" s="143">
        <v>86075</v>
      </c>
      <c r="L15" s="91">
        <v>2708</v>
      </c>
      <c r="M15" s="320">
        <v>318816</v>
      </c>
      <c r="N15" s="329">
        <v>172016</v>
      </c>
      <c r="O15" s="317">
        <v>146800</v>
      </c>
      <c r="P15" s="313">
        <v>310957</v>
      </c>
      <c r="Q15" s="15">
        <v>7859</v>
      </c>
      <c r="R15" s="26">
        <v>13520</v>
      </c>
      <c r="S15" s="143">
        <v>5909</v>
      </c>
      <c r="T15" s="142">
        <f>R15-S15</f>
        <v>7611</v>
      </c>
      <c r="U15" s="143">
        <v>8359</v>
      </c>
      <c r="V15" s="91">
        <v>5161</v>
      </c>
      <c r="X15" s="71"/>
      <c r="Y15" s="71"/>
      <c r="AC15" s="71"/>
      <c r="AD15" s="71"/>
      <c r="AH15" s="71"/>
      <c r="AI15" s="71"/>
      <c r="AM15" s="71"/>
      <c r="AN15" s="71"/>
    </row>
    <row r="16" spans="1:40" ht="17.25" customHeight="1" x14ac:dyDescent="0.25">
      <c r="A16" s="550" t="s">
        <v>176</v>
      </c>
      <c r="B16" s="551"/>
      <c r="C16" s="329">
        <v>2720</v>
      </c>
      <c r="D16" s="143">
        <v>1267</v>
      </c>
      <c r="E16" s="142">
        <v>1453</v>
      </c>
      <c r="F16" s="143">
        <v>2689</v>
      </c>
      <c r="G16" s="91">
        <v>31</v>
      </c>
      <c r="H16" s="329">
        <v>90641</v>
      </c>
      <c r="I16" s="143">
        <v>31472</v>
      </c>
      <c r="J16" s="142">
        <v>59169</v>
      </c>
      <c r="K16" s="143">
        <v>87893</v>
      </c>
      <c r="L16" s="91">
        <v>2748</v>
      </c>
      <c r="M16" s="320">
        <v>326007</v>
      </c>
      <c r="N16" s="329">
        <v>175839</v>
      </c>
      <c r="O16" s="317">
        <v>150168</v>
      </c>
      <c r="P16" s="313">
        <v>318046</v>
      </c>
      <c r="Q16" s="15">
        <v>7961</v>
      </c>
      <c r="R16" s="26">
        <v>13538</v>
      </c>
      <c r="S16" s="143">
        <v>5936</v>
      </c>
      <c r="T16" s="142">
        <v>7602</v>
      </c>
      <c r="U16" s="143">
        <v>8674</v>
      </c>
      <c r="V16" s="91">
        <v>4864</v>
      </c>
      <c r="X16" s="71"/>
      <c r="Y16" s="71"/>
      <c r="AC16" s="71"/>
      <c r="AD16" s="71"/>
      <c r="AH16" s="71"/>
      <c r="AI16" s="71"/>
      <c r="AM16" s="71"/>
      <c r="AN16" s="71"/>
    </row>
    <row r="17" spans="1:40" s="83" customFormat="1" ht="17.25" customHeight="1" thickBot="1" x14ac:dyDescent="0.3">
      <c r="A17" s="556" t="s">
        <v>197</v>
      </c>
      <c r="B17" s="557"/>
      <c r="C17" s="66">
        <v>2763</v>
      </c>
      <c r="D17" s="66">
        <v>1248</v>
      </c>
      <c r="E17" s="35">
        <v>1515</v>
      </c>
      <c r="F17" s="66">
        <v>2725</v>
      </c>
      <c r="G17" s="116">
        <v>38</v>
      </c>
      <c r="H17" s="66">
        <v>91256</v>
      </c>
      <c r="I17" s="66">
        <v>31847</v>
      </c>
      <c r="J17" s="35">
        <f>H17-I17</f>
        <v>59409</v>
      </c>
      <c r="K17" s="66">
        <v>88563</v>
      </c>
      <c r="L17" s="116">
        <f>H17-K17</f>
        <v>2693</v>
      </c>
      <c r="M17" s="62">
        <v>337283</v>
      </c>
      <c r="N17" s="66">
        <v>181217</v>
      </c>
      <c r="O17" s="35">
        <f>M17-N17</f>
        <v>156066</v>
      </c>
      <c r="P17" s="35">
        <v>329140</v>
      </c>
      <c r="Q17" s="116">
        <f>M17-P17</f>
        <v>8143</v>
      </c>
      <c r="R17" s="66">
        <v>14952</v>
      </c>
      <c r="S17" s="66">
        <v>6565</v>
      </c>
      <c r="T17" s="35">
        <f>R17-S17</f>
        <v>8387</v>
      </c>
      <c r="U17" s="66">
        <v>9788</v>
      </c>
      <c r="V17" s="116">
        <v>5164</v>
      </c>
      <c r="X17" s="71"/>
      <c r="Y17" s="71"/>
      <c r="AC17" s="71"/>
      <c r="AD17" s="71"/>
      <c r="AH17" s="71"/>
      <c r="AI17" s="71"/>
      <c r="AM17" s="71"/>
      <c r="AN17" s="71"/>
    </row>
    <row r="18" spans="1:40" ht="17.25" customHeight="1" x14ac:dyDescent="0.25">
      <c r="A18" s="552" t="s">
        <v>198</v>
      </c>
      <c r="B18" s="227" t="s">
        <v>74</v>
      </c>
      <c r="C18" s="218">
        <f t="shared" ref="C18:H18" si="3">C17-C16</f>
        <v>43</v>
      </c>
      <c r="D18" s="219">
        <f t="shared" si="3"/>
        <v>-19</v>
      </c>
      <c r="E18" s="219">
        <f t="shared" si="3"/>
        <v>62</v>
      </c>
      <c r="F18" s="219">
        <f t="shared" si="3"/>
        <v>36</v>
      </c>
      <c r="G18" s="220">
        <f t="shared" si="3"/>
        <v>7</v>
      </c>
      <c r="H18" s="218">
        <f t="shared" si="3"/>
        <v>615</v>
      </c>
      <c r="I18" s="219">
        <f t="shared" ref="I18:V18" si="4">I17-I16</f>
        <v>375</v>
      </c>
      <c r="J18" s="219">
        <f t="shared" si="4"/>
        <v>240</v>
      </c>
      <c r="K18" s="219">
        <f t="shared" si="4"/>
        <v>670</v>
      </c>
      <c r="L18" s="220">
        <f t="shared" si="4"/>
        <v>-55</v>
      </c>
      <c r="M18" s="218">
        <f t="shared" si="4"/>
        <v>11276</v>
      </c>
      <c r="N18" s="219">
        <f t="shared" si="4"/>
        <v>5378</v>
      </c>
      <c r="O18" s="219">
        <f t="shared" si="4"/>
        <v>5898</v>
      </c>
      <c r="P18" s="219">
        <f t="shared" si="4"/>
        <v>11094</v>
      </c>
      <c r="Q18" s="220">
        <f t="shared" si="4"/>
        <v>182</v>
      </c>
      <c r="R18" s="247">
        <f t="shared" si="4"/>
        <v>1414</v>
      </c>
      <c r="S18" s="219">
        <f t="shared" si="4"/>
        <v>629</v>
      </c>
      <c r="T18" s="219">
        <f t="shared" si="4"/>
        <v>785</v>
      </c>
      <c r="U18" s="219">
        <f t="shared" si="4"/>
        <v>1114</v>
      </c>
      <c r="V18" s="220">
        <f t="shared" si="4"/>
        <v>300</v>
      </c>
    </row>
    <row r="19" spans="1:40" ht="17.25" customHeight="1" x14ac:dyDescent="0.25">
      <c r="A19" s="553"/>
      <c r="B19" s="222" t="s">
        <v>75</v>
      </c>
      <c r="C19" s="224">
        <f t="shared" ref="C19:H19" si="5">C17/C16-1</f>
        <v>1.580882352941182E-2</v>
      </c>
      <c r="D19" s="225">
        <f t="shared" si="5"/>
        <v>-1.4996053670086829E-2</v>
      </c>
      <c r="E19" s="225">
        <f t="shared" si="5"/>
        <v>4.2670337233310374E-2</v>
      </c>
      <c r="F19" s="225">
        <f t="shared" si="5"/>
        <v>1.3387876534027621E-2</v>
      </c>
      <c r="G19" s="226">
        <f t="shared" si="5"/>
        <v>0.22580645161290325</v>
      </c>
      <c r="H19" s="224">
        <f t="shared" si="5"/>
        <v>6.7850089915160172E-3</v>
      </c>
      <c r="I19" s="225">
        <f t="shared" ref="I19:V19" si="6">I17/I16-1</f>
        <v>1.1915353329944089E-2</v>
      </c>
      <c r="J19" s="225">
        <f t="shared" si="6"/>
        <v>4.0561780662171643E-3</v>
      </c>
      <c r="K19" s="225">
        <f t="shared" si="6"/>
        <v>7.6229051232747924E-3</v>
      </c>
      <c r="L19" s="226">
        <f t="shared" si="6"/>
        <v>-2.0014556040756859E-2</v>
      </c>
      <c r="M19" s="224">
        <f t="shared" si="6"/>
        <v>3.458821436349524E-2</v>
      </c>
      <c r="N19" s="225">
        <f t="shared" si="6"/>
        <v>3.0584796319360397E-2</v>
      </c>
      <c r="O19" s="225">
        <f t="shared" si="6"/>
        <v>3.927601086782806E-2</v>
      </c>
      <c r="P19" s="225">
        <f t="shared" si="6"/>
        <v>3.4881746665576641E-2</v>
      </c>
      <c r="Q19" s="226">
        <f t="shared" si="6"/>
        <v>2.2861449566637271E-2</v>
      </c>
      <c r="R19" s="253">
        <f t="shared" si="6"/>
        <v>0.10444674250258523</v>
      </c>
      <c r="S19" s="225">
        <f t="shared" si="6"/>
        <v>0.10596361185983838</v>
      </c>
      <c r="T19" s="225">
        <f t="shared" si="6"/>
        <v>0.10326229939489617</v>
      </c>
      <c r="U19" s="225">
        <f t="shared" si="6"/>
        <v>0.12842979017754197</v>
      </c>
      <c r="V19" s="226">
        <f t="shared" si="6"/>
        <v>6.1677631578947345E-2</v>
      </c>
    </row>
    <row r="20" spans="1:40" ht="17.25" customHeight="1" x14ac:dyDescent="0.25">
      <c r="A20" s="554" t="s">
        <v>209</v>
      </c>
      <c r="B20" s="230" t="s">
        <v>74</v>
      </c>
      <c r="C20" s="232">
        <f t="shared" ref="C20:H20" si="7">C17-C12</f>
        <v>359</v>
      </c>
      <c r="D20" s="233">
        <f t="shared" si="7"/>
        <v>131</v>
      </c>
      <c r="E20" s="233">
        <f t="shared" si="7"/>
        <v>228</v>
      </c>
      <c r="F20" s="233">
        <f t="shared" si="7"/>
        <v>356</v>
      </c>
      <c r="G20" s="234">
        <f t="shared" si="7"/>
        <v>3</v>
      </c>
      <c r="H20" s="232">
        <f t="shared" si="7"/>
        <v>1789</v>
      </c>
      <c r="I20" s="233">
        <f t="shared" ref="I20:V20" si="8">I17-I12</f>
        <v>1053</v>
      </c>
      <c r="J20" s="233">
        <f t="shared" si="8"/>
        <v>736</v>
      </c>
      <c r="K20" s="233">
        <f t="shared" si="8"/>
        <v>1599</v>
      </c>
      <c r="L20" s="234">
        <f t="shared" si="8"/>
        <v>190</v>
      </c>
      <c r="M20" s="232">
        <f t="shared" si="8"/>
        <v>23283</v>
      </c>
      <c r="N20" s="233">
        <f t="shared" si="8"/>
        <v>11732</v>
      </c>
      <c r="O20" s="233">
        <f t="shared" si="8"/>
        <v>11551</v>
      </c>
      <c r="P20" s="233">
        <f t="shared" si="8"/>
        <v>24131</v>
      </c>
      <c r="Q20" s="234">
        <f t="shared" si="8"/>
        <v>-848</v>
      </c>
      <c r="R20" s="250">
        <f t="shared" si="8"/>
        <v>-4026</v>
      </c>
      <c r="S20" s="233">
        <f t="shared" si="8"/>
        <v>-1671</v>
      </c>
      <c r="T20" s="233">
        <f t="shared" si="8"/>
        <v>-2355</v>
      </c>
      <c r="U20" s="233">
        <f t="shared" si="8"/>
        <v>43</v>
      </c>
      <c r="V20" s="234">
        <f t="shared" si="8"/>
        <v>-4069</v>
      </c>
    </row>
    <row r="21" spans="1:40" ht="17.25" customHeight="1" x14ac:dyDescent="0.25">
      <c r="A21" s="553"/>
      <c r="B21" s="222" t="s">
        <v>75</v>
      </c>
      <c r="C21" s="224">
        <f t="shared" ref="C21:H21" si="9">C17/C12-1</f>
        <v>0.14933444259567397</v>
      </c>
      <c r="D21" s="225">
        <f t="shared" si="9"/>
        <v>0.11727842435093994</v>
      </c>
      <c r="E21" s="225">
        <f t="shared" si="9"/>
        <v>0.17715617715617715</v>
      </c>
      <c r="F21" s="225">
        <f t="shared" si="9"/>
        <v>0.15027437737441951</v>
      </c>
      <c r="G21" s="226">
        <f t="shared" si="9"/>
        <v>8.5714285714285632E-2</v>
      </c>
      <c r="H21" s="224">
        <f t="shared" si="9"/>
        <v>1.9996199716096452E-2</v>
      </c>
      <c r="I21" s="225">
        <f t="shared" ref="I21:V21" si="10">I17/I12-1</f>
        <v>3.4194973046697497E-2</v>
      </c>
      <c r="J21" s="225">
        <f t="shared" si="10"/>
        <v>1.2544100352802845E-2</v>
      </c>
      <c r="K21" s="225">
        <f t="shared" si="10"/>
        <v>1.8386918724989654E-2</v>
      </c>
      <c r="L21" s="226">
        <f t="shared" si="10"/>
        <v>7.5908909308829431E-2</v>
      </c>
      <c r="M21" s="224">
        <f t="shared" si="10"/>
        <v>7.4149681528662414E-2</v>
      </c>
      <c r="N21" s="225">
        <f t="shared" si="10"/>
        <v>6.9221465026403584E-2</v>
      </c>
      <c r="O21" s="225">
        <f t="shared" si="10"/>
        <v>7.9929419091443688E-2</v>
      </c>
      <c r="P21" s="225">
        <f t="shared" si="10"/>
        <v>7.9115698225298292E-2</v>
      </c>
      <c r="Q21" s="226">
        <f t="shared" si="10"/>
        <v>-9.4316538760983226E-2</v>
      </c>
      <c r="R21" s="253">
        <f t="shared" si="10"/>
        <v>-0.21214037306354727</v>
      </c>
      <c r="S21" s="225">
        <f t="shared" si="10"/>
        <v>-0.20288975230694517</v>
      </c>
      <c r="T21" s="225">
        <f t="shared" si="10"/>
        <v>-0.21923291752001495</v>
      </c>
      <c r="U21" s="225">
        <f t="shared" si="10"/>
        <v>4.4125192406361258E-3</v>
      </c>
      <c r="V21" s="226">
        <f t="shared" si="10"/>
        <v>-0.44070183039098887</v>
      </c>
    </row>
    <row r="22" spans="1:40" ht="17.25" customHeight="1" x14ac:dyDescent="0.25">
      <c r="A22" s="554" t="s">
        <v>210</v>
      </c>
      <c r="B22" s="230" t="s">
        <v>74</v>
      </c>
      <c r="C22" s="232">
        <f t="shared" ref="C22:H22" si="11">C17-C7</f>
        <v>710</v>
      </c>
      <c r="D22" s="233">
        <f t="shared" si="11"/>
        <v>240</v>
      </c>
      <c r="E22" s="233">
        <f t="shared" si="11"/>
        <v>470</v>
      </c>
      <c r="F22" s="233">
        <f t="shared" si="11"/>
        <v>759</v>
      </c>
      <c r="G22" s="234">
        <f t="shared" si="11"/>
        <v>-49</v>
      </c>
      <c r="H22" s="232">
        <f t="shared" si="11"/>
        <v>-12429</v>
      </c>
      <c r="I22" s="233">
        <f t="shared" ref="I22:V22" si="12">I17-I7</f>
        <v>-2645</v>
      </c>
      <c r="J22" s="233">
        <f t="shared" si="12"/>
        <v>-9784</v>
      </c>
      <c r="K22" s="233">
        <f t="shared" si="12"/>
        <v>-13621</v>
      </c>
      <c r="L22" s="234">
        <f t="shared" si="12"/>
        <v>1192</v>
      </c>
      <c r="M22" s="232">
        <f t="shared" si="12"/>
        <v>-21717</v>
      </c>
      <c r="N22" s="233">
        <f t="shared" si="12"/>
        <v>-14068</v>
      </c>
      <c r="O22" s="233">
        <f t="shared" si="12"/>
        <v>-7649</v>
      </c>
      <c r="P22" s="233">
        <f t="shared" si="12"/>
        <v>-20214</v>
      </c>
      <c r="Q22" s="234">
        <f t="shared" si="12"/>
        <v>-1503</v>
      </c>
      <c r="R22" s="250">
        <f t="shared" si="12"/>
        <v>-21530</v>
      </c>
      <c r="S22" s="233">
        <f t="shared" si="12"/>
        <v>-10052</v>
      </c>
      <c r="T22" s="233">
        <f t="shared" si="12"/>
        <v>-11478</v>
      </c>
      <c r="U22" s="233">
        <f t="shared" si="12"/>
        <v>-7055</v>
      </c>
      <c r="V22" s="234">
        <f t="shared" si="12"/>
        <v>-14475</v>
      </c>
    </row>
    <row r="23" spans="1:40" ht="17.25" customHeight="1" thickBot="1" x14ac:dyDescent="0.3">
      <c r="A23" s="555"/>
      <c r="B23" s="237" t="s">
        <v>75</v>
      </c>
      <c r="C23" s="238">
        <f t="shared" ref="C23:H23" si="13">C17/C7-1</f>
        <v>0.34583536288358507</v>
      </c>
      <c r="D23" s="239">
        <f t="shared" si="13"/>
        <v>0.23809523809523814</v>
      </c>
      <c r="E23" s="239">
        <f t="shared" si="13"/>
        <v>0.44976076555023914</v>
      </c>
      <c r="F23" s="239">
        <f t="shared" si="13"/>
        <v>0.38606307222787395</v>
      </c>
      <c r="G23" s="275">
        <f t="shared" si="13"/>
        <v>-0.56321839080459768</v>
      </c>
      <c r="H23" s="238">
        <f t="shared" si="13"/>
        <v>-0.11987269132468537</v>
      </c>
      <c r="I23" s="239">
        <f t="shared" ref="I23:V23" si="14">I17/I7-1</f>
        <v>-7.6684448567783781E-2</v>
      </c>
      <c r="J23" s="239">
        <f t="shared" si="14"/>
        <v>-0.14140158686572346</v>
      </c>
      <c r="K23" s="239">
        <f t="shared" si="14"/>
        <v>-0.13329875518672196</v>
      </c>
      <c r="L23" s="275">
        <f t="shared" si="14"/>
        <v>0.79413724183877421</v>
      </c>
      <c r="M23" s="238">
        <f t="shared" si="14"/>
        <v>-6.0493036211699214E-2</v>
      </c>
      <c r="N23" s="239">
        <f t="shared" si="14"/>
        <v>-7.2038302993061465E-2</v>
      </c>
      <c r="O23" s="239">
        <f t="shared" si="14"/>
        <v>-4.672143664294659E-2</v>
      </c>
      <c r="P23" s="239">
        <f t="shared" si="14"/>
        <v>-5.7861080737589998E-2</v>
      </c>
      <c r="Q23" s="275">
        <f t="shared" si="14"/>
        <v>-0.15581588223097653</v>
      </c>
      <c r="R23" s="274">
        <f t="shared" si="14"/>
        <v>-0.59015404857189846</v>
      </c>
      <c r="S23" s="239">
        <f t="shared" si="14"/>
        <v>-0.60492266955527474</v>
      </c>
      <c r="T23" s="239">
        <f t="shared" si="14"/>
        <v>-0.57780015101938087</v>
      </c>
      <c r="U23" s="239">
        <f t="shared" si="14"/>
        <v>-0.41886837261770471</v>
      </c>
      <c r="V23" s="275">
        <f t="shared" si="14"/>
        <v>-0.73705382147767196</v>
      </c>
    </row>
    <row r="24" spans="1:40" ht="17.25" customHeight="1" x14ac:dyDescent="0.25">
      <c r="A24" s="332" t="s">
        <v>189</v>
      </c>
      <c r="K24" s="71"/>
      <c r="U24" s="71"/>
    </row>
    <row r="25" spans="1:40" ht="24.75" customHeight="1" x14ac:dyDescent="0.25">
      <c r="A25" s="738" t="s">
        <v>184</v>
      </c>
      <c r="B25" s="738"/>
      <c r="C25" s="738"/>
      <c r="D25" s="738"/>
      <c r="E25" s="738"/>
      <c r="F25" s="738"/>
      <c r="G25" s="738"/>
      <c r="H25" s="738"/>
      <c r="I25" s="738"/>
      <c r="J25" s="738"/>
      <c r="K25" s="738"/>
      <c r="L25" s="738"/>
      <c r="M25" s="738"/>
      <c r="N25" s="738"/>
      <c r="O25" s="738"/>
      <c r="P25" s="738"/>
      <c r="Q25" s="738"/>
      <c r="R25" s="738"/>
      <c r="S25" s="738"/>
      <c r="T25" s="738"/>
      <c r="U25" s="738"/>
      <c r="V25" s="738"/>
    </row>
    <row r="26" spans="1:40" ht="17.25" customHeight="1" x14ac:dyDescent="0.25">
      <c r="K26" s="71"/>
      <c r="U26" s="71"/>
    </row>
    <row r="27" spans="1:40" x14ac:dyDescent="0.25">
      <c r="H27" s="121"/>
      <c r="I27" s="121"/>
      <c r="J27" s="121"/>
      <c r="K27" s="121"/>
      <c r="L27" s="121"/>
      <c r="M27" s="121"/>
      <c r="N27" s="121"/>
      <c r="O27" s="121"/>
      <c r="P27" s="121"/>
      <c r="Q27" s="121"/>
      <c r="R27" s="121"/>
      <c r="S27" s="121"/>
      <c r="T27" s="121"/>
      <c r="U27" s="121"/>
      <c r="V27" s="121"/>
    </row>
    <row r="28" spans="1:40" x14ac:dyDescent="0.25">
      <c r="U28" s="71"/>
    </row>
    <row r="29" spans="1:40" x14ac:dyDescent="0.25">
      <c r="U29" s="71"/>
    </row>
    <row r="30" spans="1:40" x14ac:dyDescent="0.25">
      <c r="U30" s="71"/>
    </row>
    <row r="31" spans="1:40" x14ac:dyDescent="0.25">
      <c r="U31" s="71"/>
    </row>
  </sheetData>
  <mergeCells count="32">
    <mergeCell ref="A25:V25"/>
    <mergeCell ref="A3:B6"/>
    <mergeCell ref="A7:B7"/>
    <mergeCell ref="A8:B8"/>
    <mergeCell ref="A9:B9"/>
    <mergeCell ref="A18:A19"/>
    <mergeCell ref="A20:A21"/>
    <mergeCell ref="A22:A23"/>
    <mergeCell ref="C3:G3"/>
    <mergeCell ref="C4:C6"/>
    <mergeCell ref="D4:E5"/>
    <mergeCell ref="R3:V3"/>
    <mergeCell ref="M4:M6"/>
    <mergeCell ref="U4:V5"/>
    <mergeCell ref="I4:J5"/>
    <mergeCell ref="K4:L5"/>
    <mergeCell ref="N4:O5"/>
    <mergeCell ref="P4:Q5"/>
    <mergeCell ref="S4:T5"/>
    <mergeCell ref="H3:L3"/>
    <mergeCell ref="M3:Q3"/>
    <mergeCell ref="R4:R6"/>
    <mergeCell ref="H4:H6"/>
    <mergeCell ref="F4:G5"/>
    <mergeCell ref="A10:B10"/>
    <mergeCell ref="A17:B17"/>
    <mergeCell ref="A11:B11"/>
    <mergeCell ref="A12:B12"/>
    <mergeCell ref="A13:B13"/>
    <mergeCell ref="A14:B14"/>
    <mergeCell ref="A15:B15"/>
    <mergeCell ref="A16:B1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H18:V23 C18:G23" unlockedFormula="1"/>
  </ignoredError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92"/>
  <dimension ref="A1:AN56"/>
  <sheetViews>
    <sheetView zoomScaleNormal="100" workbookViewId="0">
      <selection sqref="A1:V1"/>
    </sheetView>
  </sheetViews>
  <sheetFormatPr defaultRowHeight="15" x14ac:dyDescent="0.25"/>
  <cols>
    <col min="1" max="1" width="10.7109375" style="83" customWidth="1"/>
    <col min="2" max="2" width="4.5703125" style="83" customWidth="1"/>
    <col min="3" max="7" width="6" style="338" bestFit="1" customWidth="1"/>
    <col min="8" max="11" width="6.140625" style="83" bestFit="1" customWidth="1"/>
    <col min="12" max="12" width="5.5703125" style="83" bestFit="1" customWidth="1"/>
    <col min="13" max="16" width="6.140625" style="83" bestFit="1" customWidth="1"/>
    <col min="17" max="17" width="5.5703125" style="83" bestFit="1" customWidth="1"/>
    <col min="18" max="18" width="6.140625" style="83" bestFit="1" customWidth="1"/>
    <col min="19" max="22" width="6" style="83" bestFit="1" customWidth="1"/>
    <col min="23" max="23" width="9.140625" style="83"/>
    <col min="24" max="40" width="9.140625" style="338"/>
    <col min="41" max="16384" width="9.140625" style="83"/>
  </cols>
  <sheetData>
    <row r="1" spans="1:40" ht="32.25" customHeight="1" x14ac:dyDescent="0.25">
      <c r="A1" s="752" t="s">
        <v>271</v>
      </c>
      <c r="B1" s="752"/>
      <c r="C1" s="752"/>
      <c r="D1" s="752"/>
      <c r="E1" s="752"/>
      <c r="F1" s="752"/>
      <c r="G1" s="752"/>
      <c r="H1" s="752"/>
      <c r="I1" s="752"/>
      <c r="J1" s="752"/>
      <c r="K1" s="752"/>
      <c r="L1" s="752"/>
      <c r="M1" s="752"/>
      <c r="N1" s="752"/>
      <c r="O1" s="752"/>
      <c r="P1" s="752"/>
      <c r="Q1" s="752"/>
      <c r="R1" s="752"/>
      <c r="S1" s="752"/>
      <c r="T1" s="752"/>
      <c r="U1" s="752"/>
      <c r="V1" s="752"/>
    </row>
    <row r="2" spans="1:40" ht="17.25" customHeight="1" thickBot="1" x14ac:dyDescent="0.3">
      <c r="A2" s="128" t="s">
        <v>76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  <c r="U2" s="82"/>
      <c r="V2" s="82"/>
    </row>
    <row r="3" spans="1:40" ht="26.25" customHeight="1" x14ac:dyDescent="0.25">
      <c r="A3" s="544" t="s">
        <v>80</v>
      </c>
      <c r="B3" s="545"/>
      <c r="C3" s="617" t="s">
        <v>194</v>
      </c>
      <c r="D3" s="618"/>
      <c r="E3" s="618"/>
      <c r="F3" s="618"/>
      <c r="G3" s="619"/>
      <c r="H3" s="617" t="s">
        <v>104</v>
      </c>
      <c r="I3" s="663"/>
      <c r="J3" s="663"/>
      <c r="K3" s="663"/>
      <c r="L3" s="664"/>
      <c r="M3" s="749" t="s">
        <v>188</v>
      </c>
      <c r="N3" s="706"/>
      <c r="O3" s="706"/>
      <c r="P3" s="706"/>
      <c r="Q3" s="707"/>
      <c r="R3" s="616" t="s">
        <v>99</v>
      </c>
      <c r="S3" s="750"/>
      <c r="T3" s="750"/>
      <c r="U3" s="750"/>
      <c r="V3" s="751"/>
    </row>
    <row r="4" spans="1:40" ht="13.5" customHeight="1" x14ac:dyDescent="0.25">
      <c r="A4" s="546"/>
      <c r="B4" s="547"/>
      <c r="C4" s="560" t="s">
        <v>3</v>
      </c>
      <c r="D4" s="697" t="s">
        <v>90</v>
      </c>
      <c r="E4" s="748"/>
      <c r="F4" s="745" t="s">
        <v>71</v>
      </c>
      <c r="G4" s="746"/>
      <c r="H4" s="560" t="s">
        <v>3</v>
      </c>
      <c r="I4" s="697" t="s">
        <v>90</v>
      </c>
      <c r="J4" s="748"/>
      <c r="K4" s="745" t="s">
        <v>71</v>
      </c>
      <c r="L4" s="746"/>
      <c r="M4" s="560" t="s">
        <v>3</v>
      </c>
      <c r="N4" s="697" t="s">
        <v>90</v>
      </c>
      <c r="O4" s="748"/>
      <c r="P4" s="745" t="s">
        <v>71</v>
      </c>
      <c r="Q4" s="746"/>
      <c r="R4" s="560" t="s">
        <v>3</v>
      </c>
      <c r="S4" s="697" t="s">
        <v>90</v>
      </c>
      <c r="T4" s="748"/>
      <c r="U4" s="745" t="s">
        <v>71</v>
      </c>
      <c r="V4" s="746"/>
    </row>
    <row r="5" spans="1:40" ht="13.5" customHeight="1" x14ac:dyDescent="0.25">
      <c r="A5" s="546"/>
      <c r="B5" s="547"/>
      <c r="C5" s="561"/>
      <c r="D5" s="748"/>
      <c r="E5" s="748"/>
      <c r="F5" s="747"/>
      <c r="G5" s="746"/>
      <c r="H5" s="561"/>
      <c r="I5" s="748"/>
      <c r="J5" s="748"/>
      <c r="K5" s="747"/>
      <c r="L5" s="746"/>
      <c r="M5" s="561"/>
      <c r="N5" s="748"/>
      <c r="O5" s="748"/>
      <c r="P5" s="747"/>
      <c r="Q5" s="746"/>
      <c r="R5" s="561"/>
      <c r="S5" s="748"/>
      <c r="T5" s="748"/>
      <c r="U5" s="747"/>
      <c r="V5" s="746"/>
    </row>
    <row r="6" spans="1:40" ht="17.25" customHeight="1" thickBot="1" x14ac:dyDescent="0.3">
      <c r="A6" s="546"/>
      <c r="B6" s="547"/>
      <c r="C6" s="562"/>
      <c r="D6" s="301" t="s">
        <v>4</v>
      </c>
      <c r="E6" s="301" t="s">
        <v>48</v>
      </c>
      <c r="F6" s="301" t="s">
        <v>65</v>
      </c>
      <c r="G6" s="302" t="s">
        <v>33</v>
      </c>
      <c r="H6" s="562"/>
      <c r="I6" s="301" t="s">
        <v>4</v>
      </c>
      <c r="J6" s="301" t="s">
        <v>48</v>
      </c>
      <c r="K6" s="301" t="s">
        <v>65</v>
      </c>
      <c r="L6" s="302" t="s">
        <v>33</v>
      </c>
      <c r="M6" s="562"/>
      <c r="N6" s="301" t="s">
        <v>4</v>
      </c>
      <c r="O6" s="301" t="s">
        <v>48</v>
      </c>
      <c r="P6" s="301" t="s">
        <v>65</v>
      </c>
      <c r="Q6" s="302" t="s">
        <v>33</v>
      </c>
      <c r="R6" s="562"/>
      <c r="S6" s="301" t="s">
        <v>4</v>
      </c>
      <c r="T6" s="301" t="s">
        <v>48</v>
      </c>
      <c r="U6" s="301" t="s">
        <v>65</v>
      </c>
      <c r="V6" s="302" t="s">
        <v>33</v>
      </c>
    </row>
    <row r="7" spans="1:40" ht="17.25" customHeight="1" x14ac:dyDescent="0.25">
      <c r="A7" s="603" t="s">
        <v>6</v>
      </c>
      <c r="B7" s="604"/>
      <c r="C7" s="333">
        <v>1027</v>
      </c>
      <c r="D7" s="142">
        <v>509</v>
      </c>
      <c r="E7" s="142">
        <v>518</v>
      </c>
      <c r="F7" s="142">
        <v>1007</v>
      </c>
      <c r="G7" s="95">
        <v>20</v>
      </c>
      <c r="H7" s="333">
        <v>34926</v>
      </c>
      <c r="I7" s="142">
        <v>12271</v>
      </c>
      <c r="J7" s="142">
        <v>22655</v>
      </c>
      <c r="K7" s="142">
        <v>34304</v>
      </c>
      <c r="L7" s="95">
        <v>622</v>
      </c>
      <c r="M7" s="68">
        <v>75812</v>
      </c>
      <c r="N7" s="93">
        <v>40809</v>
      </c>
      <c r="O7" s="142">
        <v>35003</v>
      </c>
      <c r="P7" s="93">
        <v>73040</v>
      </c>
      <c r="Q7" s="95">
        <v>2772</v>
      </c>
      <c r="R7" s="60">
        <v>16688</v>
      </c>
      <c r="S7" s="142">
        <v>7306</v>
      </c>
      <c r="T7" s="142">
        <v>9382</v>
      </c>
      <c r="U7" s="142">
        <v>9174</v>
      </c>
      <c r="V7" s="95">
        <v>7514</v>
      </c>
      <c r="X7" s="71"/>
      <c r="Y7" s="71"/>
      <c r="AC7" s="71"/>
      <c r="AD7" s="71"/>
      <c r="AH7" s="71"/>
      <c r="AI7" s="71"/>
      <c r="AM7" s="71"/>
      <c r="AN7" s="71"/>
    </row>
    <row r="8" spans="1:40" ht="17.25" customHeight="1" x14ac:dyDescent="0.25">
      <c r="A8" s="550" t="s">
        <v>7</v>
      </c>
      <c r="B8" s="551"/>
      <c r="C8" s="333">
        <v>987</v>
      </c>
      <c r="D8" s="143">
        <v>462</v>
      </c>
      <c r="E8" s="142">
        <v>525</v>
      </c>
      <c r="F8" s="143">
        <v>978</v>
      </c>
      <c r="G8" s="91">
        <v>9</v>
      </c>
      <c r="H8" s="333">
        <v>34441</v>
      </c>
      <c r="I8" s="142">
        <v>12024</v>
      </c>
      <c r="J8" s="142">
        <v>22417</v>
      </c>
      <c r="K8" s="142">
        <v>33818</v>
      </c>
      <c r="L8" s="95">
        <v>623</v>
      </c>
      <c r="M8" s="68">
        <v>72216</v>
      </c>
      <c r="N8" s="93">
        <v>39117</v>
      </c>
      <c r="O8" s="142">
        <v>33099</v>
      </c>
      <c r="P8" s="93">
        <v>69340</v>
      </c>
      <c r="Q8" s="95">
        <v>2876</v>
      </c>
      <c r="R8" s="60">
        <v>13939</v>
      </c>
      <c r="S8" s="142">
        <v>5995</v>
      </c>
      <c r="T8" s="142">
        <v>7944</v>
      </c>
      <c r="U8" s="142">
        <v>7791</v>
      </c>
      <c r="V8" s="95">
        <v>6148</v>
      </c>
      <c r="X8" s="71"/>
      <c r="Y8" s="71"/>
      <c r="AC8" s="71"/>
      <c r="AD8" s="71"/>
      <c r="AH8" s="71"/>
      <c r="AI8" s="71"/>
      <c r="AM8" s="71"/>
      <c r="AN8" s="71"/>
    </row>
    <row r="9" spans="1:40" ht="17.25" customHeight="1" x14ac:dyDescent="0.25">
      <c r="A9" s="550" t="s">
        <v>8</v>
      </c>
      <c r="B9" s="551"/>
      <c r="C9" s="333">
        <v>993</v>
      </c>
      <c r="D9" s="143">
        <v>479</v>
      </c>
      <c r="E9" s="142">
        <v>514</v>
      </c>
      <c r="F9" s="143">
        <v>971</v>
      </c>
      <c r="G9" s="91">
        <v>22</v>
      </c>
      <c r="H9" s="333">
        <v>33129</v>
      </c>
      <c r="I9" s="143">
        <v>11697</v>
      </c>
      <c r="J9" s="142">
        <v>21432</v>
      </c>
      <c r="K9" s="143">
        <v>32433</v>
      </c>
      <c r="L9" s="91">
        <v>696</v>
      </c>
      <c r="M9" s="69">
        <v>72888</v>
      </c>
      <c r="N9" s="89">
        <v>39670</v>
      </c>
      <c r="O9" s="142">
        <v>33218</v>
      </c>
      <c r="P9" s="89">
        <v>69962</v>
      </c>
      <c r="Q9" s="91">
        <v>2926</v>
      </c>
      <c r="R9" s="26">
        <v>13043</v>
      </c>
      <c r="S9" s="143">
        <v>5453</v>
      </c>
      <c r="T9" s="142">
        <v>7590</v>
      </c>
      <c r="U9" s="143">
        <v>7036</v>
      </c>
      <c r="V9" s="91">
        <v>6007</v>
      </c>
      <c r="X9" s="71"/>
      <c r="Y9" s="71"/>
      <c r="AC9" s="71"/>
      <c r="AD9" s="71"/>
      <c r="AH9" s="71"/>
      <c r="AI9" s="71"/>
      <c r="AM9" s="71"/>
      <c r="AN9" s="71"/>
    </row>
    <row r="10" spans="1:40" ht="17.25" customHeight="1" x14ac:dyDescent="0.25">
      <c r="A10" s="550" t="s">
        <v>9</v>
      </c>
      <c r="B10" s="551"/>
      <c r="C10" s="333">
        <v>842</v>
      </c>
      <c r="D10" s="143">
        <v>381</v>
      </c>
      <c r="E10" s="142">
        <v>461</v>
      </c>
      <c r="F10" s="143">
        <v>826</v>
      </c>
      <c r="G10" s="91">
        <v>16</v>
      </c>
      <c r="H10" s="333">
        <v>33029</v>
      </c>
      <c r="I10" s="143">
        <v>12127</v>
      </c>
      <c r="J10" s="142">
        <v>20902</v>
      </c>
      <c r="K10" s="143">
        <v>32237</v>
      </c>
      <c r="L10" s="91">
        <v>792</v>
      </c>
      <c r="M10" s="69">
        <v>72692</v>
      </c>
      <c r="N10" s="143">
        <v>39261</v>
      </c>
      <c r="O10" s="142">
        <v>33431</v>
      </c>
      <c r="P10" s="143">
        <v>69746</v>
      </c>
      <c r="Q10" s="15">
        <v>2946</v>
      </c>
      <c r="R10" s="26">
        <v>11162</v>
      </c>
      <c r="S10" s="143">
        <v>4788</v>
      </c>
      <c r="T10" s="142">
        <v>6374</v>
      </c>
      <c r="U10" s="143">
        <v>6296</v>
      </c>
      <c r="V10" s="91">
        <v>4866</v>
      </c>
      <c r="X10" s="71"/>
      <c r="Y10" s="71"/>
      <c r="AC10" s="71"/>
      <c r="AD10" s="71"/>
      <c r="AH10" s="71"/>
      <c r="AI10" s="71"/>
      <c r="AM10" s="71"/>
      <c r="AN10" s="71"/>
    </row>
    <row r="11" spans="1:40" ht="17.25" customHeight="1" x14ac:dyDescent="0.25">
      <c r="A11" s="550" t="s">
        <v>10</v>
      </c>
      <c r="B11" s="551"/>
      <c r="C11" s="329">
        <v>943</v>
      </c>
      <c r="D11" s="143">
        <v>432</v>
      </c>
      <c r="E11" s="142">
        <v>511</v>
      </c>
      <c r="F11" s="143">
        <v>922</v>
      </c>
      <c r="G11" s="91">
        <v>21</v>
      </c>
      <c r="H11" s="329">
        <v>32010</v>
      </c>
      <c r="I11" s="143">
        <v>11519</v>
      </c>
      <c r="J11" s="142">
        <v>20491</v>
      </c>
      <c r="K11" s="143">
        <v>31173</v>
      </c>
      <c r="L11" s="91">
        <v>837</v>
      </c>
      <c r="M11" s="69">
        <v>72927</v>
      </c>
      <c r="N11" s="143">
        <v>39289</v>
      </c>
      <c r="O11" s="142">
        <v>33638</v>
      </c>
      <c r="P11" s="143">
        <v>70156</v>
      </c>
      <c r="Q11" s="15">
        <v>2771</v>
      </c>
      <c r="R11" s="26">
        <v>10197</v>
      </c>
      <c r="S11" s="143">
        <v>4262</v>
      </c>
      <c r="T11" s="142">
        <v>5935</v>
      </c>
      <c r="U11" s="143">
        <v>5802</v>
      </c>
      <c r="V11" s="91">
        <v>4395</v>
      </c>
      <c r="X11" s="71"/>
      <c r="Y11" s="71"/>
      <c r="AC11" s="71"/>
      <c r="AD11" s="71"/>
      <c r="AH11" s="71"/>
      <c r="AI11" s="71"/>
      <c r="AM11" s="71"/>
      <c r="AN11" s="71"/>
    </row>
    <row r="12" spans="1:40" ht="17.25" customHeight="1" x14ac:dyDescent="0.25">
      <c r="A12" s="550" t="s">
        <v>11</v>
      </c>
      <c r="B12" s="551"/>
      <c r="C12" s="329">
        <v>1098</v>
      </c>
      <c r="D12" s="143">
        <v>533</v>
      </c>
      <c r="E12" s="142">
        <v>565</v>
      </c>
      <c r="F12" s="143">
        <v>1078</v>
      </c>
      <c r="G12" s="91">
        <v>20</v>
      </c>
      <c r="H12" s="329">
        <v>31112</v>
      </c>
      <c r="I12" s="143">
        <v>10861</v>
      </c>
      <c r="J12" s="142">
        <v>20251</v>
      </c>
      <c r="K12" s="143">
        <v>30177</v>
      </c>
      <c r="L12" s="91">
        <v>935</v>
      </c>
      <c r="M12" s="69">
        <v>73545</v>
      </c>
      <c r="N12" s="143">
        <v>39790</v>
      </c>
      <c r="O12" s="142">
        <v>33755</v>
      </c>
      <c r="P12" s="143">
        <v>70700</v>
      </c>
      <c r="Q12" s="15">
        <v>2845</v>
      </c>
      <c r="R12" s="26">
        <v>9862</v>
      </c>
      <c r="S12" s="143">
        <v>4163</v>
      </c>
      <c r="T12" s="142">
        <v>5699</v>
      </c>
      <c r="U12" s="143">
        <v>5444</v>
      </c>
      <c r="V12" s="91">
        <v>4418</v>
      </c>
      <c r="X12" s="71"/>
      <c r="Y12" s="71"/>
      <c r="AC12" s="71"/>
      <c r="AD12" s="71"/>
      <c r="AH12" s="71"/>
      <c r="AI12" s="71"/>
      <c r="AM12" s="71"/>
      <c r="AN12" s="71"/>
    </row>
    <row r="13" spans="1:40" ht="17.25" customHeight="1" x14ac:dyDescent="0.25">
      <c r="A13" s="550" t="s">
        <v>47</v>
      </c>
      <c r="B13" s="551"/>
      <c r="C13" s="329">
        <v>1098</v>
      </c>
      <c r="D13" s="143">
        <v>532</v>
      </c>
      <c r="E13" s="142">
        <v>566</v>
      </c>
      <c r="F13" s="143">
        <v>1082</v>
      </c>
      <c r="G13" s="91">
        <v>16</v>
      </c>
      <c r="H13" s="329">
        <v>31376</v>
      </c>
      <c r="I13" s="143">
        <v>11086</v>
      </c>
      <c r="J13" s="142">
        <v>20290</v>
      </c>
      <c r="K13" s="143">
        <v>30328</v>
      </c>
      <c r="L13" s="91">
        <v>1048</v>
      </c>
      <c r="M13" s="69">
        <v>73507</v>
      </c>
      <c r="N13" s="26">
        <v>39931</v>
      </c>
      <c r="O13" s="142">
        <v>33576</v>
      </c>
      <c r="P13" s="143">
        <v>70796</v>
      </c>
      <c r="Q13" s="15">
        <v>2711</v>
      </c>
      <c r="R13" s="26">
        <v>8060</v>
      </c>
      <c r="S13" s="143">
        <v>3477</v>
      </c>
      <c r="T13" s="142">
        <v>4583</v>
      </c>
      <c r="U13" s="143">
        <v>5110</v>
      </c>
      <c r="V13" s="91">
        <v>2950</v>
      </c>
      <c r="X13" s="71"/>
      <c r="Y13" s="71"/>
      <c r="AC13" s="71"/>
      <c r="AD13" s="71"/>
      <c r="AH13" s="71"/>
      <c r="AI13" s="71"/>
      <c r="AM13" s="71"/>
      <c r="AN13" s="71"/>
    </row>
    <row r="14" spans="1:40" ht="17.25" customHeight="1" x14ac:dyDescent="0.25">
      <c r="A14" s="550" t="s">
        <v>72</v>
      </c>
      <c r="B14" s="551"/>
      <c r="C14" s="329">
        <v>1010</v>
      </c>
      <c r="D14" s="143">
        <v>464</v>
      </c>
      <c r="E14" s="142">
        <v>546</v>
      </c>
      <c r="F14" s="143">
        <v>993</v>
      </c>
      <c r="G14" s="91">
        <v>17</v>
      </c>
      <c r="H14" s="329">
        <v>31524</v>
      </c>
      <c r="I14" s="143">
        <v>11078</v>
      </c>
      <c r="J14" s="142">
        <v>20446</v>
      </c>
      <c r="K14" s="143">
        <v>30435</v>
      </c>
      <c r="L14" s="91">
        <v>1089</v>
      </c>
      <c r="M14" s="69">
        <v>73684</v>
      </c>
      <c r="N14" s="26">
        <v>39868</v>
      </c>
      <c r="O14" s="142">
        <v>33816</v>
      </c>
      <c r="P14" s="143">
        <v>71224</v>
      </c>
      <c r="Q14" s="15">
        <v>2460</v>
      </c>
      <c r="R14" s="26">
        <v>7295</v>
      </c>
      <c r="S14" s="143">
        <v>3178</v>
      </c>
      <c r="T14" s="142">
        <v>4117</v>
      </c>
      <c r="U14" s="143">
        <v>4857</v>
      </c>
      <c r="V14" s="91">
        <v>2438</v>
      </c>
      <c r="X14" s="71"/>
      <c r="Y14" s="71"/>
      <c r="AC14" s="71"/>
      <c r="AD14" s="71"/>
      <c r="AH14" s="71"/>
      <c r="AI14" s="71"/>
      <c r="AM14" s="71"/>
      <c r="AN14" s="71"/>
    </row>
    <row r="15" spans="1:40" ht="17.25" customHeight="1" x14ac:dyDescent="0.25">
      <c r="A15" s="550" t="s">
        <v>151</v>
      </c>
      <c r="B15" s="551"/>
      <c r="C15" s="329">
        <v>942</v>
      </c>
      <c r="D15" s="143">
        <v>464</v>
      </c>
      <c r="E15" s="142">
        <v>478</v>
      </c>
      <c r="F15" s="143">
        <v>934</v>
      </c>
      <c r="G15" s="91">
        <v>8</v>
      </c>
      <c r="H15" s="329">
        <v>32999</v>
      </c>
      <c r="I15" s="143">
        <v>11730</v>
      </c>
      <c r="J15" s="142">
        <v>21269</v>
      </c>
      <c r="K15" s="143">
        <v>31902</v>
      </c>
      <c r="L15" s="91">
        <v>1097</v>
      </c>
      <c r="M15" s="69">
        <v>75232</v>
      </c>
      <c r="N15" s="26">
        <v>40806</v>
      </c>
      <c r="O15" s="142">
        <v>34426</v>
      </c>
      <c r="P15" s="143">
        <v>72593</v>
      </c>
      <c r="Q15" s="15">
        <v>2639</v>
      </c>
      <c r="R15" s="26">
        <v>7010</v>
      </c>
      <c r="S15" s="143">
        <v>2886</v>
      </c>
      <c r="T15" s="142">
        <v>4124</v>
      </c>
      <c r="U15" s="143">
        <v>4666</v>
      </c>
      <c r="V15" s="91">
        <v>2344</v>
      </c>
      <c r="X15" s="71"/>
      <c r="Y15" s="71"/>
      <c r="AC15" s="71"/>
      <c r="AD15" s="71"/>
      <c r="AH15" s="71"/>
      <c r="AI15" s="71"/>
      <c r="AM15" s="71"/>
      <c r="AN15" s="71"/>
    </row>
    <row r="16" spans="1:40" ht="17.25" customHeight="1" x14ac:dyDescent="0.25">
      <c r="A16" s="550" t="s">
        <v>176</v>
      </c>
      <c r="B16" s="551"/>
      <c r="C16" s="329">
        <v>966</v>
      </c>
      <c r="D16" s="143">
        <v>433</v>
      </c>
      <c r="E16" s="142">
        <v>533</v>
      </c>
      <c r="F16" s="143">
        <v>944</v>
      </c>
      <c r="G16" s="91">
        <v>22</v>
      </c>
      <c r="H16" s="329">
        <v>32739</v>
      </c>
      <c r="I16" s="143">
        <v>11623</v>
      </c>
      <c r="J16" s="142">
        <v>21116</v>
      </c>
      <c r="K16" s="143">
        <v>31590</v>
      </c>
      <c r="L16" s="91">
        <v>1149</v>
      </c>
      <c r="M16" s="69">
        <v>77440</v>
      </c>
      <c r="N16" s="26">
        <v>41889</v>
      </c>
      <c r="O16" s="142">
        <v>35551</v>
      </c>
      <c r="P16" s="143">
        <v>74771</v>
      </c>
      <c r="Q16" s="15">
        <v>2669</v>
      </c>
      <c r="R16" s="26">
        <v>7148</v>
      </c>
      <c r="S16" s="143">
        <v>3110</v>
      </c>
      <c r="T16" s="142">
        <v>4038</v>
      </c>
      <c r="U16" s="143">
        <v>4990</v>
      </c>
      <c r="V16" s="91">
        <v>2158</v>
      </c>
      <c r="W16" s="71"/>
      <c r="X16" s="71"/>
      <c r="Y16" s="71"/>
      <c r="AC16" s="71"/>
      <c r="AD16" s="71"/>
      <c r="AH16" s="71"/>
      <c r="AI16" s="71"/>
      <c r="AM16" s="71"/>
      <c r="AN16" s="71"/>
    </row>
    <row r="17" spans="1:40" ht="17.25" customHeight="1" thickBot="1" x14ac:dyDescent="0.3">
      <c r="A17" s="556" t="s">
        <v>197</v>
      </c>
      <c r="B17" s="557"/>
      <c r="C17" s="329">
        <v>926</v>
      </c>
      <c r="D17" s="143">
        <v>424</v>
      </c>
      <c r="E17" s="142">
        <f>C17-D17</f>
        <v>502</v>
      </c>
      <c r="F17" s="143">
        <v>909</v>
      </c>
      <c r="G17" s="91">
        <f>C17-F17</f>
        <v>17</v>
      </c>
      <c r="H17" s="329">
        <v>32387</v>
      </c>
      <c r="I17" s="143">
        <v>11510</v>
      </c>
      <c r="J17" s="142">
        <f>H17-I17</f>
        <v>20877</v>
      </c>
      <c r="K17" s="143">
        <v>31313</v>
      </c>
      <c r="L17" s="91">
        <v>1074</v>
      </c>
      <c r="M17" s="69">
        <v>83484</v>
      </c>
      <c r="N17" s="26">
        <v>44819</v>
      </c>
      <c r="O17" s="142">
        <f>M17-N17</f>
        <v>38665</v>
      </c>
      <c r="P17" s="143">
        <v>80525</v>
      </c>
      <c r="Q17" s="15">
        <v>2959</v>
      </c>
      <c r="R17" s="26">
        <v>8370</v>
      </c>
      <c r="S17" s="143">
        <v>3577</v>
      </c>
      <c r="T17" s="142">
        <f>R17-S17</f>
        <v>4793</v>
      </c>
      <c r="U17" s="143">
        <v>5654</v>
      </c>
      <c r="V17" s="91">
        <v>2716</v>
      </c>
      <c r="X17" s="71"/>
      <c r="Y17" s="71"/>
      <c r="AC17" s="71"/>
      <c r="AD17" s="71"/>
      <c r="AH17" s="71"/>
      <c r="AI17" s="71"/>
      <c r="AM17" s="71"/>
      <c r="AN17" s="71"/>
    </row>
    <row r="18" spans="1:40" ht="17.25" customHeight="1" x14ac:dyDescent="0.25">
      <c r="A18" s="552" t="s">
        <v>198</v>
      </c>
      <c r="B18" s="227" t="s">
        <v>74</v>
      </c>
      <c r="C18" s="218">
        <f t="shared" ref="C18:H18" si="0">C17-C16</f>
        <v>-40</v>
      </c>
      <c r="D18" s="219">
        <f t="shared" si="0"/>
        <v>-9</v>
      </c>
      <c r="E18" s="219">
        <f t="shared" si="0"/>
        <v>-31</v>
      </c>
      <c r="F18" s="219">
        <f t="shared" si="0"/>
        <v>-35</v>
      </c>
      <c r="G18" s="220">
        <f t="shared" si="0"/>
        <v>-5</v>
      </c>
      <c r="H18" s="218">
        <f t="shared" si="0"/>
        <v>-352</v>
      </c>
      <c r="I18" s="219">
        <f t="shared" ref="I18:V18" si="1">I17-I16</f>
        <v>-113</v>
      </c>
      <c r="J18" s="219">
        <f t="shared" si="1"/>
        <v>-239</v>
      </c>
      <c r="K18" s="219">
        <f t="shared" si="1"/>
        <v>-277</v>
      </c>
      <c r="L18" s="220">
        <f t="shared" si="1"/>
        <v>-75</v>
      </c>
      <c r="M18" s="218">
        <f t="shared" si="1"/>
        <v>6044</v>
      </c>
      <c r="N18" s="219">
        <f t="shared" si="1"/>
        <v>2930</v>
      </c>
      <c r="O18" s="219">
        <f t="shared" si="1"/>
        <v>3114</v>
      </c>
      <c r="P18" s="219">
        <f t="shared" si="1"/>
        <v>5754</v>
      </c>
      <c r="Q18" s="220">
        <f t="shared" si="1"/>
        <v>290</v>
      </c>
      <c r="R18" s="247">
        <f t="shared" si="1"/>
        <v>1222</v>
      </c>
      <c r="S18" s="219">
        <f t="shared" si="1"/>
        <v>467</v>
      </c>
      <c r="T18" s="219">
        <f t="shared" si="1"/>
        <v>755</v>
      </c>
      <c r="U18" s="219">
        <f t="shared" si="1"/>
        <v>664</v>
      </c>
      <c r="V18" s="220">
        <f t="shared" si="1"/>
        <v>558</v>
      </c>
    </row>
    <row r="19" spans="1:40" ht="18" customHeight="1" x14ac:dyDescent="0.25">
      <c r="A19" s="553"/>
      <c r="B19" s="222" t="s">
        <v>75</v>
      </c>
      <c r="C19" s="224">
        <f t="shared" ref="C19:H19" si="2">C17/C16-1</f>
        <v>-4.1407867494824058E-2</v>
      </c>
      <c r="D19" s="225">
        <f t="shared" si="2"/>
        <v>-2.0785219399538146E-2</v>
      </c>
      <c r="E19" s="225">
        <f t="shared" si="2"/>
        <v>-5.8161350844277648E-2</v>
      </c>
      <c r="F19" s="225">
        <f t="shared" si="2"/>
        <v>-3.7076271186440635E-2</v>
      </c>
      <c r="G19" s="381">
        <f>G17/G16-1</f>
        <v>-0.22727272727272729</v>
      </c>
      <c r="H19" s="224">
        <f t="shared" si="2"/>
        <v>-1.0751702862029977E-2</v>
      </c>
      <c r="I19" s="225">
        <f t="shared" ref="I19:V19" si="3">I17/I16-1</f>
        <v>-9.7221027273509675E-3</v>
      </c>
      <c r="J19" s="225">
        <f t="shared" si="3"/>
        <v>-1.1318431521121441E-2</v>
      </c>
      <c r="K19" s="225">
        <f t="shared" si="3"/>
        <v>-8.7685976574864988E-3</v>
      </c>
      <c r="L19" s="226">
        <f t="shared" si="3"/>
        <v>-6.5274151436031325E-2</v>
      </c>
      <c r="M19" s="224">
        <f t="shared" si="3"/>
        <v>7.8047520661157055E-2</v>
      </c>
      <c r="N19" s="225">
        <f t="shared" si="3"/>
        <v>6.9946764066938893E-2</v>
      </c>
      <c r="O19" s="225">
        <f t="shared" si="3"/>
        <v>8.7592472785575692E-2</v>
      </c>
      <c r="P19" s="225">
        <f t="shared" si="3"/>
        <v>7.6954969172540189E-2</v>
      </c>
      <c r="Q19" s="226">
        <f t="shared" si="3"/>
        <v>0.10865492693892853</v>
      </c>
      <c r="R19" s="253">
        <f t="shared" si="3"/>
        <v>0.17095691102406274</v>
      </c>
      <c r="S19" s="225">
        <f t="shared" si="3"/>
        <v>0.15016077170417996</v>
      </c>
      <c r="T19" s="225">
        <f t="shared" si="3"/>
        <v>0.18697374938088163</v>
      </c>
      <c r="U19" s="225">
        <f t="shared" si="3"/>
        <v>0.13306613226452901</v>
      </c>
      <c r="V19" s="226">
        <f t="shared" si="3"/>
        <v>0.25857275254865608</v>
      </c>
    </row>
    <row r="20" spans="1:40" ht="17.25" customHeight="1" x14ac:dyDescent="0.25">
      <c r="A20" s="554" t="s">
        <v>209</v>
      </c>
      <c r="B20" s="230" t="s">
        <v>74</v>
      </c>
      <c r="C20" s="232">
        <f t="shared" ref="C20:H20" si="4">C17-C12</f>
        <v>-172</v>
      </c>
      <c r="D20" s="233">
        <f t="shared" si="4"/>
        <v>-109</v>
      </c>
      <c r="E20" s="233">
        <f t="shared" si="4"/>
        <v>-63</v>
      </c>
      <c r="F20" s="233">
        <f t="shared" si="4"/>
        <v>-169</v>
      </c>
      <c r="G20" s="234">
        <f t="shared" si="4"/>
        <v>-3</v>
      </c>
      <c r="H20" s="232">
        <f t="shared" si="4"/>
        <v>1275</v>
      </c>
      <c r="I20" s="233">
        <f t="shared" ref="I20:V20" si="5">I17-I12</f>
        <v>649</v>
      </c>
      <c r="J20" s="233">
        <f t="shared" si="5"/>
        <v>626</v>
      </c>
      <c r="K20" s="233">
        <f t="shared" si="5"/>
        <v>1136</v>
      </c>
      <c r="L20" s="234">
        <f t="shared" si="5"/>
        <v>139</v>
      </c>
      <c r="M20" s="232">
        <f t="shared" si="5"/>
        <v>9939</v>
      </c>
      <c r="N20" s="233">
        <f t="shared" si="5"/>
        <v>5029</v>
      </c>
      <c r="O20" s="233">
        <f t="shared" si="5"/>
        <v>4910</v>
      </c>
      <c r="P20" s="233">
        <f t="shared" si="5"/>
        <v>9825</v>
      </c>
      <c r="Q20" s="234">
        <f t="shared" si="5"/>
        <v>114</v>
      </c>
      <c r="R20" s="250">
        <f t="shared" si="5"/>
        <v>-1492</v>
      </c>
      <c r="S20" s="233">
        <f t="shared" si="5"/>
        <v>-586</v>
      </c>
      <c r="T20" s="233">
        <f t="shared" si="5"/>
        <v>-906</v>
      </c>
      <c r="U20" s="233">
        <f t="shared" si="5"/>
        <v>210</v>
      </c>
      <c r="V20" s="234">
        <f t="shared" si="5"/>
        <v>-1702</v>
      </c>
    </row>
    <row r="21" spans="1:40" ht="17.25" customHeight="1" x14ac:dyDescent="0.25">
      <c r="A21" s="553"/>
      <c r="B21" s="222" t="s">
        <v>75</v>
      </c>
      <c r="C21" s="224">
        <f t="shared" ref="C21:H21" si="6">C17/C12-1</f>
        <v>-0.15664845173041897</v>
      </c>
      <c r="D21" s="225">
        <f t="shared" si="6"/>
        <v>-0.20450281425891181</v>
      </c>
      <c r="E21" s="225">
        <f t="shared" si="6"/>
        <v>-0.1115044247787611</v>
      </c>
      <c r="F21" s="225">
        <f t="shared" si="6"/>
        <v>-0.1567717996289425</v>
      </c>
      <c r="G21" s="226">
        <f t="shared" si="6"/>
        <v>-0.15000000000000002</v>
      </c>
      <c r="H21" s="224">
        <f t="shared" si="6"/>
        <v>4.0980971972229385E-2</v>
      </c>
      <c r="I21" s="225">
        <f t="shared" ref="I21:V21" si="7">I17/I12-1</f>
        <v>5.9755087008562802E-2</v>
      </c>
      <c r="J21" s="225">
        <f t="shared" si="7"/>
        <v>3.0912053725741906E-2</v>
      </c>
      <c r="K21" s="225">
        <f t="shared" si="7"/>
        <v>3.7644563740597103E-2</v>
      </c>
      <c r="L21" s="226">
        <f t="shared" si="7"/>
        <v>0.14866310160427809</v>
      </c>
      <c r="M21" s="224">
        <f t="shared" si="7"/>
        <v>0.13514174994901085</v>
      </c>
      <c r="N21" s="225">
        <f t="shared" si="7"/>
        <v>0.12638853983412912</v>
      </c>
      <c r="O21" s="225">
        <f t="shared" si="7"/>
        <v>0.14545993186194628</v>
      </c>
      <c r="P21" s="225">
        <f t="shared" si="7"/>
        <v>0.13896746817538896</v>
      </c>
      <c r="Q21" s="226">
        <f t="shared" si="7"/>
        <v>4.007029876977164E-2</v>
      </c>
      <c r="R21" s="253">
        <f t="shared" si="7"/>
        <v>-0.15128777124315551</v>
      </c>
      <c r="S21" s="225">
        <f t="shared" si="7"/>
        <v>-0.14076387220754261</v>
      </c>
      <c r="T21" s="225">
        <f t="shared" si="7"/>
        <v>-0.15897525881733643</v>
      </c>
      <c r="U21" s="225">
        <f t="shared" si="7"/>
        <v>3.8574577516532038E-2</v>
      </c>
      <c r="V21" s="226">
        <f t="shared" si="7"/>
        <v>-0.38524219103666812</v>
      </c>
    </row>
    <row r="22" spans="1:40" ht="17.25" customHeight="1" x14ac:dyDescent="0.25">
      <c r="A22" s="554" t="s">
        <v>210</v>
      </c>
      <c r="B22" s="230" t="s">
        <v>74</v>
      </c>
      <c r="C22" s="232">
        <f t="shared" ref="C22:H22" si="8">C17-C7</f>
        <v>-101</v>
      </c>
      <c r="D22" s="233">
        <f t="shared" si="8"/>
        <v>-85</v>
      </c>
      <c r="E22" s="233">
        <f t="shared" si="8"/>
        <v>-16</v>
      </c>
      <c r="F22" s="233">
        <f t="shared" si="8"/>
        <v>-98</v>
      </c>
      <c r="G22" s="234">
        <f t="shared" si="8"/>
        <v>-3</v>
      </c>
      <c r="H22" s="232">
        <f t="shared" si="8"/>
        <v>-2539</v>
      </c>
      <c r="I22" s="233">
        <f t="shared" ref="I22:V22" si="9">I17-I7</f>
        <v>-761</v>
      </c>
      <c r="J22" s="233">
        <f t="shared" si="9"/>
        <v>-1778</v>
      </c>
      <c r="K22" s="233">
        <f t="shared" si="9"/>
        <v>-2991</v>
      </c>
      <c r="L22" s="234">
        <f t="shared" si="9"/>
        <v>452</v>
      </c>
      <c r="M22" s="232">
        <f t="shared" si="9"/>
        <v>7672</v>
      </c>
      <c r="N22" s="233">
        <f t="shared" si="9"/>
        <v>4010</v>
      </c>
      <c r="O22" s="233">
        <f t="shared" si="9"/>
        <v>3662</v>
      </c>
      <c r="P22" s="233">
        <f t="shared" si="9"/>
        <v>7485</v>
      </c>
      <c r="Q22" s="234">
        <f t="shared" si="9"/>
        <v>187</v>
      </c>
      <c r="R22" s="250">
        <f t="shared" si="9"/>
        <v>-8318</v>
      </c>
      <c r="S22" s="233">
        <f t="shared" si="9"/>
        <v>-3729</v>
      </c>
      <c r="T22" s="233">
        <f t="shared" si="9"/>
        <v>-4589</v>
      </c>
      <c r="U22" s="233">
        <f t="shared" si="9"/>
        <v>-3520</v>
      </c>
      <c r="V22" s="234">
        <f t="shared" si="9"/>
        <v>-4798</v>
      </c>
    </row>
    <row r="23" spans="1:40" ht="17.25" customHeight="1" thickBot="1" x14ac:dyDescent="0.3">
      <c r="A23" s="555"/>
      <c r="B23" s="237" t="s">
        <v>75</v>
      </c>
      <c r="C23" s="238">
        <f t="shared" ref="C23:H23" si="10">C17/C7-1</f>
        <v>-9.8344693281402162E-2</v>
      </c>
      <c r="D23" s="239">
        <f t="shared" si="10"/>
        <v>-0.16699410609037324</v>
      </c>
      <c r="E23" s="239">
        <f t="shared" si="10"/>
        <v>-3.0888030888030937E-2</v>
      </c>
      <c r="F23" s="239">
        <f t="shared" si="10"/>
        <v>-9.7318768619662377E-2</v>
      </c>
      <c r="G23" s="275">
        <f t="shared" si="10"/>
        <v>-0.15000000000000002</v>
      </c>
      <c r="H23" s="238">
        <f t="shared" si="10"/>
        <v>-7.2696558437839953E-2</v>
      </c>
      <c r="I23" s="239">
        <f t="shared" ref="I23:V23" si="11">I17/I7-1</f>
        <v>-6.2016135604270217E-2</v>
      </c>
      <c r="J23" s="239">
        <f t="shared" si="11"/>
        <v>-7.8481571397042593E-2</v>
      </c>
      <c r="K23" s="239">
        <f t="shared" si="11"/>
        <v>-8.7190998134328401E-2</v>
      </c>
      <c r="L23" s="275">
        <f t="shared" si="11"/>
        <v>0.72668810289389074</v>
      </c>
      <c r="M23" s="238">
        <f t="shared" si="11"/>
        <v>0.10119769957262692</v>
      </c>
      <c r="N23" s="239">
        <f t="shared" si="11"/>
        <v>9.8262638143546743E-2</v>
      </c>
      <c r="O23" s="239">
        <f t="shared" si="11"/>
        <v>0.10461960403393999</v>
      </c>
      <c r="P23" s="239">
        <f t="shared" si="11"/>
        <v>0.10247809419496168</v>
      </c>
      <c r="Q23" s="275">
        <f t="shared" si="11"/>
        <v>6.7460317460317443E-2</v>
      </c>
      <c r="R23" s="274">
        <f t="shared" si="11"/>
        <v>-0.49844199424736335</v>
      </c>
      <c r="S23" s="239">
        <f t="shared" si="11"/>
        <v>-0.51040240897892142</v>
      </c>
      <c r="T23" s="239">
        <f t="shared" si="11"/>
        <v>-0.48912811767213815</v>
      </c>
      <c r="U23" s="239">
        <f t="shared" si="11"/>
        <v>-0.38369304556354911</v>
      </c>
      <c r="V23" s="275">
        <f t="shared" si="11"/>
        <v>-0.63854138940644134</v>
      </c>
    </row>
    <row r="24" spans="1:40" ht="17.25" customHeight="1" x14ac:dyDescent="0.25">
      <c r="A24" s="332" t="s">
        <v>189</v>
      </c>
      <c r="K24" s="71"/>
      <c r="U24" s="71"/>
    </row>
    <row r="25" spans="1:40" ht="24.75" customHeight="1" x14ac:dyDescent="0.25">
      <c r="A25" s="738" t="s">
        <v>184</v>
      </c>
      <c r="B25" s="738"/>
      <c r="C25" s="738"/>
      <c r="D25" s="738"/>
      <c r="E25" s="738"/>
      <c r="F25" s="738"/>
      <c r="G25" s="738"/>
      <c r="H25" s="738"/>
      <c r="I25" s="738"/>
      <c r="J25" s="738"/>
      <c r="K25" s="738"/>
      <c r="L25" s="738"/>
      <c r="M25" s="738"/>
      <c r="N25" s="738"/>
      <c r="O25" s="738"/>
      <c r="P25" s="738"/>
      <c r="Q25" s="738"/>
      <c r="R25" s="738"/>
      <c r="S25" s="738"/>
      <c r="T25" s="738"/>
      <c r="U25" s="738"/>
      <c r="V25" s="738"/>
    </row>
    <row r="26" spans="1:40" ht="17.25" customHeight="1" x14ac:dyDescent="0.25">
      <c r="K26" s="71"/>
      <c r="U26" s="71"/>
    </row>
    <row r="27" spans="1:40" customFormat="1" ht="15.75" customHeight="1" x14ac:dyDescent="0.25">
      <c r="C27" s="338"/>
      <c r="D27" s="338"/>
      <c r="E27" s="338"/>
      <c r="F27" s="338"/>
      <c r="G27" s="338"/>
      <c r="X27" s="338"/>
      <c r="Y27" s="338"/>
      <c r="Z27" s="338"/>
      <c r="AA27" s="338"/>
      <c r="AB27" s="338"/>
      <c r="AC27" s="338"/>
      <c r="AD27" s="338"/>
      <c r="AE27" s="338"/>
      <c r="AF27" s="338"/>
      <c r="AG27" s="338"/>
      <c r="AH27" s="338"/>
      <c r="AI27" s="338"/>
      <c r="AJ27" s="338"/>
      <c r="AK27" s="338"/>
      <c r="AL27" s="338"/>
      <c r="AM27" s="338"/>
      <c r="AN27" s="338"/>
    </row>
    <row r="28" spans="1:40" customFormat="1" ht="15.75" customHeight="1" x14ac:dyDescent="0.25">
      <c r="C28" s="338"/>
      <c r="D28" s="338"/>
      <c r="E28" s="338"/>
      <c r="F28" s="338"/>
      <c r="G28" s="338"/>
      <c r="X28" s="338"/>
      <c r="Y28" s="338"/>
      <c r="Z28" s="338"/>
      <c r="AA28" s="338"/>
      <c r="AB28" s="338"/>
      <c r="AC28" s="338"/>
      <c r="AD28" s="338"/>
      <c r="AE28" s="338"/>
      <c r="AF28" s="338"/>
      <c r="AG28" s="338"/>
      <c r="AH28" s="338"/>
      <c r="AI28" s="338"/>
      <c r="AJ28" s="338"/>
      <c r="AK28" s="338"/>
      <c r="AL28" s="338"/>
      <c r="AM28" s="338"/>
      <c r="AN28" s="338"/>
    </row>
    <row r="29" spans="1:40" customFormat="1" x14ac:dyDescent="0.25">
      <c r="C29" s="338"/>
      <c r="D29" s="338"/>
      <c r="E29" s="338"/>
      <c r="F29" s="338"/>
      <c r="G29" s="338"/>
      <c r="X29" s="338"/>
      <c r="Y29" s="338"/>
      <c r="Z29" s="338"/>
      <c r="AA29" s="338"/>
      <c r="AB29" s="338"/>
      <c r="AC29" s="338"/>
      <c r="AD29" s="338"/>
      <c r="AE29" s="338"/>
      <c r="AF29" s="338"/>
      <c r="AG29" s="338"/>
      <c r="AH29" s="338"/>
      <c r="AI29" s="338"/>
      <c r="AJ29" s="338"/>
      <c r="AK29" s="338"/>
      <c r="AL29" s="338"/>
      <c r="AM29" s="338"/>
      <c r="AN29" s="338"/>
    </row>
    <row r="30" spans="1:40" customFormat="1" x14ac:dyDescent="0.25">
      <c r="C30" s="338"/>
      <c r="D30" s="338"/>
      <c r="E30" s="338"/>
      <c r="F30" s="338"/>
      <c r="G30" s="338"/>
      <c r="X30" s="338"/>
      <c r="Y30" s="338"/>
      <c r="Z30" s="338"/>
      <c r="AA30" s="338"/>
      <c r="AB30" s="338"/>
      <c r="AC30" s="338"/>
      <c r="AD30" s="338"/>
      <c r="AE30" s="338"/>
      <c r="AF30" s="338"/>
      <c r="AG30" s="338"/>
      <c r="AH30" s="338"/>
      <c r="AI30" s="338"/>
      <c r="AJ30" s="338"/>
      <c r="AK30" s="338"/>
      <c r="AL30" s="338"/>
      <c r="AM30" s="338"/>
      <c r="AN30" s="338"/>
    </row>
    <row r="31" spans="1:40" customFormat="1" x14ac:dyDescent="0.25">
      <c r="C31" s="338"/>
      <c r="D31" s="338"/>
      <c r="E31" s="338"/>
      <c r="F31" s="338"/>
      <c r="G31" s="338"/>
      <c r="X31" s="338"/>
      <c r="Y31" s="338"/>
      <c r="Z31" s="338"/>
      <c r="AA31" s="338"/>
      <c r="AB31" s="338"/>
      <c r="AC31" s="338"/>
      <c r="AD31" s="338"/>
      <c r="AE31" s="338"/>
      <c r="AF31" s="338"/>
      <c r="AG31" s="338"/>
      <c r="AH31" s="338"/>
      <c r="AI31" s="338"/>
      <c r="AJ31" s="338"/>
      <c r="AK31" s="338"/>
      <c r="AL31" s="338"/>
      <c r="AM31" s="338"/>
      <c r="AN31" s="338"/>
    </row>
    <row r="32" spans="1:40" customFormat="1" ht="15.75" customHeight="1" x14ac:dyDescent="0.25">
      <c r="C32" s="338"/>
      <c r="D32" s="338"/>
      <c r="E32" s="338"/>
      <c r="F32" s="338"/>
      <c r="G32" s="338"/>
      <c r="X32" s="338"/>
      <c r="Y32" s="338"/>
      <c r="Z32" s="338"/>
      <c r="AA32" s="338"/>
      <c r="AB32" s="338"/>
      <c r="AC32" s="338"/>
      <c r="AD32" s="338"/>
      <c r="AE32" s="338"/>
      <c r="AF32" s="338"/>
      <c r="AG32" s="338"/>
      <c r="AH32" s="338"/>
      <c r="AI32" s="338"/>
      <c r="AJ32" s="338"/>
      <c r="AK32" s="338"/>
      <c r="AL32" s="338"/>
      <c r="AM32" s="338"/>
      <c r="AN32" s="338"/>
    </row>
    <row r="33" spans="3:40" customFormat="1" x14ac:dyDescent="0.25">
      <c r="C33" s="338"/>
      <c r="D33" s="338"/>
      <c r="E33" s="338"/>
      <c r="F33" s="338"/>
      <c r="G33" s="338"/>
      <c r="X33" s="338"/>
      <c r="Y33" s="338"/>
      <c r="Z33" s="338"/>
      <c r="AA33" s="338"/>
      <c r="AB33" s="338"/>
      <c r="AC33" s="338"/>
      <c r="AD33" s="338"/>
      <c r="AE33" s="338"/>
      <c r="AF33" s="338"/>
      <c r="AG33" s="338"/>
      <c r="AH33" s="338"/>
      <c r="AI33" s="338"/>
      <c r="AJ33" s="338"/>
      <c r="AK33" s="338"/>
      <c r="AL33" s="338"/>
      <c r="AM33" s="338"/>
      <c r="AN33" s="338"/>
    </row>
    <row r="34" spans="3:40" customFormat="1" ht="15.75" customHeight="1" x14ac:dyDescent="0.25">
      <c r="C34" s="338"/>
      <c r="D34" s="338"/>
      <c r="E34" s="338"/>
      <c r="F34" s="338"/>
      <c r="G34" s="338"/>
      <c r="X34" s="338"/>
      <c r="Y34" s="338"/>
      <c r="Z34" s="338"/>
      <c r="AA34" s="338"/>
      <c r="AB34" s="338"/>
      <c r="AC34" s="338"/>
      <c r="AD34" s="338"/>
      <c r="AE34" s="338"/>
      <c r="AF34" s="338"/>
      <c r="AG34" s="338"/>
      <c r="AH34" s="338"/>
      <c r="AI34" s="338"/>
      <c r="AJ34" s="338"/>
      <c r="AK34" s="338"/>
      <c r="AL34" s="338"/>
      <c r="AM34" s="338"/>
      <c r="AN34" s="338"/>
    </row>
    <row r="35" spans="3:40" customFormat="1" ht="15.75" customHeight="1" x14ac:dyDescent="0.25">
      <c r="C35" s="338"/>
      <c r="D35" s="338"/>
      <c r="E35" s="338"/>
      <c r="F35" s="338"/>
      <c r="G35" s="338"/>
      <c r="X35" s="338"/>
      <c r="Y35" s="338"/>
      <c r="Z35" s="338"/>
      <c r="AA35" s="338"/>
      <c r="AB35" s="338"/>
      <c r="AC35" s="338"/>
      <c r="AD35" s="338"/>
      <c r="AE35" s="338"/>
      <c r="AF35" s="338"/>
      <c r="AG35" s="338"/>
      <c r="AH35" s="338"/>
      <c r="AI35" s="338"/>
      <c r="AJ35" s="338"/>
      <c r="AK35" s="338"/>
      <c r="AL35" s="338"/>
      <c r="AM35" s="338"/>
      <c r="AN35" s="338"/>
    </row>
    <row r="36" spans="3:40" customFormat="1" x14ac:dyDescent="0.25">
      <c r="C36" s="338"/>
      <c r="D36" s="338"/>
      <c r="E36" s="338"/>
      <c r="F36" s="338"/>
      <c r="G36" s="338"/>
      <c r="X36" s="338"/>
      <c r="Y36" s="338"/>
      <c r="Z36" s="338"/>
      <c r="AA36" s="338"/>
      <c r="AB36" s="338"/>
      <c r="AC36" s="338"/>
      <c r="AD36" s="338"/>
      <c r="AE36" s="338"/>
      <c r="AF36" s="338"/>
      <c r="AG36" s="338"/>
      <c r="AH36" s="338"/>
      <c r="AI36" s="338"/>
      <c r="AJ36" s="338"/>
      <c r="AK36" s="338"/>
      <c r="AL36" s="338"/>
      <c r="AM36" s="338"/>
      <c r="AN36" s="338"/>
    </row>
    <row r="37" spans="3:40" customFormat="1" x14ac:dyDescent="0.25">
      <c r="C37" s="338"/>
      <c r="D37" s="338"/>
      <c r="E37" s="338"/>
      <c r="F37" s="338"/>
      <c r="G37" s="338"/>
      <c r="X37" s="338"/>
      <c r="Y37" s="338"/>
      <c r="Z37" s="338"/>
      <c r="AA37" s="338"/>
      <c r="AB37" s="338"/>
      <c r="AC37" s="338"/>
      <c r="AD37" s="338"/>
      <c r="AE37" s="338"/>
      <c r="AF37" s="338"/>
      <c r="AG37" s="338"/>
      <c r="AH37" s="338"/>
      <c r="AI37" s="338"/>
      <c r="AJ37" s="338"/>
      <c r="AK37" s="338"/>
      <c r="AL37" s="338"/>
      <c r="AM37" s="338"/>
      <c r="AN37" s="338"/>
    </row>
    <row r="38" spans="3:40" customFormat="1" x14ac:dyDescent="0.25">
      <c r="C38" s="338"/>
      <c r="D38" s="338"/>
      <c r="E38" s="338"/>
      <c r="F38" s="338"/>
      <c r="G38" s="338"/>
      <c r="X38" s="338"/>
      <c r="Y38" s="338"/>
      <c r="Z38" s="338"/>
      <c r="AA38" s="338"/>
      <c r="AB38" s="338"/>
      <c r="AC38" s="338"/>
      <c r="AD38" s="338"/>
      <c r="AE38" s="338"/>
      <c r="AF38" s="338"/>
      <c r="AG38" s="338"/>
      <c r="AH38" s="338"/>
      <c r="AI38" s="338"/>
      <c r="AJ38" s="338"/>
      <c r="AK38" s="338"/>
      <c r="AL38" s="338"/>
      <c r="AM38" s="338"/>
      <c r="AN38" s="338"/>
    </row>
    <row r="39" spans="3:40" customFormat="1" x14ac:dyDescent="0.25">
      <c r="C39" s="338"/>
      <c r="D39" s="338"/>
      <c r="E39" s="338"/>
      <c r="F39" s="338"/>
      <c r="G39" s="338"/>
      <c r="X39" s="338"/>
      <c r="Y39" s="338"/>
      <c r="Z39" s="338"/>
      <c r="AA39" s="338"/>
      <c r="AB39" s="338"/>
      <c r="AC39" s="338"/>
      <c r="AD39" s="338"/>
      <c r="AE39" s="338"/>
      <c r="AF39" s="338"/>
      <c r="AG39" s="338"/>
      <c r="AH39" s="338"/>
      <c r="AI39" s="338"/>
      <c r="AJ39" s="338"/>
      <c r="AK39" s="338"/>
      <c r="AL39" s="338"/>
      <c r="AM39" s="338"/>
      <c r="AN39" s="338"/>
    </row>
    <row r="40" spans="3:40" customFormat="1" x14ac:dyDescent="0.25">
      <c r="C40" s="338"/>
      <c r="D40" s="338"/>
      <c r="E40" s="338"/>
      <c r="F40" s="338"/>
      <c r="G40" s="338"/>
      <c r="X40" s="338"/>
      <c r="Y40" s="338"/>
      <c r="Z40" s="338"/>
      <c r="AA40" s="338"/>
      <c r="AB40" s="338"/>
      <c r="AC40" s="338"/>
      <c r="AD40" s="338"/>
      <c r="AE40" s="338"/>
      <c r="AF40" s="338"/>
      <c r="AG40" s="338"/>
      <c r="AH40" s="338"/>
      <c r="AI40" s="338"/>
      <c r="AJ40" s="338"/>
      <c r="AK40" s="338"/>
      <c r="AL40" s="338"/>
      <c r="AM40" s="338"/>
      <c r="AN40" s="338"/>
    </row>
    <row r="41" spans="3:40" customFormat="1" x14ac:dyDescent="0.25">
      <c r="C41" s="338"/>
      <c r="D41" s="338"/>
      <c r="E41" s="338"/>
      <c r="F41" s="338"/>
      <c r="G41" s="338"/>
      <c r="X41" s="338"/>
      <c r="Y41" s="338"/>
      <c r="Z41" s="338"/>
      <c r="AA41" s="338"/>
      <c r="AB41" s="338"/>
      <c r="AC41" s="338"/>
      <c r="AD41" s="338"/>
      <c r="AE41" s="338"/>
      <c r="AF41" s="338"/>
      <c r="AG41" s="338"/>
      <c r="AH41" s="338"/>
      <c r="AI41" s="338"/>
      <c r="AJ41" s="338"/>
      <c r="AK41" s="338"/>
      <c r="AL41" s="338"/>
      <c r="AM41" s="338"/>
      <c r="AN41" s="338"/>
    </row>
    <row r="42" spans="3:40" customFormat="1" x14ac:dyDescent="0.25">
      <c r="C42" s="338"/>
      <c r="D42" s="338"/>
      <c r="E42" s="338"/>
      <c r="F42" s="338"/>
      <c r="G42" s="338"/>
      <c r="X42" s="338"/>
      <c r="Y42" s="338"/>
      <c r="Z42" s="338"/>
      <c r="AA42" s="338"/>
      <c r="AB42" s="338"/>
      <c r="AC42" s="338"/>
      <c r="AD42" s="338"/>
      <c r="AE42" s="338"/>
      <c r="AF42" s="338"/>
      <c r="AG42" s="338"/>
      <c r="AH42" s="338"/>
      <c r="AI42" s="338"/>
      <c r="AJ42" s="338"/>
      <c r="AK42" s="338"/>
      <c r="AL42" s="338"/>
      <c r="AM42" s="338"/>
      <c r="AN42" s="338"/>
    </row>
    <row r="43" spans="3:40" customFormat="1" x14ac:dyDescent="0.25">
      <c r="C43" s="338"/>
      <c r="D43" s="338"/>
      <c r="E43" s="338"/>
      <c r="F43" s="338"/>
      <c r="G43" s="338"/>
      <c r="X43" s="338"/>
      <c r="Y43" s="338"/>
      <c r="Z43" s="338"/>
      <c r="AA43" s="338"/>
      <c r="AB43" s="338"/>
      <c r="AC43" s="338"/>
      <c r="AD43" s="338"/>
      <c r="AE43" s="338"/>
      <c r="AF43" s="338"/>
      <c r="AG43" s="338"/>
      <c r="AH43" s="338"/>
      <c r="AI43" s="338"/>
      <c r="AJ43" s="338"/>
      <c r="AK43" s="338"/>
      <c r="AL43" s="338"/>
      <c r="AM43" s="338"/>
      <c r="AN43" s="338"/>
    </row>
    <row r="44" spans="3:40" customFormat="1" x14ac:dyDescent="0.25">
      <c r="C44" s="338"/>
      <c r="D44" s="338"/>
      <c r="E44" s="338"/>
      <c r="F44" s="338"/>
      <c r="G44" s="338"/>
      <c r="X44" s="338"/>
      <c r="Y44" s="338"/>
      <c r="Z44" s="338"/>
      <c r="AA44" s="338"/>
      <c r="AB44" s="338"/>
      <c r="AC44" s="338"/>
      <c r="AD44" s="338"/>
      <c r="AE44" s="338"/>
      <c r="AF44" s="338"/>
      <c r="AG44" s="338"/>
      <c r="AH44" s="338"/>
      <c r="AI44" s="338"/>
      <c r="AJ44" s="338"/>
      <c r="AK44" s="338"/>
      <c r="AL44" s="338"/>
      <c r="AM44" s="338"/>
      <c r="AN44" s="338"/>
    </row>
    <row r="45" spans="3:40" customFormat="1" x14ac:dyDescent="0.25">
      <c r="C45" s="338"/>
      <c r="D45" s="338"/>
      <c r="E45" s="338"/>
      <c r="F45" s="338"/>
      <c r="G45" s="338"/>
      <c r="X45" s="338"/>
      <c r="Y45" s="338"/>
      <c r="Z45" s="338"/>
      <c r="AA45" s="338"/>
      <c r="AB45" s="338"/>
      <c r="AC45" s="338"/>
      <c r="AD45" s="338"/>
      <c r="AE45" s="338"/>
      <c r="AF45" s="338"/>
      <c r="AG45" s="338"/>
      <c r="AH45" s="338"/>
      <c r="AI45" s="338"/>
      <c r="AJ45" s="338"/>
      <c r="AK45" s="338"/>
      <c r="AL45" s="338"/>
      <c r="AM45" s="338"/>
      <c r="AN45" s="338"/>
    </row>
    <row r="46" spans="3:40" customFormat="1" x14ac:dyDescent="0.25">
      <c r="C46" s="338"/>
      <c r="D46" s="338"/>
      <c r="E46" s="338"/>
      <c r="F46" s="338"/>
      <c r="G46" s="338"/>
      <c r="X46" s="338"/>
      <c r="Y46" s="338"/>
      <c r="Z46" s="338"/>
      <c r="AA46" s="338"/>
      <c r="AB46" s="338"/>
      <c r="AC46" s="338"/>
      <c r="AD46" s="338"/>
      <c r="AE46" s="338"/>
      <c r="AF46" s="338"/>
      <c r="AG46" s="338"/>
      <c r="AH46" s="338"/>
      <c r="AI46" s="338"/>
      <c r="AJ46" s="338"/>
      <c r="AK46" s="338"/>
      <c r="AL46" s="338"/>
      <c r="AM46" s="338"/>
      <c r="AN46" s="338"/>
    </row>
    <row r="47" spans="3:40" customFormat="1" x14ac:dyDescent="0.25">
      <c r="C47" s="338"/>
      <c r="D47" s="338"/>
      <c r="E47" s="338"/>
      <c r="F47" s="338"/>
      <c r="G47" s="338"/>
      <c r="X47" s="338"/>
      <c r="Y47" s="338"/>
      <c r="Z47" s="338"/>
      <c r="AA47" s="338"/>
      <c r="AB47" s="338"/>
      <c r="AC47" s="338"/>
      <c r="AD47" s="338"/>
      <c r="AE47" s="338"/>
      <c r="AF47" s="338"/>
      <c r="AG47" s="338"/>
      <c r="AH47" s="338"/>
      <c r="AI47" s="338"/>
      <c r="AJ47" s="338"/>
      <c r="AK47" s="338"/>
      <c r="AL47" s="338"/>
      <c r="AM47" s="338"/>
      <c r="AN47" s="338"/>
    </row>
    <row r="48" spans="3:40" customFormat="1" x14ac:dyDescent="0.25">
      <c r="C48" s="338"/>
      <c r="D48" s="338"/>
      <c r="E48" s="338"/>
      <c r="F48" s="338"/>
      <c r="G48" s="338"/>
      <c r="X48" s="338"/>
      <c r="Y48" s="338"/>
      <c r="Z48" s="338"/>
      <c r="AA48" s="338"/>
      <c r="AB48" s="338"/>
      <c r="AC48" s="338"/>
      <c r="AD48" s="338"/>
      <c r="AE48" s="338"/>
      <c r="AF48" s="338"/>
      <c r="AG48" s="338"/>
      <c r="AH48" s="338"/>
      <c r="AI48" s="338"/>
      <c r="AJ48" s="338"/>
      <c r="AK48" s="338"/>
      <c r="AL48" s="338"/>
      <c r="AM48" s="338"/>
      <c r="AN48" s="338"/>
    </row>
    <row r="49" spans="3:40" customFormat="1" x14ac:dyDescent="0.25">
      <c r="C49" s="338"/>
      <c r="D49" s="338"/>
      <c r="E49" s="338"/>
      <c r="F49" s="338"/>
      <c r="G49" s="338"/>
      <c r="X49" s="338"/>
      <c r="Y49" s="338"/>
      <c r="Z49" s="338"/>
      <c r="AA49" s="338"/>
      <c r="AB49" s="338"/>
      <c r="AC49" s="338"/>
      <c r="AD49" s="338"/>
      <c r="AE49" s="338"/>
      <c r="AF49" s="338"/>
      <c r="AG49" s="338"/>
      <c r="AH49" s="338"/>
      <c r="AI49" s="338"/>
      <c r="AJ49" s="338"/>
      <c r="AK49" s="338"/>
      <c r="AL49" s="338"/>
      <c r="AM49" s="338"/>
      <c r="AN49" s="338"/>
    </row>
    <row r="50" spans="3:40" customFormat="1" x14ac:dyDescent="0.25">
      <c r="C50" s="338"/>
      <c r="D50" s="338"/>
      <c r="E50" s="338"/>
      <c r="F50" s="338"/>
      <c r="G50" s="338"/>
      <c r="X50" s="338"/>
      <c r="Y50" s="338"/>
      <c r="Z50" s="338"/>
      <c r="AA50" s="338"/>
      <c r="AB50" s="338"/>
      <c r="AC50" s="338"/>
      <c r="AD50" s="338"/>
      <c r="AE50" s="338"/>
      <c r="AF50" s="338"/>
      <c r="AG50" s="338"/>
      <c r="AH50" s="338"/>
      <c r="AI50" s="338"/>
      <c r="AJ50" s="338"/>
      <c r="AK50" s="338"/>
      <c r="AL50" s="338"/>
      <c r="AM50" s="338"/>
      <c r="AN50" s="338"/>
    </row>
    <row r="51" spans="3:40" customFormat="1" x14ac:dyDescent="0.25">
      <c r="C51" s="338"/>
      <c r="D51" s="338"/>
      <c r="E51" s="338"/>
      <c r="F51" s="338"/>
      <c r="G51" s="338"/>
      <c r="X51" s="338"/>
      <c r="Y51" s="338"/>
      <c r="Z51" s="338"/>
      <c r="AA51" s="338"/>
      <c r="AB51" s="338"/>
      <c r="AC51" s="338"/>
      <c r="AD51" s="338"/>
      <c r="AE51" s="338"/>
      <c r="AF51" s="338"/>
      <c r="AG51" s="338"/>
      <c r="AH51" s="338"/>
      <c r="AI51" s="338"/>
      <c r="AJ51" s="338"/>
      <c r="AK51" s="338"/>
      <c r="AL51" s="338"/>
      <c r="AM51" s="338"/>
      <c r="AN51" s="338"/>
    </row>
    <row r="52" spans="3:40" customFormat="1" x14ac:dyDescent="0.25">
      <c r="C52" s="338"/>
      <c r="D52" s="338"/>
      <c r="E52" s="338"/>
      <c r="F52" s="338"/>
      <c r="G52" s="338"/>
      <c r="X52" s="338"/>
      <c r="Y52" s="338"/>
      <c r="Z52" s="338"/>
      <c r="AA52" s="338"/>
      <c r="AB52" s="338"/>
      <c r="AC52" s="338"/>
      <c r="AD52" s="338"/>
      <c r="AE52" s="338"/>
      <c r="AF52" s="338"/>
      <c r="AG52" s="338"/>
      <c r="AH52" s="338"/>
      <c r="AI52" s="338"/>
      <c r="AJ52" s="338"/>
      <c r="AK52" s="338"/>
      <c r="AL52" s="338"/>
      <c r="AM52" s="338"/>
      <c r="AN52" s="338"/>
    </row>
    <row r="53" spans="3:40" customFormat="1" x14ac:dyDescent="0.25">
      <c r="C53" s="338"/>
      <c r="D53" s="338"/>
      <c r="E53" s="338"/>
      <c r="F53" s="338"/>
      <c r="G53" s="338"/>
      <c r="X53" s="338"/>
      <c r="Y53" s="338"/>
      <c r="Z53" s="338"/>
      <c r="AA53" s="338"/>
      <c r="AB53" s="338"/>
      <c r="AC53" s="338"/>
      <c r="AD53" s="338"/>
      <c r="AE53" s="338"/>
      <c r="AF53" s="338"/>
      <c r="AG53" s="338"/>
      <c r="AH53" s="338"/>
      <c r="AI53" s="338"/>
      <c r="AJ53" s="338"/>
      <c r="AK53" s="338"/>
      <c r="AL53" s="338"/>
      <c r="AM53" s="338"/>
      <c r="AN53" s="338"/>
    </row>
    <row r="54" spans="3:40" customFormat="1" x14ac:dyDescent="0.25">
      <c r="C54" s="338"/>
      <c r="D54" s="338"/>
      <c r="E54" s="338"/>
      <c r="F54" s="338"/>
      <c r="G54" s="338"/>
      <c r="X54" s="338"/>
      <c r="Y54" s="338"/>
      <c r="Z54" s="338"/>
      <c r="AA54" s="338"/>
      <c r="AB54" s="338"/>
      <c r="AC54" s="338"/>
      <c r="AD54" s="338"/>
      <c r="AE54" s="338"/>
      <c r="AF54" s="338"/>
      <c r="AG54" s="338"/>
      <c r="AH54" s="338"/>
      <c r="AI54" s="338"/>
      <c r="AJ54" s="338"/>
      <c r="AK54" s="338"/>
      <c r="AL54" s="338"/>
      <c r="AM54" s="338"/>
      <c r="AN54" s="338"/>
    </row>
    <row r="55" spans="3:40" customFormat="1" x14ac:dyDescent="0.25">
      <c r="C55" s="338"/>
      <c r="D55" s="338"/>
      <c r="E55" s="338"/>
      <c r="F55" s="338"/>
      <c r="G55" s="338"/>
      <c r="X55" s="338"/>
      <c r="Y55" s="338"/>
      <c r="Z55" s="338"/>
      <c r="AA55" s="338"/>
      <c r="AB55" s="338"/>
      <c r="AC55" s="338"/>
      <c r="AD55" s="338"/>
      <c r="AE55" s="338"/>
      <c r="AF55" s="338"/>
      <c r="AG55" s="338"/>
      <c r="AH55" s="338"/>
      <c r="AI55" s="338"/>
      <c r="AJ55" s="338"/>
      <c r="AK55" s="338"/>
      <c r="AL55" s="338"/>
      <c r="AM55" s="338"/>
      <c r="AN55" s="338"/>
    </row>
    <row r="56" spans="3:40" customFormat="1" x14ac:dyDescent="0.25">
      <c r="C56" s="338"/>
      <c r="D56" s="338"/>
      <c r="E56" s="338"/>
      <c r="F56" s="338"/>
      <c r="G56" s="338"/>
      <c r="X56" s="338"/>
      <c r="Y56" s="338"/>
      <c r="Z56" s="338"/>
      <c r="AA56" s="338"/>
      <c r="AB56" s="338"/>
      <c r="AC56" s="338"/>
      <c r="AD56" s="338"/>
      <c r="AE56" s="338"/>
      <c r="AF56" s="338"/>
      <c r="AG56" s="338"/>
      <c r="AH56" s="338"/>
      <c r="AI56" s="338"/>
      <c r="AJ56" s="338"/>
      <c r="AK56" s="338"/>
      <c r="AL56" s="338"/>
      <c r="AM56" s="338"/>
      <c r="AN56" s="338"/>
    </row>
  </sheetData>
  <mergeCells count="33">
    <mergeCell ref="R4:R6"/>
    <mergeCell ref="A3:B6"/>
    <mergeCell ref="H3:L3"/>
    <mergeCell ref="M3:Q3"/>
    <mergeCell ref="M4:M6"/>
    <mergeCell ref="I4:J5"/>
    <mergeCell ref="K4:L5"/>
    <mergeCell ref="R3:V3"/>
    <mergeCell ref="H4:H6"/>
    <mergeCell ref="N4:O5"/>
    <mergeCell ref="C3:G3"/>
    <mergeCell ref="C4:C6"/>
    <mergeCell ref="A9:B9"/>
    <mergeCell ref="A10:B10"/>
    <mergeCell ref="A7:B7"/>
    <mergeCell ref="A8:B8"/>
    <mergeCell ref="D4:E5"/>
    <mergeCell ref="A1:V1"/>
    <mergeCell ref="A25:V25"/>
    <mergeCell ref="A22:A23"/>
    <mergeCell ref="P4:Q5"/>
    <mergeCell ref="S4:T5"/>
    <mergeCell ref="U4:V5"/>
    <mergeCell ref="A18:A19"/>
    <mergeCell ref="A20:A21"/>
    <mergeCell ref="A16:B16"/>
    <mergeCell ref="A17:B17"/>
    <mergeCell ref="A11:B11"/>
    <mergeCell ref="A12:B12"/>
    <mergeCell ref="A13:B13"/>
    <mergeCell ref="A14:B14"/>
    <mergeCell ref="A15:B15"/>
    <mergeCell ref="F4:G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H18:V23 C18:G23" unlockedFormula="1"/>
  </ignoredErrors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93"/>
  <dimension ref="A1:AN32"/>
  <sheetViews>
    <sheetView zoomScaleNormal="100" workbookViewId="0"/>
  </sheetViews>
  <sheetFormatPr defaultColWidth="9.140625" defaultRowHeight="15" x14ac:dyDescent="0.25"/>
  <cols>
    <col min="1" max="1" width="10.42578125" style="83" customWidth="1"/>
    <col min="2" max="2" width="4.140625" style="83" customWidth="1"/>
    <col min="3" max="7" width="6" style="338" bestFit="1" customWidth="1"/>
    <col min="8" max="8" width="6.140625" style="83" bestFit="1" customWidth="1"/>
    <col min="9" max="9" width="6" style="83" bestFit="1" customWidth="1"/>
    <col min="10" max="11" width="6.140625" style="83" bestFit="1" customWidth="1"/>
    <col min="12" max="12" width="6.28515625" style="83" bestFit="1" customWidth="1"/>
    <col min="13" max="15" width="6.140625" style="83" bestFit="1" customWidth="1"/>
    <col min="16" max="16" width="6.7109375" style="83" bestFit="1" customWidth="1"/>
    <col min="17" max="17" width="5.5703125" style="83" bestFit="1" customWidth="1"/>
    <col min="18" max="22" width="6" style="83" bestFit="1" customWidth="1"/>
    <col min="23" max="23" width="9.140625" style="83"/>
    <col min="24" max="40" width="9.140625" style="338"/>
    <col min="41" max="16384" width="9.140625" style="83"/>
  </cols>
  <sheetData>
    <row r="1" spans="1:40" ht="17.25" customHeight="1" x14ac:dyDescent="0.25">
      <c r="A1" s="99" t="s">
        <v>270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206"/>
    </row>
    <row r="2" spans="1:40" ht="17.25" customHeight="1" thickBot="1" x14ac:dyDescent="0.3">
      <c r="A2" s="128" t="s">
        <v>76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  <c r="U2" s="82"/>
      <c r="V2" s="82"/>
    </row>
    <row r="3" spans="1:40" ht="25.5" customHeight="1" x14ac:dyDescent="0.25">
      <c r="A3" s="544" t="s">
        <v>80</v>
      </c>
      <c r="B3" s="545"/>
      <c r="C3" s="617" t="s">
        <v>194</v>
      </c>
      <c r="D3" s="618"/>
      <c r="E3" s="618"/>
      <c r="F3" s="618"/>
      <c r="G3" s="619"/>
      <c r="H3" s="617" t="s">
        <v>104</v>
      </c>
      <c r="I3" s="663"/>
      <c r="J3" s="663"/>
      <c r="K3" s="663"/>
      <c r="L3" s="664"/>
      <c r="M3" s="749" t="s">
        <v>188</v>
      </c>
      <c r="N3" s="706"/>
      <c r="O3" s="706"/>
      <c r="P3" s="706"/>
      <c r="Q3" s="707"/>
      <c r="R3" s="616" t="s">
        <v>99</v>
      </c>
      <c r="S3" s="750"/>
      <c r="T3" s="750"/>
      <c r="U3" s="750"/>
      <c r="V3" s="751"/>
    </row>
    <row r="4" spans="1:40" ht="22.5" customHeight="1" x14ac:dyDescent="0.25">
      <c r="A4" s="546"/>
      <c r="B4" s="547"/>
      <c r="C4" s="560" t="s">
        <v>3</v>
      </c>
      <c r="D4" s="697" t="s">
        <v>90</v>
      </c>
      <c r="E4" s="748"/>
      <c r="F4" s="745" t="s">
        <v>71</v>
      </c>
      <c r="G4" s="746"/>
      <c r="H4" s="560" t="s">
        <v>3</v>
      </c>
      <c r="I4" s="697" t="s">
        <v>90</v>
      </c>
      <c r="J4" s="748"/>
      <c r="K4" s="745" t="s">
        <v>71</v>
      </c>
      <c r="L4" s="746"/>
      <c r="M4" s="560" t="s">
        <v>3</v>
      </c>
      <c r="N4" s="697" t="s">
        <v>90</v>
      </c>
      <c r="O4" s="748"/>
      <c r="P4" s="745" t="s">
        <v>71</v>
      </c>
      <c r="Q4" s="746"/>
      <c r="R4" s="560" t="s">
        <v>3</v>
      </c>
      <c r="S4" s="697" t="s">
        <v>90</v>
      </c>
      <c r="T4" s="748"/>
      <c r="U4" s="745" t="s">
        <v>71</v>
      </c>
      <c r="V4" s="746"/>
    </row>
    <row r="5" spans="1:40" ht="13.5" customHeight="1" x14ac:dyDescent="0.25">
      <c r="A5" s="546"/>
      <c r="B5" s="547"/>
      <c r="C5" s="561"/>
      <c r="D5" s="748"/>
      <c r="E5" s="748"/>
      <c r="F5" s="747"/>
      <c r="G5" s="746"/>
      <c r="H5" s="561"/>
      <c r="I5" s="748"/>
      <c r="J5" s="748"/>
      <c r="K5" s="747"/>
      <c r="L5" s="746"/>
      <c r="M5" s="561"/>
      <c r="N5" s="748"/>
      <c r="O5" s="748"/>
      <c r="P5" s="747"/>
      <c r="Q5" s="746"/>
      <c r="R5" s="561"/>
      <c r="S5" s="748"/>
      <c r="T5" s="748"/>
      <c r="U5" s="747"/>
      <c r="V5" s="746"/>
    </row>
    <row r="6" spans="1:40" ht="17.25" customHeight="1" thickBot="1" x14ac:dyDescent="0.3">
      <c r="A6" s="546"/>
      <c r="B6" s="547"/>
      <c r="C6" s="562"/>
      <c r="D6" s="301" t="s">
        <v>4</v>
      </c>
      <c r="E6" s="301" t="s">
        <v>48</v>
      </c>
      <c r="F6" s="301" t="s">
        <v>65</v>
      </c>
      <c r="G6" s="302" t="s">
        <v>33</v>
      </c>
      <c r="H6" s="562"/>
      <c r="I6" s="301" t="s">
        <v>4</v>
      </c>
      <c r="J6" s="301" t="s">
        <v>48</v>
      </c>
      <c r="K6" s="301" t="s">
        <v>65</v>
      </c>
      <c r="L6" s="302" t="s">
        <v>33</v>
      </c>
      <c r="M6" s="562"/>
      <c r="N6" s="301" t="s">
        <v>4</v>
      </c>
      <c r="O6" s="301" t="s">
        <v>48</v>
      </c>
      <c r="P6" s="301" t="s">
        <v>65</v>
      </c>
      <c r="Q6" s="302" t="s">
        <v>33</v>
      </c>
      <c r="R6" s="562"/>
      <c r="S6" s="301" t="s">
        <v>4</v>
      </c>
      <c r="T6" s="301" t="s">
        <v>48</v>
      </c>
      <c r="U6" s="301" t="s">
        <v>65</v>
      </c>
      <c r="V6" s="302" t="s">
        <v>33</v>
      </c>
    </row>
    <row r="7" spans="1:40" ht="17.25" customHeight="1" x14ac:dyDescent="0.25">
      <c r="A7" s="603" t="s">
        <v>5</v>
      </c>
      <c r="B7" s="604"/>
      <c r="C7" s="333">
        <v>576</v>
      </c>
      <c r="D7" s="93">
        <v>297</v>
      </c>
      <c r="E7" s="142">
        <v>279</v>
      </c>
      <c r="F7" s="93">
        <v>530</v>
      </c>
      <c r="G7" s="95">
        <v>46</v>
      </c>
      <c r="H7" s="333">
        <v>28493</v>
      </c>
      <c r="I7" s="142">
        <v>9646</v>
      </c>
      <c r="J7" s="142">
        <f t="shared" ref="J7:J14" si="0">H7-I7</f>
        <v>18847</v>
      </c>
      <c r="K7" s="142">
        <v>27972</v>
      </c>
      <c r="L7" s="95">
        <v>521</v>
      </c>
      <c r="M7" s="68">
        <v>71472</v>
      </c>
      <c r="N7" s="93">
        <v>39123</v>
      </c>
      <c r="O7" s="142">
        <f t="shared" ref="O7:O14" si="1">M7-N7</f>
        <v>32349</v>
      </c>
      <c r="P7" s="93">
        <v>70149</v>
      </c>
      <c r="Q7" s="95">
        <v>1323</v>
      </c>
      <c r="R7" s="60">
        <v>8973</v>
      </c>
      <c r="S7" s="142">
        <v>4187</v>
      </c>
      <c r="T7" s="142">
        <f t="shared" ref="T7:T14" si="2">R7-S7</f>
        <v>4786</v>
      </c>
      <c r="U7" s="142">
        <v>4419</v>
      </c>
      <c r="V7" s="95">
        <v>4554</v>
      </c>
      <c r="X7" s="71"/>
      <c r="Y7" s="71"/>
      <c r="AC7" s="71"/>
      <c r="AD7" s="71"/>
      <c r="AH7" s="71"/>
      <c r="AI7" s="71"/>
      <c r="AM7" s="71"/>
      <c r="AN7" s="71"/>
    </row>
    <row r="8" spans="1:40" ht="17.25" customHeight="1" x14ac:dyDescent="0.25">
      <c r="A8" s="550" t="s">
        <v>6</v>
      </c>
      <c r="B8" s="551"/>
      <c r="C8" s="333">
        <v>650</v>
      </c>
      <c r="D8" s="93">
        <v>348</v>
      </c>
      <c r="E8" s="142">
        <v>302</v>
      </c>
      <c r="F8" s="93">
        <v>586</v>
      </c>
      <c r="G8" s="95">
        <v>64</v>
      </c>
      <c r="H8" s="333">
        <v>27985</v>
      </c>
      <c r="I8" s="142">
        <v>9138</v>
      </c>
      <c r="J8" s="142">
        <f t="shared" si="0"/>
        <v>18847</v>
      </c>
      <c r="K8" s="142">
        <v>27531</v>
      </c>
      <c r="L8" s="95">
        <v>454</v>
      </c>
      <c r="M8" s="68">
        <v>70442</v>
      </c>
      <c r="N8" s="93">
        <v>39561</v>
      </c>
      <c r="O8" s="142">
        <f t="shared" si="1"/>
        <v>30881</v>
      </c>
      <c r="P8" s="93">
        <v>68917</v>
      </c>
      <c r="Q8" s="95">
        <v>1525</v>
      </c>
      <c r="R8" s="60">
        <v>7739</v>
      </c>
      <c r="S8" s="142">
        <v>3517</v>
      </c>
      <c r="T8" s="142">
        <f t="shared" si="2"/>
        <v>4222</v>
      </c>
      <c r="U8" s="142">
        <v>3690</v>
      </c>
      <c r="V8" s="95">
        <v>4049</v>
      </c>
      <c r="X8" s="71"/>
      <c r="Y8" s="71"/>
      <c r="AC8" s="71"/>
      <c r="AD8" s="71"/>
      <c r="AH8" s="71"/>
      <c r="AI8" s="71"/>
      <c r="AM8" s="71"/>
      <c r="AN8" s="71"/>
    </row>
    <row r="9" spans="1:40" ht="17.25" customHeight="1" x14ac:dyDescent="0.25">
      <c r="A9" s="550" t="s">
        <v>7</v>
      </c>
      <c r="B9" s="551"/>
      <c r="C9" s="329">
        <v>578</v>
      </c>
      <c r="D9" s="89">
        <v>288</v>
      </c>
      <c r="E9" s="142">
        <v>290</v>
      </c>
      <c r="F9" s="89">
        <v>567</v>
      </c>
      <c r="G9" s="91">
        <v>11</v>
      </c>
      <c r="H9" s="333">
        <v>25433</v>
      </c>
      <c r="I9" s="143">
        <v>8278</v>
      </c>
      <c r="J9" s="142">
        <f t="shared" si="0"/>
        <v>17155</v>
      </c>
      <c r="K9" s="143">
        <v>24994</v>
      </c>
      <c r="L9" s="91">
        <v>439</v>
      </c>
      <c r="M9" s="69">
        <v>68381</v>
      </c>
      <c r="N9" s="89">
        <v>38188</v>
      </c>
      <c r="O9" s="142">
        <f t="shared" si="1"/>
        <v>30193</v>
      </c>
      <c r="P9" s="89">
        <v>66789</v>
      </c>
      <c r="Q9" s="91">
        <v>1592</v>
      </c>
      <c r="R9" s="26">
        <v>6663</v>
      </c>
      <c r="S9" s="143">
        <v>3207</v>
      </c>
      <c r="T9" s="142">
        <f t="shared" si="2"/>
        <v>3456</v>
      </c>
      <c r="U9" s="143">
        <v>3238</v>
      </c>
      <c r="V9" s="91">
        <v>3425</v>
      </c>
      <c r="X9" s="71"/>
      <c r="Y9" s="71"/>
      <c r="AC9" s="71"/>
      <c r="AD9" s="71"/>
      <c r="AH9" s="71"/>
      <c r="AI9" s="71"/>
      <c r="AM9" s="71"/>
      <c r="AN9" s="71"/>
    </row>
    <row r="10" spans="1:40" ht="17.25" customHeight="1" x14ac:dyDescent="0.25">
      <c r="A10" s="550" t="s">
        <v>8</v>
      </c>
      <c r="B10" s="551"/>
      <c r="C10" s="329">
        <v>585</v>
      </c>
      <c r="D10" s="143">
        <v>306</v>
      </c>
      <c r="E10" s="142">
        <v>279</v>
      </c>
      <c r="F10" s="143">
        <v>578</v>
      </c>
      <c r="G10" s="15">
        <v>7</v>
      </c>
      <c r="H10" s="333">
        <v>24689</v>
      </c>
      <c r="I10" s="143">
        <v>8233</v>
      </c>
      <c r="J10" s="142">
        <f t="shared" si="0"/>
        <v>16456</v>
      </c>
      <c r="K10" s="143">
        <v>24080</v>
      </c>
      <c r="L10" s="91">
        <v>609</v>
      </c>
      <c r="M10" s="69">
        <v>59740</v>
      </c>
      <c r="N10" s="143">
        <v>33041</v>
      </c>
      <c r="O10" s="142">
        <f t="shared" si="1"/>
        <v>26699</v>
      </c>
      <c r="P10" s="143">
        <v>58093</v>
      </c>
      <c r="Q10" s="15">
        <v>1647</v>
      </c>
      <c r="R10" s="26">
        <v>5062</v>
      </c>
      <c r="S10" s="143">
        <v>2327</v>
      </c>
      <c r="T10" s="142">
        <f t="shared" si="2"/>
        <v>2735</v>
      </c>
      <c r="U10" s="143">
        <v>2703</v>
      </c>
      <c r="V10" s="91">
        <v>2359</v>
      </c>
      <c r="X10" s="71"/>
      <c r="Y10" s="71"/>
      <c r="AC10" s="71"/>
      <c r="AD10" s="71"/>
      <c r="AH10" s="71"/>
      <c r="AI10" s="71"/>
      <c r="AM10" s="71"/>
      <c r="AN10" s="71"/>
    </row>
    <row r="11" spans="1:40" ht="17.25" customHeight="1" x14ac:dyDescent="0.25">
      <c r="A11" s="550" t="s">
        <v>9</v>
      </c>
      <c r="B11" s="551"/>
      <c r="C11" s="329">
        <v>583</v>
      </c>
      <c r="D11" s="143">
        <v>282</v>
      </c>
      <c r="E11" s="142">
        <v>301</v>
      </c>
      <c r="F11" s="143">
        <v>569</v>
      </c>
      <c r="G11" s="15">
        <v>14</v>
      </c>
      <c r="H11" s="329">
        <v>23642</v>
      </c>
      <c r="I11" s="143">
        <v>7811</v>
      </c>
      <c r="J11" s="142">
        <f t="shared" si="0"/>
        <v>15831</v>
      </c>
      <c r="K11" s="143">
        <v>22929</v>
      </c>
      <c r="L11" s="91">
        <v>713</v>
      </c>
      <c r="M11" s="69">
        <v>56059</v>
      </c>
      <c r="N11" s="143">
        <v>31532</v>
      </c>
      <c r="O11" s="142">
        <f t="shared" si="1"/>
        <v>24527</v>
      </c>
      <c r="P11" s="143">
        <v>54146</v>
      </c>
      <c r="Q11" s="15">
        <v>1913</v>
      </c>
      <c r="R11" s="26">
        <v>3538</v>
      </c>
      <c r="S11" s="143">
        <v>1537</v>
      </c>
      <c r="T11" s="142">
        <f t="shared" si="2"/>
        <v>2001</v>
      </c>
      <c r="U11" s="143">
        <v>1975</v>
      </c>
      <c r="V11" s="91">
        <v>1563</v>
      </c>
      <c r="X11" s="71"/>
      <c r="Y11" s="71"/>
      <c r="AC11" s="71"/>
      <c r="AD11" s="71"/>
      <c r="AH11" s="71"/>
      <c r="AI11" s="71"/>
      <c r="AM11" s="71"/>
      <c r="AN11" s="71"/>
    </row>
    <row r="12" spans="1:40" ht="17.25" customHeight="1" x14ac:dyDescent="0.25">
      <c r="A12" s="550" t="s">
        <v>10</v>
      </c>
      <c r="B12" s="551"/>
      <c r="C12" s="329">
        <v>645</v>
      </c>
      <c r="D12" s="143">
        <v>292</v>
      </c>
      <c r="E12" s="142">
        <v>353</v>
      </c>
      <c r="F12" s="142">
        <v>632</v>
      </c>
      <c r="G12" s="15">
        <v>13</v>
      </c>
      <c r="H12" s="329">
        <v>22095</v>
      </c>
      <c r="I12" s="143">
        <v>7380</v>
      </c>
      <c r="J12" s="142">
        <f t="shared" si="0"/>
        <v>14715</v>
      </c>
      <c r="K12" s="143">
        <v>21335</v>
      </c>
      <c r="L12" s="91">
        <v>760</v>
      </c>
      <c r="M12" s="69">
        <v>52706</v>
      </c>
      <c r="N12" s="143">
        <v>29661</v>
      </c>
      <c r="O12" s="142">
        <f t="shared" si="1"/>
        <v>23045</v>
      </c>
      <c r="P12" s="143">
        <v>50782</v>
      </c>
      <c r="Q12" s="15">
        <v>1924</v>
      </c>
      <c r="R12" s="26">
        <v>2939</v>
      </c>
      <c r="S12" s="143">
        <v>1269</v>
      </c>
      <c r="T12" s="142">
        <f t="shared" si="2"/>
        <v>1670</v>
      </c>
      <c r="U12" s="143">
        <v>1554</v>
      </c>
      <c r="V12" s="91">
        <v>1385</v>
      </c>
      <c r="X12" s="71"/>
      <c r="Y12" s="71"/>
      <c r="AC12" s="71"/>
      <c r="AD12" s="71"/>
      <c r="AH12" s="71"/>
      <c r="AI12" s="71"/>
      <c r="AM12" s="71"/>
      <c r="AN12" s="71"/>
    </row>
    <row r="13" spans="1:40" ht="17.25" customHeight="1" x14ac:dyDescent="0.25">
      <c r="A13" s="550" t="s">
        <v>11</v>
      </c>
      <c r="B13" s="551"/>
      <c r="C13" s="329">
        <v>614</v>
      </c>
      <c r="D13" s="26">
        <v>270</v>
      </c>
      <c r="E13" s="142">
        <v>344</v>
      </c>
      <c r="F13" s="143">
        <v>604</v>
      </c>
      <c r="G13" s="15">
        <v>10</v>
      </c>
      <c r="H13" s="329">
        <v>22244</v>
      </c>
      <c r="I13" s="143">
        <v>7752</v>
      </c>
      <c r="J13" s="142">
        <f t="shared" si="0"/>
        <v>14492</v>
      </c>
      <c r="K13" s="143">
        <v>21304</v>
      </c>
      <c r="L13" s="91">
        <v>940</v>
      </c>
      <c r="M13" s="69">
        <v>53020</v>
      </c>
      <c r="N13" s="26">
        <v>29933</v>
      </c>
      <c r="O13" s="142">
        <f t="shared" si="1"/>
        <v>23087</v>
      </c>
      <c r="P13" s="143">
        <v>50810</v>
      </c>
      <c r="Q13" s="15">
        <v>2210</v>
      </c>
      <c r="R13" s="26">
        <v>2724</v>
      </c>
      <c r="S13" s="143">
        <v>1124</v>
      </c>
      <c r="T13" s="142">
        <f t="shared" si="2"/>
        <v>1600</v>
      </c>
      <c r="U13" s="143">
        <v>1645</v>
      </c>
      <c r="V13" s="91">
        <v>1079</v>
      </c>
      <c r="X13" s="71"/>
      <c r="Y13" s="71"/>
      <c r="AC13" s="71"/>
      <c r="AD13" s="71"/>
      <c r="AH13" s="71"/>
      <c r="AI13" s="71"/>
      <c r="AM13" s="71"/>
      <c r="AN13" s="71"/>
    </row>
    <row r="14" spans="1:40" ht="17.25" customHeight="1" x14ac:dyDescent="0.25">
      <c r="A14" s="550" t="s">
        <v>47</v>
      </c>
      <c r="B14" s="551"/>
      <c r="C14" s="329">
        <v>618</v>
      </c>
      <c r="D14" s="26">
        <v>277</v>
      </c>
      <c r="E14" s="142">
        <v>341</v>
      </c>
      <c r="F14" s="143">
        <v>605</v>
      </c>
      <c r="G14" s="15">
        <v>13</v>
      </c>
      <c r="H14" s="329">
        <v>21917</v>
      </c>
      <c r="I14" s="143">
        <v>7401</v>
      </c>
      <c r="J14" s="142">
        <f t="shared" si="0"/>
        <v>14516</v>
      </c>
      <c r="K14" s="143">
        <v>20902</v>
      </c>
      <c r="L14" s="91">
        <v>1015</v>
      </c>
      <c r="M14" s="69">
        <v>52998</v>
      </c>
      <c r="N14" s="26">
        <v>29260</v>
      </c>
      <c r="O14" s="142">
        <f t="shared" si="1"/>
        <v>23738</v>
      </c>
      <c r="P14" s="143">
        <v>51154</v>
      </c>
      <c r="Q14" s="15">
        <v>1844</v>
      </c>
      <c r="R14" s="26">
        <v>2523</v>
      </c>
      <c r="S14" s="143">
        <v>1011</v>
      </c>
      <c r="T14" s="142">
        <f t="shared" si="2"/>
        <v>1512</v>
      </c>
      <c r="U14" s="143">
        <v>1610</v>
      </c>
      <c r="V14" s="91">
        <v>913</v>
      </c>
      <c r="X14" s="71"/>
      <c r="Y14" s="71"/>
      <c r="AC14" s="71"/>
      <c r="AD14" s="71"/>
      <c r="AH14" s="71"/>
      <c r="AI14" s="71"/>
      <c r="AM14" s="71"/>
      <c r="AN14" s="71"/>
    </row>
    <row r="15" spans="1:40" ht="17.25" customHeight="1" x14ac:dyDescent="0.25">
      <c r="A15" s="550" t="s">
        <v>72</v>
      </c>
      <c r="B15" s="551"/>
      <c r="C15" s="329">
        <v>646</v>
      </c>
      <c r="D15" s="26">
        <v>302</v>
      </c>
      <c r="E15" s="142">
        <v>344</v>
      </c>
      <c r="F15" s="143">
        <v>635</v>
      </c>
      <c r="G15" s="15">
        <v>11</v>
      </c>
      <c r="H15" s="329">
        <v>21331</v>
      </c>
      <c r="I15" s="143">
        <v>7044</v>
      </c>
      <c r="J15" s="142">
        <v>14287</v>
      </c>
      <c r="K15" s="143">
        <v>20263</v>
      </c>
      <c r="L15" s="91">
        <v>1068</v>
      </c>
      <c r="M15" s="69">
        <v>54923</v>
      </c>
      <c r="N15" s="26">
        <v>30332</v>
      </c>
      <c r="O15" s="142">
        <v>24591</v>
      </c>
      <c r="P15" s="143">
        <v>52933</v>
      </c>
      <c r="Q15" s="15">
        <v>1990</v>
      </c>
      <c r="R15" s="26">
        <v>2577</v>
      </c>
      <c r="S15" s="143">
        <v>1111</v>
      </c>
      <c r="T15" s="142">
        <v>1466</v>
      </c>
      <c r="U15" s="143">
        <v>1601</v>
      </c>
      <c r="V15" s="91">
        <v>976</v>
      </c>
      <c r="X15" s="71"/>
      <c r="Y15" s="71"/>
      <c r="AC15" s="71"/>
      <c r="AD15" s="71"/>
      <c r="AH15" s="71"/>
      <c r="AI15" s="71"/>
      <c r="AM15" s="71"/>
      <c r="AN15" s="71"/>
    </row>
    <row r="16" spans="1:40" ht="17.25" customHeight="1" x14ac:dyDescent="0.25">
      <c r="A16" s="550" t="s">
        <v>151</v>
      </c>
      <c r="B16" s="551"/>
      <c r="C16" s="329">
        <v>693</v>
      </c>
      <c r="D16" s="26">
        <v>321</v>
      </c>
      <c r="E16" s="142">
        <v>372</v>
      </c>
      <c r="F16" s="143">
        <v>684</v>
      </c>
      <c r="G16" s="15">
        <v>9</v>
      </c>
      <c r="H16" s="329">
        <v>23240</v>
      </c>
      <c r="I16" s="143">
        <v>7751</v>
      </c>
      <c r="J16" s="142">
        <v>15489</v>
      </c>
      <c r="K16" s="143">
        <v>22094</v>
      </c>
      <c r="L16" s="91">
        <v>1146</v>
      </c>
      <c r="M16" s="69">
        <v>57730</v>
      </c>
      <c r="N16" s="26">
        <v>31643</v>
      </c>
      <c r="O16" s="142">
        <v>26087</v>
      </c>
      <c r="P16" s="143">
        <v>55629</v>
      </c>
      <c r="Q16" s="15">
        <v>2101</v>
      </c>
      <c r="R16" s="26">
        <v>2799</v>
      </c>
      <c r="S16" s="143">
        <v>1152</v>
      </c>
      <c r="T16" s="142">
        <v>1647</v>
      </c>
      <c r="U16" s="143">
        <v>1943</v>
      </c>
      <c r="V16" s="91">
        <v>856</v>
      </c>
      <c r="W16" s="71"/>
      <c r="X16" s="71"/>
      <c r="Y16" s="71"/>
      <c r="AC16" s="71"/>
      <c r="AD16" s="71"/>
      <c r="AH16" s="71"/>
      <c r="AI16" s="71"/>
      <c r="AM16" s="71"/>
      <c r="AN16" s="71"/>
    </row>
    <row r="17" spans="1:40" ht="17.25" customHeight="1" thickBot="1" x14ac:dyDescent="0.3">
      <c r="A17" s="556" t="s">
        <v>176</v>
      </c>
      <c r="B17" s="557"/>
      <c r="C17" s="329">
        <v>595</v>
      </c>
      <c r="D17" s="26">
        <v>286</v>
      </c>
      <c r="E17" s="142">
        <f>C17-D17</f>
        <v>309</v>
      </c>
      <c r="F17" s="143">
        <v>588</v>
      </c>
      <c r="G17" s="15">
        <v>7</v>
      </c>
      <c r="H17" s="329">
        <v>24008</v>
      </c>
      <c r="I17" s="143">
        <v>8088</v>
      </c>
      <c r="J17" s="142">
        <f>H17-I17</f>
        <v>15920</v>
      </c>
      <c r="K17" s="143">
        <v>22897</v>
      </c>
      <c r="L17" s="91">
        <v>1111</v>
      </c>
      <c r="M17" s="69">
        <v>62059</v>
      </c>
      <c r="N17" s="26">
        <v>34377</v>
      </c>
      <c r="O17" s="142">
        <f>M17-N17</f>
        <v>27682</v>
      </c>
      <c r="P17" s="143">
        <v>59694</v>
      </c>
      <c r="Q17" s="15">
        <v>2365</v>
      </c>
      <c r="R17" s="26">
        <v>3350</v>
      </c>
      <c r="S17" s="143">
        <v>1407</v>
      </c>
      <c r="T17" s="142">
        <f>R17-S17</f>
        <v>1943</v>
      </c>
      <c r="U17" s="143">
        <v>2310</v>
      </c>
      <c r="V17" s="91">
        <v>1040</v>
      </c>
      <c r="X17" s="71"/>
      <c r="Y17" s="71"/>
      <c r="AC17" s="71"/>
      <c r="AD17" s="71"/>
      <c r="AH17" s="71"/>
      <c r="AI17" s="71"/>
      <c r="AM17" s="71"/>
      <c r="AN17" s="71"/>
    </row>
    <row r="18" spans="1:40" ht="17.25" customHeight="1" x14ac:dyDescent="0.25">
      <c r="A18" s="552" t="s">
        <v>177</v>
      </c>
      <c r="B18" s="227" t="s">
        <v>74</v>
      </c>
      <c r="C18" s="218">
        <f t="shared" ref="C18:H18" si="3">C17-C16</f>
        <v>-98</v>
      </c>
      <c r="D18" s="219">
        <f t="shared" si="3"/>
        <v>-35</v>
      </c>
      <c r="E18" s="219">
        <f t="shared" si="3"/>
        <v>-63</v>
      </c>
      <c r="F18" s="219">
        <f t="shared" si="3"/>
        <v>-96</v>
      </c>
      <c r="G18" s="220">
        <f t="shared" si="3"/>
        <v>-2</v>
      </c>
      <c r="H18" s="218">
        <f t="shared" si="3"/>
        <v>768</v>
      </c>
      <c r="I18" s="219">
        <f t="shared" ref="I18:V18" si="4">I17-I16</f>
        <v>337</v>
      </c>
      <c r="J18" s="219">
        <f t="shared" si="4"/>
        <v>431</v>
      </c>
      <c r="K18" s="219">
        <f t="shared" si="4"/>
        <v>803</v>
      </c>
      <c r="L18" s="220">
        <f t="shared" si="4"/>
        <v>-35</v>
      </c>
      <c r="M18" s="218">
        <f t="shared" si="4"/>
        <v>4329</v>
      </c>
      <c r="N18" s="219">
        <f t="shared" si="4"/>
        <v>2734</v>
      </c>
      <c r="O18" s="219">
        <f t="shared" si="4"/>
        <v>1595</v>
      </c>
      <c r="P18" s="219">
        <f t="shared" si="4"/>
        <v>4065</v>
      </c>
      <c r="Q18" s="220">
        <f t="shared" si="4"/>
        <v>264</v>
      </c>
      <c r="R18" s="247">
        <f t="shared" si="4"/>
        <v>551</v>
      </c>
      <c r="S18" s="219">
        <f t="shared" si="4"/>
        <v>255</v>
      </c>
      <c r="T18" s="219">
        <f t="shared" si="4"/>
        <v>296</v>
      </c>
      <c r="U18" s="219">
        <f t="shared" si="4"/>
        <v>367</v>
      </c>
      <c r="V18" s="220">
        <f t="shared" si="4"/>
        <v>184</v>
      </c>
    </row>
    <row r="19" spans="1:40" ht="19.5" customHeight="1" x14ac:dyDescent="0.25">
      <c r="A19" s="553"/>
      <c r="B19" s="222" t="s">
        <v>75</v>
      </c>
      <c r="C19" s="224">
        <f t="shared" ref="C19:H19" si="5">C17/C16-1</f>
        <v>-0.14141414141414144</v>
      </c>
      <c r="D19" s="225">
        <f t="shared" si="5"/>
        <v>-0.1090342679127726</v>
      </c>
      <c r="E19" s="225">
        <f t="shared" si="5"/>
        <v>-0.16935483870967738</v>
      </c>
      <c r="F19" s="225">
        <f t="shared" si="5"/>
        <v>-0.14035087719298245</v>
      </c>
      <c r="G19" s="226">
        <f t="shared" si="5"/>
        <v>-0.22222222222222221</v>
      </c>
      <c r="H19" s="224">
        <f t="shared" si="5"/>
        <v>3.304647160068841E-2</v>
      </c>
      <c r="I19" s="225">
        <f t="shared" ref="I19:V19" si="6">I17/I16-1</f>
        <v>4.3478260869565188E-2</v>
      </c>
      <c r="J19" s="225">
        <f t="shared" si="6"/>
        <v>2.782619923816898E-2</v>
      </c>
      <c r="K19" s="225">
        <f t="shared" si="6"/>
        <v>3.6344708970761364E-2</v>
      </c>
      <c r="L19" s="226">
        <f t="shared" si="6"/>
        <v>-3.0541012216404928E-2</v>
      </c>
      <c r="M19" s="224">
        <f t="shared" si="6"/>
        <v>7.4987008487787943E-2</v>
      </c>
      <c r="N19" s="225">
        <f t="shared" si="6"/>
        <v>8.6401415794962633E-2</v>
      </c>
      <c r="O19" s="225">
        <f t="shared" si="6"/>
        <v>6.1141564764058742E-2</v>
      </c>
      <c r="P19" s="225">
        <f t="shared" si="6"/>
        <v>7.3073396969206783E-2</v>
      </c>
      <c r="Q19" s="226">
        <f t="shared" si="6"/>
        <v>0.12565445026178002</v>
      </c>
      <c r="R19" s="253">
        <f t="shared" si="6"/>
        <v>0.19685602000714542</v>
      </c>
      <c r="S19" s="225">
        <f t="shared" si="6"/>
        <v>0.22135416666666674</v>
      </c>
      <c r="T19" s="225">
        <f t="shared" si="6"/>
        <v>0.17972070431086817</v>
      </c>
      <c r="U19" s="225">
        <f t="shared" si="6"/>
        <v>0.18888317035512103</v>
      </c>
      <c r="V19" s="226">
        <f t="shared" si="6"/>
        <v>0.2149532710280373</v>
      </c>
    </row>
    <row r="20" spans="1:40" ht="17.25" customHeight="1" x14ac:dyDescent="0.25">
      <c r="A20" s="554" t="s">
        <v>240</v>
      </c>
      <c r="B20" s="230" t="s">
        <v>74</v>
      </c>
      <c r="C20" s="232">
        <f t="shared" ref="C20:H20" si="7">C17-C12</f>
        <v>-50</v>
      </c>
      <c r="D20" s="233">
        <f t="shared" si="7"/>
        <v>-6</v>
      </c>
      <c r="E20" s="233">
        <f t="shared" si="7"/>
        <v>-44</v>
      </c>
      <c r="F20" s="233">
        <f t="shared" si="7"/>
        <v>-44</v>
      </c>
      <c r="G20" s="234">
        <f t="shared" si="7"/>
        <v>-6</v>
      </c>
      <c r="H20" s="232">
        <f t="shared" si="7"/>
        <v>1913</v>
      </c>
      <c r="I20" s="233">
        <f t="shared" ref="I20:V20" si="8">I17-I12</f>
        <v>708</v>
      </c>
      <c r="J20" s="233">
        <f t="shared" si="8"/>
        <v>1205</v>
      </c>
      <c r="K20" s="233">
        <f t="shared" si="8"/>
        <v>1562</v>
      </c>
      <c r="L20" s="234">
        <f t="shared" si="8"/>
        <v>351</v>
      </c>
      <c r="M20" s="232">
        <f t="shared" si="8"/>
        <v>9353</v>
      </c>
      <c r="N20" s="233">
        <f t="shared" si="8"/>
        <v>4716</v>
      </c>
      <c r="O20" s="233">
        <f t="shared" si="8"/>
        <v>4637</v>
      </c>
      <c r="P20" s="233">
        <f t="shared" si="8"/>
        <v>8912</v>
      </c>
      <c r="Q20" s="234">
        <f t="shared" si="8"/>
        <v>441</v>
      </c>
      <c r="R20" s="250">
        <f t="shared" si="8"/>
        <v>411</v>
      </c>
      <c r="S20" s="233">
        <f t="shared" si="8"/>
        <v>138</v>
      </c>
      <c r="T20" s="233">
        <f t="shared" si="8"/>
        <v>273</v>
      </c>
      <c r="U20" s="233">
        <f t="shared" si="8"/>
        <v>756</v>
      </c>
      <c r="V20" s="234">
        <f t="shared" si="8"/>
        <v>-345</v>
      </c>
    </row>
    <row r="21" spans="1:40" ht="17.25" customHeight="1" x14ac:dyDescent="0.25">
      <c r="A21" s="553"/>
      <c r="B21" s="222" t="s">
        <v>75</v>
      </c>
      <c r="C21" s="224">
        <f t="shared" ref="C21:H21" si="9">C17/C12-1</f>
        <v>-7.7519379844961267E-2</v>
      </c>
      <c r="D21" s="225">
        <f t="shared" si="9"/>
        <v>-2.0547945205479423E-2</v>
      </c>
      <c r="E21" s="225">
        <f t="shared" si="9"/>
        <v>-0.12464589235127477</v>
      </c>
      <c r="F21" s="225">
        <f t="shared" si="9"/>
        <v>-6.9620253164557E-2</v>
      </c>
      <c r="G21" s="226">
        <f t="shared" si="9"/>
        <v>-0.46153846153846156</v>
      </c>
      <c r="H21" s="224">
        <f t="shared" si="9"/>
        <v>8.6580674360715149E-2</v>
      </c>
      <c r="I21" s="225">
        <f t="shared" ref="I21:V21" si="10">I17/I12-1</f>
        <v>9.5934959349593507E-2</v>
      </c>
      <c r="J21" s="225">
        <f t="shared" si="10"/>
        <v>8.1889228678219572E-2</v>
      </c>
      <c r="K21" s="225">
        <f t="shared" si="10"/>
        <v>7.3213030232013088E-2</v>
      </c>
      <c r="L21" s="226">
        <f t="shared" si="10"/>
        <v>0.46184210526315783</v>
      </c>
      <c r="M21" s="224">
        <f t="shared" si="10"/>
        <v>0.17745607710697064</v>
      </c>
      <c r="N21" s="225">
        <f t="shared" si="10"/>
        <v>0.15899666228380704</v>
      </c>
      <c r="O21" s="225">
        <f t="shared" si="10"/>
        <v>0.20121501410284237</v>
      </c>
      <c r="P21" s="225">
        <f t="shared" si="10"/>
        <v>0.17549525422393764</v>
      </c>
      <c r="Q21" s="226">
        <f t="shared" si="10"/>
        <v>0.22920997920997932</v>
      </c>
      <c r="R21" s="253">
        <f t="shared" si="10"/>
        <v>0.13984348417829184</v>
      </c>
      <c r="S21" s="225">
        <f t="shared" si="10"/>
        <v>0.10874704491725762</v>
      </c>
      <c r="T21" s="225">
        <f t="shared" si="10"/>
        <v>0.16347305389221556</v>
      </c>
      <c r="U21" s="225">
        <f t="shared" si="10"/>
        <v>0.4864864864864864</v>
      </c>
      <c r="V21" s="226">
        <f t="shared" si="10"/>
        <v>-0.24909747292418771</v>
      </c>
    </row>
    <row r="22" spans="1:40" ht="17.25" customHeight="1" x14ac:dyDescent="0.25">
      <c r="A22" s="554" t="s">
        <v>241</v>
      </c>
      <c r="B22" s="230" t="s">
        <v>74</v>
      </c>
      <c r="C22" s="232">
        <f t="shared" ref="C22:H22" si="11">C17-C7</f>
        <v>19</v>
      </c>
      <c r="D22" s="233">
        <f t="shared" si="11"/>
        <v>-11</v>
      </c>
      <c r="E22" s="233">
        <f t="shared" si="11"/>
        <v>30</v>
      </c>
      <c r="F22" s="233">
        <f t="shared" si="11"/>
        <v>58</v>
      </c>
      <c r="G22" s="234">
        <f t="shared" si="11"/>
        <v>-39</v>
      </c>
      <c r="H22" s="232">
        <f t="shared" si="11"/>
        <v>-4485</v>
      </c>
      <c r="I22" s="233">
        <f t="shared" ref="I22:V22" si="12">I17-I7</f>
        <v>-1558</v>
      </c>
      <c r="J22" s="233">
        <f t="shared" si="12"/>
        <v>-2927</v>
      </c>
      <c r="K22" s="233">
        <f t="shared" si="12"/>
        <v>-5075</v>
      </c>
      <c r="L22" s="234">
        <f t="shared" si="12"/>
        <v>590</v>
      </c>
      <c r="M22" s="232">
        <f t="shared" si="12"/>
        <v>-9413</v>
      </c>
      <c r="N22" s="233">
        <f t="shared" si="12"/>
        <v>-4746</v>
      </c>
      <c r="O22" s="233">
        <f t="shared" si="12"/>
        <v>-4667</v>
      </c>
      <c r="P22" s="233">
        <f t="shared" si="12"/>
        <v>-10455</v>
      </c>
      <c r="Q22" s="234">
        <f t="shared" si="12"/>
        <v>1042</v>
      </c>
      <c r="R22" s="250">
        <f t="shared" si="12"/>
        <v>-5623</v>
      </c>
      <c r="S22" s="233">
        <f t="shared" si="12"/>
        <v>-2780</v>
      </c>
      <c r="T22" s="233">
        <f t="shared" si="12"/>
        <v>-2843</v>
      </c>
      <c r="U22" s="233">
        <f t="shared" si="12"/>
        <v>-2109</v>
      </c>
      <c r="V22" s="234">
        <f t="shared" si="12"/>
        <v>-3514</v>
      </c>
    </row>
    <row r="23" spans="1:40" ht="17.25" customHeight="1" thickBot="1" x14ac:dyDescent="0.3">
      <c r="A23" s="555"/>
      <c r="B23" s="237" t="s">
        <v>75</v>
      </c>
      <c r="C23" s="238">
        <f t="shared" ref="C23:H23" si="13">C17/C7-1</f>
        <v>3.298611111111116E-2</v>
      </c>
      <c r="D23" s="239">
        <f t="shared" si="13"/>
        <v>-3.703703703703709E-2</v>
      </c>
      <c r="E23" s="239">
        <f t="shared" si="13"/>
        <v>0.10752688172043001</v>
      </c>
      <c r="F23" s="239">
        <f t="shared" si="13"/>
        <v>0.10943396226415092</v>
      </c>
      <c r="G23" s="275">
        <f t="shared" si="13"/>
        <v>-0.84782608695652173</v>
      </c>
      <c r="H23" s="238">
        <f t="shared" si="13"/>
        <v>-0.15740708244130142</v>
      </c>
      <c r="I23" s="239">
        <f t="shared" ref="I23:V23" si="14">I17/I7-1</f>
        <v>-0.16151772755546345</v>
      </c>
      <c r="J23" s="239">
        <f t="shared" si="14"/>
        <v>-0.15530323128349344</v>
      </c>
      <c r="K23" s="239">
        <f t="shared" si="14"/>
        <v>-0.18143143143143148</v>
      </c>
      <c r="L23" s="275">
        <f t="shared" si="14"/>
        <v>1.1324376199616122</v>
      </c>
      <c r="M23" s="238">
        <f t="shared" si="14"/>
        <v>-0.13170192522946045</v>
      </c>
      <c r="N23" s="239">
        <f t="shared" si="14"/>
        <v>-0.12130971551261405</v>
      </c>
      <c r="O23" s="239">
        <f t="shared" si="14"/>
        <v>-0.14427030201860958</v>
      </c>
      <c r="P23" s="239">
        <f t="shared" si="14"/>
        <v>-0.14903990078261986</v>
      </c>
      <c r="Q23" s="275">
        <f t="shared" si="14"/>
        <v>0.78760393046107335</v>
      </c>
      <c r="R23" s="274">
        <f t="shared" si="14"/>
        <v>-0.6266577510308704</v>
      </c>
      <c r="S23" s="239">
        <f t="shared" si="14"/>
        <v>-0.66395987580606641</v>
      </c>
      <c r="T23" s="239">
        <f t="shared" si="14"/>
        <v>-0.5940242373589637</v>
      </c>
      <c r="U23" s="239">
        <f t="shared" si="14"/>
        <v>-0.47725729803122874</v>
      </c>
      <c r="V23" s="275">
        <f t="shared" si="14"/>
        <v>-0.77162933684672819</v>
      </c>
    </row>
    <row r="24" spans="1:40" ht="17.25" customHeight="1" x14ac:dyDescent="0.25">
      <c r="A24" s="332" t="s">
        <v>189</v>
      </c>
      <c r="K24" s="71"/>
      <c r="U24" s="71"/>
    </row>
    <row r="25" spans="1:40" ht="24.75" customHeight="1" x14ac:dyDescent="0.25">
      <c r="A25" s="738" t="s">
        <v>184</v>
      </c>
      <c r="B25" s="738"/>
      <c r="C25" s="738"/>
      <c r="D25" s="738"/>
      <c r="E25" s="738"/>
      <c r="F25" s="738"/>
      <c r="G25" s="738"/>
      <c r="H25" s="738"/>
      <c r="I25" s="738"/>
      <c r="J25" s="738"/>
      <c r="K25" s="738"/>
      <c r="L25" s="738"/>
      <c r="M25" s="738"/>
      <c r="N25" s="738"/>
      <c r="O25" s="738"/>
      <c r="P25" s="738"/>
      <c r="Q25" s="738"/>
      <c r="R25" s="738"/>
      <c r="S25" s="738"/>
      <c r="T25" s="738"/>
      <c r="U25" s="738"/>
      <c r="V25" s="738"/>
    </row>
    <row r="26" spans="1:40" ht="17.25" customHeight="1" x14ac:dyDescent="0.25">
      <c r="A26" s="349" t="s">
        <v>164</v>
      </c>
      <c r="B26" s="82"/>
      <c r="C26" s="82"/>
      <c r="D26" s="82"/>
      <c r="E26" s="82"/>
      <c r="F26" s="82"/>
      <c r="G26" s="82"/>
      <c r="H26" s="82"/>
      <c r="I26" s="82"/>
      <c r="J26" s="82"/>
      <c r="K26" s="216"/>
      <c r="L26" s="82"/>
      <c r="M26" s="82"/>
      <c r="N26" s="82"/>
      <c r="U26" s="71"/>
    </row>
    <row r="27" spans="1:40" ht="17.25" customHeight="1" x14ac:dyDescent="0.25">
      <c r="K27" s="71"/>
      <c r="U27" s="71"/>
    </row>
    <row r="28" spans="1:40" x14ac:dyDescent="0.25">
      <c r="H28" s="121"/>
      <c r="I28" s="121"/>
      <c r="J28" s="121"/>
      <c r="K28" s="121"/>
      <c r="L28" s="121"/>
      <c r="M28" s="121"/>
      <c r="N28" s="121"/>
      <c r="O28" s="121"/>
      <c r="P28" s="121"/>
      <c r="Q28" s="121"/>
      <c r="R28" s="121"/>
      <c r="S28" s="121"/>
      <c r="T28" s="121"/>
      <c r="U28" s="121"/>
      <c r="V28" s="121"/>
    </row>
    <row r="29" spans="1:40" x14ac:dyDescent="0.25"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</row>
    <row r="30" spans="1:40" x14ac:dyDescent="0.25">
      <c r="H30" s="121"/>
      <c r="I30" s="121"/>
      <c r="J30" s="121"/>
      <c r="K30" s="121"/>
      <c r="L30" s="121"/>
      <c r="M30" s="121"/>
      <c r="N30" s="121"/>
      <c r="O30" s="121"/>
      <c r="P30" s="121"/>
      <c r="Q30" s="121"/>
      <c r="R30" s="121"/>
      <c r="S30" s="121"/>
      <c r="T30" s="121"/>
      <c r="U30" s="121"/>
      <c r="V30" s="121"/>
    </row>
    <row r="31" spans="1:40" ht="15.75" customHeight="1" x14ac:dyDescent="0.25">
      <c r="H31" s="71"/>
      <c r="I31" s="71"/>
      <c r="J31" s="71"/>
      <c r="K31" s="71"/>
      <c r="L31" s="71"/>
      <c r="M31" s="71"/>
      <c r="N31" s="71"/>
      <c r="O31" s="71"/>
      <c r="P31" s="71"/>
      <c r="Q31" s="71"/>
      <c r="R31" s="71"/>
      <c r="S31" s="71"/>
      <c r="T31" s="71"/>
      <c r="U31" s="71"/>
      <c r="V31" s="71"/>
    </row>
    <row r="32" spans="1:40" x14ac:dyDescent="0.25">
      <c r="H32" s="121"/>
      <c r="I32" s="121"/>
      <c r="J32" s="121"/>
      <c r="K32" s="121"/>
      <c r="L32" s="121"/>
      <c r="M32" s="121"/>
      <c r="N32" s="121"/>
      <c r="O32" s="121"/>
      <c r="P32" s="121"/>
      <c r="Q32" s="121"/>
      <c r="R32" s="121"/>
      <c r="S32" s="121"/>
      <c r="T32" s="121"/>
      <c r="U32" s="121"/>
      <c r="V32" s="121"/>
    </row>
  </sheetData>
  <mergeCells count="32">
    <mergeCell ref="F4:G5"/>
    <mergeCell ref="A3:B6"/>
    <mergeCell ref="H3:L3"/>
    <mergeCell ref="M3:Q3"/>
    <mergeCell ref="R3:V3"/>
    <mergeCell ref="H4:H6"/>
    <mergeCell ref="M4:M6"/>
    <mergeCell ref="R4:R6"/>
    <mergeCell ref="S4:T5"/>
    <mergeCell ref="U4:V5"/>
    <mergeCell ref="I4:J5"/>
    <mergeCell ref="K4:L5"/>
    <mergeCell ref="N4:O5"/>
    <mergeCell ref="P4:Q5"/>
    <mergeCell ref="C3:G3"/>
    <mergeCell ref="C4:C6"/>
    <mergeCell ref="D4:E5"/>
    <mergeCell ref="A25:V25"/>
    <mergeCell ref="A18:A19"/>
    <mergeCell ref="A20:A21"/>
    <mergeCell ref="A22:A23"/>
    <mergeCell ref="A7:B7"/>
    <mergeCell ref="A17:B1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H18:V23 C18:G23" unlockedFormula="1"/>
  </ignoredErrors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5"/>
  <sheetViews>
    <sheetView zoomScaleNormal="100" workbookViewId="0"/>
  </sheetViews>
  <sheetFormatPr defaultColWidth="9.140625" defaultRowHeight="15" x14ac:dyDescent="0.25"/>
  <cols>
    <col min="1" max="1" width="17.28515625" style="83" customWidth="1"/>
    <col min="2" max="11" width="7.140625" style="83" customWidth="1"/>
    <col min="12" max="13" width="8.28515625" style="83" customWidth="1"/>
    <col min="14" max="16" width="7.140625" style="83" customWidth="1"/>
    <col min="17" max="16384" width="9.140625" style="83"/>
  </cols>
  <sheetData>
    <row r="1" spans="1:18" s="20" customFormat="1" ht="17.25" customHeight="1" x14ac:dyDescent="0.2">
      <c r="A1" s="99" t="s">
        <v>269</v>
      </c>
      <c r="M1" s="206"/>
    </row>
    <row r="2" spans="1:18" s="82" customFormat="1" ht="17.25" customHeight="1" thickBot="1" x14ac:dyDescent="0.3">
      <c r="A2" s="128" t="s">
        <v>76</v>
      </c>
    </row>
    <row r="3" spans="1:18" s="2" customFormat="1" ht="22.5" customHeight="1" x14ac:dyDescent="0.2">
      <c r="A3" s="544" t="s">
        <v>73</v>
      </c>
      <c r="B3" s="582" t="s">
        <v>195</v>
      </c>
      <c r="C3" s="753"/>
      <c r="D3" s="754"/>
      <c r="E3" s="582" t="s">
        <v>126</v>
      </c>
      <c r="F3" s="583"/>
      <c r="G3" s="584"/>
      <c r="H3" s="582" t="s">
        <v>125</v>
      </c>
      <c r="I3" s="583"/>
      <c r="J3" s="584"/>
      <c r="K3" s="582" t="s">
        <v>161</v>
      </c>
      <c r="L3" s="583"/>
      <c r="M3" s="584"/>
      <c r="N3" s="739" t="s">
        <v>100</v>
      </c>
      <c r="O3" s="740"/>
      <c r="P3" s="741"/>
    </row>
    <row r="4" spans="1:18" s="2" customFormat="1" ht="18.75" customHeight="1" x14ac:dyDescent="0.2">
      <c r="A4" s="546"/>
      <c r="B4" s="755"/>
      <c r="C4" s="690"/>
      <c r="D4" s="691"/>
      <c r="E4" s="585"/>
      <c r="F4" s="586"/>
      <c r="G4" s="587"/>
      <c r="H4" s="585"/>
      <c r="I4" s="586"/>
      <c r="J4" s="587"/>
      <c r="K4" s="585"/>
      <c r="L4" s="586"/>
      <c r="M4" s="587"/>
      <c r="N4" s="742"/>
      <c r="O4" s="743"/>
      <c r="P4" s="744"/>
    </row>
    <row r="5" spans="1:18" s="2" customFormat="1" ht="17.25" customHeight="1" x14ac:dyDescent="0.2">
      <c r="A5" s="546"/>
      <c r="B5" s="588" t="s">
        <v>119</v>
      </c>
      <c r="C5" s="590" t="s">
        <v>64</v>
      </c>
      <c r="D5" s="590" t="s">
        <v>171</v>
      </c>
      <c r="E5" s="588" t="s">
        <v>119</v>
      </c>
      <c r="F5" s="590" t="s">
        <v>64</v>
      </c>
      <c r="G5" s="590" t="s">
        <v>171</v>
      </c>
      <c r="H5" s="588" t="s">
        <v>119</v>
      </c>
      <c r="I5" s="590" t="s">
        <v>64</v>
      </c>
      <c r="J5" s="590" t="s">
        <v>171</v>
      </c>
      <c r="K5" s="588" t="s">
        <v>119</v>
      </c>
      <c r="L5" s="590" t="s">
        <v>64</v>
      </c>
      <c r="M5" s="657" t="s">
        <v>171</v>
      </c>
      <c r="N5" s="588" t="s">
        <v>119</v>
      </c>
      <c r="O5" s="590" t="s">
        <v>64</v>
      </c>
      <c r="P5" s="657" t="s">
        <v>171</v>
      </c>
    </row>
    <row r="6" spans="1:18" s="2" customFormat="1" ht="17.25" customHeight="1" thickBot="1" x14ac:dyDescent="0.25">
      <c r="A6" s="548"/>
      <c r="B6" s="589"/>
      <c r="C6" s="591"/>
      <c r="D6" s="591"/>
      <c r="E6" s="589"/>
      <c r="F6" s="591"/>
      <c r="G6" s="591"/>
      <c r="H6" s="589"/>
      <c r="I6" s="591"/>
      <c r="J6" s="591"/>
      <c r="K6" s="589"/>
      <c r="L6" s="591"/>
      <c r="M6" s="658"/>
      <c r="N6" s="589"/>
      <c r="O6" s="591"/>
      <c r="P6" s="658"/>
    </row>
    <row r="7" spans="1:18" s="3" customFormat="1" ht="20.25" customHeight="1" x14ac:dyDescent="0.25">
      <c r="A7" s="7" t="s">
        <v>13</v>
      </c>
      <c r="B7" s="391">
        <v>144</v>
      </c>
      <c r="C7" s="392">
        <v>2763</v>
      </c>
      <c r="D7" s="392">
        <v>2725</v>
      </c>
      <c r="E7" s="391">
        <v>506</v>
      </c>
      <c r="F7" s="392">
        <v>91256</v>
      </c>
      <c r="G7" s="392">
        <v>88563</v>
      </c>
      <c r="H7" s="391">
        <v>780</v>
      </c>
      <c r="I7" s="453">
        <v>203962</v>
      </c>
      <c r="J7" s="393">
        <v>196036</v>
      </c>
      <c r="K7" s="391">
        <v>363</v>
      </c>
      <c r="L7" s="453">
        <v>133321</v>
      </c>
      <c r="M7" s="393">
        <v>133104</v>
      </c>
      <c r="N7" s="391">
        <v>267</v>
      </c>
      <c r="O7" s="454">
        <v>14952</v>
      </c>
      <c r="P7" s="393">
        <v>9788</v>
      </c>
      <c r="Q7" s="4"/>
      <c r="R7" s="542"/>
    </row>
    <row r="8" spans="1:18" s="369" customFormat="1" ht="17.25" customHeight="1" x14ac:dyDescent="0.25">
      <c r="A8" s="314" t="s">
        <v>14</v>
      </c>
      <c r="B8" s="68">
        <v>14</v>
      </c>
      <c r="C8" s="92">
        <v>368</v>
      </c>
      <c r="D8" s="92">
        <v>368</v>
      </c>
      <c r="E8" s="68">
        <v>40</v>
      </c>
      <c r="F8" s="92">
        <v>8996</v>
      </c>
      <c r="G8" s="92">
        <v>7814</v>
      </c>
      <c r="H8" s="68">
        <v>105</v>
      </c>
      <c r="I8" s="93">
        <v>33319</v>
      </c>
      <c r="J8" s="95">
        <v>31524</v>
      </c>
      <c r="K8" s="68">
        <v>74</v>
      </c>
      <c r="L8" s="93">
        <v>26496</v>
      </c>
      <c r="M8" s="95">
        <v>26339</v>
      </c>
      <c r="N8" s="68">
        <v>28</v>
      </c>
      <c r="O8" s="142">
        <v>2197</v>
      </c>
      <c r="P8" s="95">
        <v>1116</v>
      </c>
      <c r="Q8" s="368"/>
      <c r="R8" s="4"/>
    </row>
    <row r="9" spans="1:18" s="369" customFormat="1" ht="17.25" customHeight="1" x14ac:dyDescent="0.25">
      <c r="A9" s="314" t="s">
        <v>15</v>
      </c>
      <c r="B9" s="68">
        <v>21</v>
      </c>
      <c r="C9" s="92">
        <v>425</v>
      </c>
      <c r="D9" s="92">
        <v>425</v>
      </c>
      <c r="E9" s="68">
        <v>59</v>
      </c>
      <c r="F9" s="92">
        <v>9204</v>
      </c>
      <c r="G9" s="92">
        <v>9023</v>
      </c>
      <c r="H9" s="68">
        <v>82</v>
      </c>
      <c r="I9" s="93">
        <v>18201</v>
      </c>
      <c r="J9" s="95">
        <v>17004</v>
      </c>
      <c r="K9" s="68">
        <v>37</v>
      </c>
      <c r="L9" s="93">
        <v>13150</v>
      </c>
      <c r="M9" s="95">
        <v>13150</v>
      </c>
      <c r="N9" s="68">
        <v>31</v>
      </c>
      <c r="O9" s="142">
        <v>1612</v>
      </c>
      <c r="P9" s="95">
        <v>986</v>
      </c>
      <c r="Q9" s="368"/>
      <c r="R9" s="4"/>
    </row>
    <row r="10" spans="1:18" s="369" customFormat="1" ht="17.25" customHeight="1" x14ac:dyDescent="0.25">
      <c r="A10" s="314" t="s">
        <v>16</v>
      </c>
      <c r="B10" s="68">
        <v>7</v>
      </c>
      <c r="C10" s="142">
        <v>91</v>
      </c>
      <c r="D10" s="142">
        <v>91</v>
      </c>
      <c r="E10" s="68">
        <v>35</v>
      </c>
      <c r="F10" s="142">
        <v>6307</v>
      </c>
      <c r="G10" s="142">
        <v>6164</v>
      </c>
      <c r="H10" s="68">
        <v>51</v>
      </c>
      <c r="I10" s="93">
        <v>12809</v>
      </c>
      <c r="J10" s="95">
        <v>12636</v>
      </c>
      <c r="K10" s="68">
        <v>22</v>
      </c>
      <c r="L10" s="93">
        <v>7877</v>
      </c>
      <c r="M10" s="95">
        <v>7877</v>
      </c>
      <c r="N10" s="68">
        <v>20</v>
      </c>
      <c r="O10" s="142">
        <v>1235</v>
      </c>
      <c r="P10" s="95">
        <v>852</v>
      </c>
      <c r="Q10" s="368"/>
      <c r="R10" s="4"/>
    </row>
    <row r="11" spans="1:18" s="369" customFormat="1" ht="17.25" customHeight="1" x14ac:dyDescent="0.25">
      <c r="A11" s="314" t="s">
        <v>17</v>
      </c>
      <c r="B11" s="68">
        <v>4</v>
      </c>
      <c r="C11" s="142">
        <v>71</v>
      </c>
      <c r="D11" s="142">
        <v>71</v>
      </c>
      <c r="E11" s="68">
        <v>26</v>
      </c>
      <c r="F11" s="142">
        <v>5245</v>
      </c>
      <c r="G11" s="142">
        <v>5127</v>
      </c>
      <c r="H11" s="68">
        <v>36</v>
      </c>
      <c r="I11" s="93">
        <v>11173</v>
      </c>
      <c r="J11" s="95">
        <v>10761</v>
      </c>
      <c r="K11" s="68">
        <v>15</v>
      </c>
      <c r="L11" s="93">
        <v>6321</v>
      </c>
      <c r="M11" s="95">
        <v>6317</v>
      </c>
      <c r="N11" s="68">
        <v>17</v>
      </c>
      <c r="O11" s="142">
        <v>973</v>
      </c>
      <c r="P11" s="95">
        <v>751</v>
      </c>
      <c r="Q11" s="368"/>
      <c r="R11" s="4"/>
    </row>
    <row r="12" spans="1:18" s="369" customFormat="1" ht="17.25" customHeight="1" x14ac:dyDescent="0.25">
      <c r="A12" s="314" t="s">
        <v>18</v>
      </c>
      <c r="B12" s="68">
        <v>2</v>
      </c>
      <c r="C12" s="142">
        <v>79</v>
      </c>
      <c r="D12" s="142">
        <v>79</v>
      </c>
      <c r="E12" s="68">
        <v>18</v>
      </c>
      <c r="F12" s="142">
        <v>2699</v>
      </c>
      <c r="G12" s="142">
        <v>2699</v>
      </c>
      <c r="H12" s="68">
        <v>20</v>
      </c>
      <c r="I12" s="93">
        <v>4553</v>
      </c>
      <c r="J12" s="95">
        <v>4424</v>
      </c>
      <c r="K12" s="68">
        <v>9</v>
      </c>
      <c r="L12" s="93">
        <v>3127</v>
      </c>
      <c r="M12" s="95">
        <v>3127</v>
      </c>
      <c r="N12" s="68">
        <v>5</v>
      </c>
      <c r="O12" s="142">
        <v>224</v>
      </c>
      <c r="P12" s="95">
        <v>113</v>
      </c>
      <c r="Q12" s="368"/>
      <c r="R12" s="4"/>
    </row>
    <row r="13" spans="1:18" s="369" customFormat="1" ht="17.25" customHeight="1" x14ac:dyDescent="0.25">
      <c r="A13" s="314" t="s">
        <v>19</v>
      </c>
      <c r="B13" s="68">
        <v>13</v>
      </c>
      <c r="C13" s="142">
        <v>279</v>
      </c>
      <c r="D13" s="142">
        <v>279</v>
      </c>
      <c r="E13" s="68">
        <v>43</v>
      </c>
      <c r="F13" s="142">
        <v>8784</v>
      </c>
      <c r="G13" s="142">
        <v>8679</v>
      </c>
      <c r="H13" s="68">
        <v>57</v>
      </c>
      <c r="I13" s="93">
        <v>15474</v>
      </c>
      <c r="J13" s="95">
        <v>14775</v>
      </c>
      <c r="K13" s="68">
        <v>22</v>
      </c>
      <c r="L13" s="93">
        <v>8175</v>
      </c>
      <c r="M13" s="95">
        <v>8151</v>
      </c>
      <c r="N13" s="68">
        <v>17</v>
      </c>
      <c r="O13" s="142">
        <v>1018</v>
      </c>
      <c r="P13" s="95">
        <v>594</v>
      </c>
      <c r="Q13" s="368"/>
      <c r="R13" s="4"/>
    </row>
    <row r="14" spans="1:18" s="369" customFormat="1" ht="17.25" customHeight="1" x14ac:dyDescent="0.25">
      <c r="A14" s="314" t="s">
        <v>20</v>
      </c>
      <c r="B14" s="68">
        <v>2</v>
      </c>
      <c r="C14" s="92">
        <v>52</v>
      </c>
      <c r="D14" s="92">
        <v>52</v>
      </c>
      <c r="E14" s="68">
        <v>16</v>
      </c>
      <c r="F14" s="92">
        <v>4001</v>
      </c>
      <c r="G14" s="92">
        <v>3929</v>
      </c>
      <c r="H14" s="68">
        <v>36</v>
      </c>
      <c r="I14" s="93">
        <v>7974</v>
      </c>
      <c r="J14" s="95">
        <v>7912</v>
      </c>
      <c r="K14" s="68">
        <v>13</v>
      </c>
      <c r="L14" s="93">
        <v>4025</v>
      </c>
      <c r="M14" s="95">
        <v>4025</v>
      </c>
      <c r="N14" s="68">
        <v>10</v>
      </c>
      <c r="O14" s="142">
        <v>529</v>
      </c>
      <c r="P14" s="95">
        <v>364</v>
      </c>
      <c r="Q14" s="368"/>
      <c r="R14" s="4"/>
    </row>
    <row r="15" spans="1:18" s="369" customFormat="1" ht="17.25" customHeight="1" x14ac:dyDescent="0.25">
      <c r="A15" s="314" t="s">
        <v>21</v>
      </c>
      <c r="B15" s="68">
        <v>14</v>
      </c>
      <c r="C15" s="92">
        <v>170</v>
      </c>
      <c r="D15" s="92">
        <v>170</v>
      </c>
      <c r="E15" s="68">
        <v>31</v>
      </c>
      <c r="F15" s="92">
        <v>5157</v>
      </c>
      <c r="G15" s="92">
        <v>5104</v>
      </c>
      <c r="H15" s="68">
        <v>45</v>
      </c>
      <c r="I15" s="93">
        <v>11066</v>
      </c>
      <c r="J15" s="95">
        <v>10984</v>
      </c>
      <c r="K15" s="68">
        <v>19</v>
      </c>
      <c r="L15" s="93">
        <v>6767</v>
      </c>
      <c r="M15" s="95">
        <v>6767</v>
      </c>
      <c r="N15" s="68">
        <v>11</v>
      </c>
      <c r="O15" s="142">
        <v>495</v>
      </c>
      <c r="P15" s="95">
        <v>262</v>
      </c>
      <c r="Q15" s="368"/>
      <c r="R15" s="4"/>
    </row>
    <row r="16" spans="1:18" s="369" customFormat="1" ht="17.25" customHeight="1" x14ac:dyDescent="0.25">
      <c r="A16" s="314" t="s">
        <v>22</v>
      </c>
      <c r="B16" s="68">
        <v>9</v>
      </c>
      <c r="C16" s="88">
        <v>122</v>
      </c>
      <c r="D16" s="88">
        <v>122</v>
      </c>
      <c r="E16" s="68">
        <v>35</v>
      </c>
      <c r="F16" s="88">
        <v>5156</v>
      </c>
      <c r="G16" s="88">
        <v>4898</v>
      </c>
      <c r="H16" s="68">
        <v>46</v>
      </c>
      <c r="I16" s="89">
        <v>11158</v>
      </c>
      <c r="J16" s="91">
        <v>10634</v>
      </c>
      <c r="K16" s="69">
        <v>20</v>
      </c>
      <c r="L16" s="89">
        <v>5989</v>
      </c>
      <c r="M16" s="91">
        <v>5989</v>
      </c>
      <c r="N16" s="69">
        <v>14</v>
      </c>
      <c r="O16" s="143">
        <v>722</v>
      </c>
      <c r="P16" s="91">
        <v>586</v>
      </c>
      <c r="Q16" s="368"/>
      <c r="R16" s="4"/>
    </row>
    <row r="17" spans="1:18" s="369" customFormat="1" ht="17.25" customHeight="1" x14ac:dyDescent="0.25">
      <c r="A17" s="314" t="s">
        <v>23</v>
      </c>
      <c r="B17" s="68">
        <v>9</v>
      </c>
      <c r="C17" s="88">
        <v>176</v>
      </c>
      <c r="D17" s="88">
        <v>138</v>
      </c>
      <c r="E17" s="68">
        <v>30</v>
      </c>
      <c r="F17" s="88">
        <v>4980</v>
      </c>
      <c r="G17" s="88">
        <v>4860</v>
      </c>
      <c r="H17" s="68">
        <v>38</v>
      </c>
      <c r="I17" s="89">
        <v>10153</v>
      </c>
      <c r="J17" s="91">
        <v>9014</v>
      </c>
      <c r="K17" s="69">
        <v>18</v>
      </c>
      <c r="L17" s="89">
        <v>6176</v>
      </c>
      <c r="M17" s="91">
        <v>6176</v>
      </c>
      <c r="N17" s="69">
        <v>14</v>
      </c>
      <c r="O17" s="143">
        <v>758</v>
      </c>
      <c r="P17" s="91">
        <v>531</v>
      </c>
      <c r="Q17" s="368"/>
      <c r="R17" s="4"/>
    </row>
    <row r="18" spans="1:18" s="369" customFormat="1" ht="17.25" customHeight="1" x14ac:dyDescent="0.25">
      <c r="A18" s="314" t="s">
        <v>24</v>
      </c>
      <c r="B18" s="69">
        <v>17</v>
      </c>
      <c r="C18" s="88">
        <v>237</v>
      </c>
      <c r="D18" s="88">
        <v>237</v>
      </c>
      <c r="E18" s="69">
        <v>47</v>
      </c>
      <c r="F18" s="88">
        <v>9531</v>
      </c>
      <c r="G18" s="88">
        <v>9359</v>
      </c>
      <c r="H18" s="69">
        <v>73</v>
      </c>
      <c r="I18" s="89">
        <v>20820</v>
      </c>
      <c r="J18" s="91">
        <v>20495</v>
      </c>
      <c r="K18" s="69">
        <v>40</v>
      </c>
      <c r="L18" s="89">
        <v>16001</v>
      </c>
      <c r="M18" s="91">
        <v>16001</v>
      </c>
      <c r="N18" s="69">
        <v>27</v>
      </c>
      <c r="O18" s="143">
        <v>1389</v>
      </c>
      <c r="P18" s="91">
        <v>1086</v>
      </c>
      <c r="Q18" s="368"/>
      <c r="R18" s="4"/>
    </row>
    <row r="19" spans="1:18" s="369" customFormat="1" ht="17.25" customHeight="1" x14ac:dyDescent="0.25">
      <c r="A19" s="314" t="s">
        <v>25</v>
      </c>
      <c r="B19" s="69">
        <v>13</v>
      </c>
      <c r="C19" s="88">
        <v>319</v>
      </c>
      <c r="D19" s="88">
        <v>319</v>
      </c>
      <c r="E19" s="69">
        <v>40</v>
      </c>
      <c r="F19" s="88">
        <v>6077</v>
      </c>
      <c r="G19" s="88">
        <v>6077</v>
      </c>
      <c r="H19" s="69">
        <v>55</v>
      </c>
      <c r="I19" s="143">
        <v>12324</v>
      </c>
      <c r="J19" s="91">
        <v>11904</v>
      </c>
      <c r="K19" s="69">
        <v>19</v>
      </c>
      <c r="L19" s="143">
        <v>8118</v>
      </c>
      <c r="M19" s="91">
        <v>8118</v>
      </c>
      <c r="N19" s="69">
        <v>22</v>
      </c>
      <c r="O19" s="143">
        <v>1127</v>
      </c>
      <c r="P19" s="91">
        <v>841</v>
      </c>
      <c r="Q19" s="368"/>
      <c r="R19" s="4"/>
    </row>
    <row r="20" spans="1:18" s="138" customFormat="1" ht="17.25" customHeight="1" x14ac:dyDescent="0.2">
      <c r="A20" s="314" t="s">
        <v>26</v>
      </c>
      <c r="B20" s="69">
        <v>7</v>
      </c>
      <c r="C20" s="88">
        <v>74</v>
      </c>
      <c r="D20" s="88">
        <v>74</v>
      </c>
      <c r="E20" s="69">
        <v>36</v>
      </c>
      <c r="F20" s="88">
        <v>4779</v>
      </c>
      <c r="G20" s="88">
        <v>4632</v>
      </c>
      <c r="H20" s="69">
        <v>50</v>
      </c>
      <c r="I20" s="143">
        <v>12140</v>
      </c>
      <c r="J20" s="91">
        <v>11749</v>
      </c>
      <c r="K20" s="69">
        <v>16</v>
      </c>
      <c r="L20" s="143">
        <v>7348</v>
      </c>
      <c r="M20" s="91">
        <v>7348</v>
      </c>
      <c r="N20" s="69">
        <v>21</v>
      </c>
      <c r="O20" s="143">
        <v>841</v>
      </c>
      <c r="P20" s="91">
        <v>642</v>
      </c>
      <c r="Q20" s="368"/>
      <c r="R20" s="4"/>
    </row>
    <row r="21" spans="1:18" s="100" customFormat="1" ht="17.25" customHeight="1" thickBot="1" x14ac:dyDescent="0.25">
      <c r="A21" s="50" t="s">
        <v>27</v>
      </c>
      <c r="B21" s="62">
        <v>12</v>
      </c>
      <c r="C21" s="66">
        <v>300</v>
      </c>
      <c r="D21" s="66">
        <v>300</v>
      </c>
      <c r="E21" s="62">
        <v>50</v>
      </c>
      <c r="F21" s="66">
        <v>10340</v>
      </c>
      <c r="G21" s="66">
        <v>10198</v>
      </c>
      <c r="H21" s="62">
        <v>86</v>
      </c>
      <c r="I21" s="66">
        <v>22798</v>
      </c>
      <c r="J21" s="116">
        <v>22220</v>
      </c>
      <c r="K21" s="62">
        <v>39</v>
      </c>
      <c r="L21" s="66">
        <v>13751</v>
      </c>
      <c r="M21" s="116">
        <v>13719</v>
      </c>
      <c r="N21" s="62">
        <v>30</v>
      </c>
      <c r="O21" s="66">
        <v>1832</v>
      </c>
      <c r="P21" s="116">
        <v>1064</v>
      </c>
      <c r="Q21" s="4"/>
      <c r="R21" s="4"/>
    </row>
    <row r="22" spans="1:18" ht="17.25" customHeight="1" x14ac:dyDescent="0.25">
      <c r="A22" s="332" t="s">
        <v>180</v>
      </c>
    </row>
    <row r="23" spans="1:18" ht="16.5" customHeight="1" x14ac:dyDescent="0.25">
      <c r="A23" s="359" t="s">
        <v>137</v>
      </c>
    </row>
    <row r="24" spans="1:18" ht="15.75" customHeight="1" x14ac:dyDescent="0.25">
      <c r="B24" s="71"/>
      <c r="C24" s="71"/>
      <c r="D24" s="71"/>
      <c r="E24" s="71"/>
      <c r="F24" s="71"/>
      <c r="G24" s="71"/>
      <c r="H24" s="71"/>
      <c r="I24" s="71"/>
      <c r="J24" s="71"/>
      <c r="K24" s="71"/>
      <c r="L24" s="71"/>
      <c r="M24" s="71"/>
      <c r="N24" s="71"/>
      <c r="O24" s="71"/>
      <c r="P24" s="71"/>
    </row>
    <row r="25" spans="1:18" x14ac:dyDescent="0.25">
      <c r="B25" s="71"/>
      <c r="C25" s="71"/>
      <c r="D25" s="71"/>
      <c r="E25" s="71"/>
      <c r="F25" s="71"/>
      <c r="G25" s="71"/>
      <c r="H25" s="71"/>
      <c r="I25" s="71"/>
      <c r="J25" s="71"/>
      <c r="K25" s="71"/>
      <c r="L25" s="71"/>
      <c r="M25" s="71"/>
      <c r="N25" s="71"/>
      <c r="O25" s="71"/>
      <c r="P25" s="71"/>
    </row>
  </sheetData>
  <mergeCells count="21">
    <mergeCell ref="A3:A6"/>
    <mergeCell ref="E3:G4"/>
    <mergeCell ref="H3:J4"/>
    <mergeCell ref="N3:P4"/>
    <mergeCell ref="P5:P6"/>
    <mergeCell ref="N5:N6"/>
    <mergeCell ref="O5:O6"/>
    <mergeCell ref="M5:M6"/>
    <mergeCell ref="G5:G6"/>
    <mergeCell ref="H5:H6"/>
    <mergeCell ref="I5:I6"/>
    <mergeCell ref="J5:J6"/>
    <mergeCell ref="B3:D4"/>
    <mergeCell ref="B5:B6"/>
    <mergeCell ref="C5:C6"/>
    <mergeCell ref="D5:D6"/>
    <mergeCell ref="E5:E6"/>
    <mergeCell ref="F5:F6"/>
    <mergeCell ref="K3:M4"/>
    <mergeCell ref="K5:K6"/>
    <mergeCell ref="L5:L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32</vt:i4>
      </vt:variant>
      <vt:variant>
        <vt:lpstr>Pojmenované oblasti</vt:lpstr>
      </vt:variant>
      <vt:variant>
        <vt:i4>1</vt:i4>
      </vt:variant>
    </vt:vector>
  </HeadingPairs>
  <TitlesOfParts>
    <vt:vector size="33" baseType="lpstr">
      <vt:lpstr>OBSAH</vt:lpstr>
      <vt:lpstr>ZNAČKY</vt:lpstr>
      <vt:lpstr>3.1.1</vt:lpstr>
      <vt:lpstr>3.1.2</vt:lpstr>
      <vt:lpstr>3.1.3</vt:lpstr>
      <vt:lpstr>3.1.4</vt:lpstr>
      <vt:lpstr>3.1.5</vt:lpstr>
      <vt:lpstr>3.1.6</vt:lpstr>
      <vt:lpstr>3.1.7</vt:lpstr>
      <vt:lpstr>3.1.8</vt:lpstr>
      <vt:lpstr>3.1.9</vt:lpstr>
      <vt:lpstr>3.1.10</vt:lpstr>
      <vt:lpstr>3.1.11</vt:lpstr>
      <vt:lpstr>3.1.12</vt:lpstr>
      <vt:lpstr>3.1.13</vt:lpstr>
      <vt:lpstr>3.1.14</vt:lpstr>
      <vt:lpstr>3.1.15</vt:lpstr>
      <vt:lpstr>3.1.16</vt:lpstr>
      <vt:lpstr>3.1.17</vt:lpstr>
      <vt:lpstr>3.1.18</vt:lpstr>
      <vt:lpstr>3.1.19</vt:lpstr>
      <vt:lpstr>3.1.20</vt:lpstr>
      <vt:lpstr>3.1.21</vt:lpstr>
      <vt:lpstr>3.1.22</vt:lpstr>
      <vt:lpstr>3.1.23</vt:lpstr>
      <vt:lpstr>3.1.24</vt:lpstr>
      <vt:lpstr>3.1.25</vt:lpstr>
      <vt:lpstr>3.1.26</vt:lpstr>
      <vt:lpstr>3.1.27</vt:lpstr>
      <vt:lpstr>3.1.28</vt:lpstr>
      <vt:lpstr>3.1.29</vt:lpstr>
      <vt:lpstr>3.1.30</vt:lpstr>
      <vt:lpstr>'3.1.12'!Oblast_tisku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pubalova6594</dc:creator>
  <cp:lastModifiedBy>kasparova3676</cp:lastModifiedBy>
  <cp:lastPrinted>2022-07-12T08:19:31Z</cp:lastPrinted>
  <dcterms:created xsi:type="dcterms:W3CDTF">2017-08-18T09:41:49Z</dcterms:created>
  <dcterms:modified xsi:type="dcterms:W3CDTF">2023-02-22T10:00:36Z</dcterms:modified>
</cp:coreProperties>
</file>