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TECHNOL\oddeleni_6301\02_Vzdělávání\01_Regionální školství\Školy a školská zařízení 2025-26\publikace a tabulky\"/>
    </mc:Choice>
  </mc:AlternateContent>
  <xr:revisionPtr revIDLastSave="0" documentId="13_ncr:1_{A853E594-2352-443D-B890-6BE88F35CA17}" xr6:coauthVersionLast="47" xr6:coauthVersionMax="47" xr10:uidLastSave="{00000000-0000-0000-0000-000000000000}"/>
  <bookViews>
    <workbookView xWindow="-120" yWindow="-120" windowWidth="29040" windowHeight="15720" xr2:uid="{144241AC-4C4A-43D9-AB08-5C91C3870D40}"/>
  </bookViews>
  <sheets>
    <sheet name="OBSAH" sheetId="1" r:id="rId1"/>
    <sheet name="ZNAČKY" sheetId="2" r:id="rId2"/>
    <sheet name="2.1.1" sheetId="3" r:id="rId3"/>
    <sheet name="2.1.2" sheetId="4" r:id="rId4"/>
    <sheet name="2.1.3" sheetId="5" r:id="rId5"/>
    <sheet name="2.1.4" sheetId="6" r:id="rId6"/>
  </sheets>
  <definedNames>
    <definedName name="_xlnm.Print_Area" localSheetId="2">'2.1.1'!$A$1:$Q$30</definedName>
    <definedName name="_xlnm.Print_Area" localSheetId="3">'2.1.2'!$A$1:$P$28</definedName>
    <definedName name="_xlnm.Print_Area" localSheetId="4">'2.1.3'!$A$1:$S$25</definedName>
    <definedName name="_xlnm.Print_Area" localSheetId="5">'2.1.4'!$A$1:$T$23</definedName>
    <definedName name="_xlnm.Print_Area" localSheetId="1">ZNAČKY!$A$1:$B$17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23" i="5" l="1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S20" i="5"/>
  <c r="R20" i="5"/>
  <c r="Q20" i="5"/>
  <c r="P20" i="5"/>
  <c r="O20" i="5"/>
  <c r="N20" i="5"/>
  <c r="M20" i="5"/>
  <c r="L20" i="5"/>
  <c r="K20" i="5"/>
  <c r="J20" i="5"/>
  <c r="I20" i="5"/>
  <c r="H20" i="5"/>
  <c r="F20" i="5"/>
  <c r="E20" i="5"/>
  <c r="D20" i="5"/>
  <c r="C20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S18" i="5"/>
  <c r="R18" i="5"/>
  <c r="Q18" i="5"/>
  <c r="P18" i="5"/>
  <c r="O18" i="5"/>
  <c r="N18" i="5"/>
  <c r="M18" i="5"/>
  <c r="L18" i="5"/>
  <c r="K18" i="5"/>
  <c r="J18" i="5"/>
  <c r="I18" i="5"/>
  <c r="H18" i="5"/>
  <c r="F18" i="5"/>
  <c r="E18" i="5"/>
  <c r="D18" i="5"/>
  <c r="C18" i="5"/>
  <c r="P23" i="3"/>
  <c r="N23" i="3"/>
  <c r="L23" i="3"/>
  <c r="J23" i="3"/>
  <c r="H23" i="3"/>
  <c r="F23" i="3"/>
  <c r="D23" i="3"/>
  <c r="C23" i="3"/>
  <c r="P22" i="3"/>
  <c r="N22" i="3"/>
  <c r="L22" i="3"/>
  <c r="J22" i="3"/>
  <c r="H22" i="3"/>
  <c r="F22" i="3"/>
  <c r="D22" i="3"/>
  <c r="C22" i="3"/>
  <c r="P21" i="3"/>
  <c r="N21" i="3"/>
  <c r="L21" i="3"/>
  <c r="J21" i="3"/>
  <c r="H21" i="3"/>
  <c r="F21" i="3"/>
  <c r="D21" i="3"/>
  <c r="C21" i="3"/>
  <c r="P20" i="3"/>
  <c r="N20" i="3"/>
  <c r="L20" i="3"/>
  <c r="J20" i="3"/>
  <c r="H20" i="3"/>
  <c r="F20" i="3"/>
  <c r="D20" i="3"/>
  <c r="C20" i="3"/>
  <c r="P19" i="3"/>
  <c r="N19" i="3"/>
  <c r="L19" i="3"/>
  <c r="J19" i="3"/>
  <c r="H19" i="3"/>
  <c r="F19" i="3"/>
  <c r="D19" i="3"/>
  <c r="C19" i="3"/>
  <c r="P18" i="3"/>
  <c r="N18" i="3"/>
  <c r="L18" i="3"/>
  <c r="J18" i="3"/>
  <c r="H18" i="3"/>
  <c r="F18" i="3"/>
  <c r="D18" i="3"/>
  <c r="C18" i="3"/>
</calcChain>
</file>

<file path=xl/sharedStrings.xml><?xml version="1.0" encoding="utf-8"?>
<sst xmlns="http://schemas.openxmlformats.org/spreadsheetml/2006/main" count="271" uniqueCount="98">
  <si>
    <t>Český statistický úřad: Školy a školská zařízení za školní rok 2025/2026</t>
  </si>
  <si>
    <t>Zdroj dat: Ministerstvo školství, mládeže a tělovýchovy</t>
  </si>
  <si>
    <t>2 Základní vzdělávání</t>
  </si>
  <si>
    <t>2.1 Základní vzdělávání celkem</t>
  </si>
  <si>
    <t>Tab. 2.1.1</t>
  </si>
  <si>
    <t xml:space="preserve"> Základní vzdělávání celkem – žáci v základním vzdělávání podle navštěvovaného stupně a typu školy, v časové řadě 2015/16–2025/26</t>
  </si>
  <si>
    <t>Tab. 2.1.2</t>
  </si>
  <si>
    <t xml:space="preserve"> Základní vzdělávání v krajském srovnání – žáci v základním vzdělávání podle navštěvovaného stupně a typu školy, ve školním roce 2025/26</t>
  </si>
  <si>
    <t>Tab. 2.1.3</t>
  </si>
  <si>
    <t xml:space="preserve"> Základní vzdělávání celkem – děti zapsané do 1. ročníku základního vzdělávání a s žádostí o odklad školní docházky, v časové řadě 2015/16–2025/26</t>
  </si>
  <si>
    <t>Tab. 2.1.4</t>
  </si>
  <si>
    <t xml:space="preserve"> Základní vzdělávání v krajském srovnání – děti zapsané do 1. ročníku základního vzdělávání a s žádostí o odklad školní docházky, ve školním roce 2025/26</t>
  </si>
  <si>
    <t>ZNAČKY POUŽITÉ V TABULKÁCH PUBLIKACE</t>
  </si>
  <si>
    <t>-</t>
  </si>
  <si>
    <t>ležatá čárka na místě čísla značí, že se jev nevyskytoval</t>
  </si>
  <si>
    <t>.</t>
  </si>
  <si>
    <t>tečka na místě čísla značí, že údaj není k dispozici nebo je nespolehlivý</t>
  </si>
  <si>
    <t>x</t>
  </si>
  <si>
    <t>ležatý křížek na místě čísla značí, že zápis není možný z logických důvodů</t>
  </si>
  <si>
    <r>
      <t xml:space="preserve">Tab. 2.1.1: Základní vzdělávání </t>
    </r>
    <r>
      <rPr>
        <sz val="10"/>
        <color theme="1"/>
        <rFont val="Arial"/>
        <family val="2"/>
        <charset val="238"/>
      </rPr>
      <t>celkem</t>
    </r>
    <r>
      <rPr>
        <b/>
        <sz val="10"/>
        <color theme="1"/>
        <rFont val="Arial"/>
        <family val="2"/>
        <charset val="238"/>
      </rPr>
      <t xml:space="preserve"> – žáci v základním vzdělávání podle stupně a typu školy, </t>
    </r>
    <r>
      <rPr>
        <sz val="10"/>
        <color theme="1"/>
        <rFont val="Arial"/>
        <family val="2"/>
        <charset val="238"/>
      </rPr>
      <t>v časové řadě 2015/16–2025/26</t>
    </r>
  </si>
  <si>
    <t>Zdroj: ČSÚ podle údajů MŠMT</t>
  </si>
  <si>
    <t>stav k 30. září</t>
  </si>
  <si>
    <t>Zpět na obsah</t>
  </si>
  <si>
    <t>Školní rok</t>
  </si>
  <si>
    <t>Celkem</t>
  </si>
  <si>
    <t>z toho plnící si povinnou školní docházku</t>
  </si>
  <si>
    <t>podle stupně základního vzdělávání</t>
  </si>
  <si>
    <t>podle typu škol</t>
  </si>
  <si>
    <r>
      <t>v zahraničí 
nebo na zahraniční škole v ČR</t>
    </r>
    <r>
      <rPr>
        <vertAlign val="superscript"/>
        <sz val="8"/>
        <rFont val="Arial"/>
        <family val="2"/>
        <charset val="238"/>
      </rPr>
      <t>1)</t>
    </r>
  </si>
  <si>
    <r>
      <t>formou individuálního vzdělávání</t>
    </r>
    <r>
      <rPr>
        <vertAlign val="superscript"/>
        <sz val="8"/>
        <rFont val="Arial"/>
        <family val="2"/>
        <charset val="238"/>
      </rPr>
      <t>1)</t>
    </r>
  </si>
  <si>
    <r>
      <t>1. stupeň</t>
    </r>
    <r>
      <rPr>
        <vertAlign val="superscript"/>
        <sz val="8"/>
        <rFont val="Arial"/>
        <family val="2"/>
        <charset val="238"/>
      </rPr>
      <t>2)</t>
    </r>
  </si>
  <si>
    <r>
      <t>2. stupeň ZŠ</t>
    </r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a odpovídající ročníky u gymnázií</t>
    </r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  <charset val="238"/>
      </rPr>
      <t xml:space="preserve"> a konzervatoří</t>
    </r>
    <r>
      <rPr>
        <vertAlign val="superscript"/>
        <sz val="8"/>
        <rFont val="Arial"/>
        <family val="2"/>
        <charset val="238"/>
      </rPr>
      <t>5)</t>
    </r>
  </si>
  <si>
    <t>základní 
školy</t>
  </si>
  <si>
    <r>
      <t>víceletá 
gymnázia</t>
    </r>
    <r>
      <rPr>
        <vertAlign val="superscript"/>
        <sz val="8"/>
        <color theme="1"/>
        <rFont val="Arial"/>
        <family val="2"/>
        <charset val="238"/>
      </rPr>
      <t>4)</t>
    </r>
  </si>
  <si>
    <r>
      <t>osmileté konzervatoře</t>
    </r>
    <r>
      <rPr>
        <vertAlign val="superscript"/>
        <sz val="8"/>
        <color theme="1"/>
        <rFont val="Arial"/>
        <family val="2"/>
        <charset val="238"/>
      </rPr>
      <t>5)</t>
    </r>
  </si>
  <si>
    <t>počet</t>
  </si>
  <si>
    <r>
      <t>%</t>
    </r>
    <r>
      <rPr>
        <vertAlign val="superscript"/>
        <sz val="8"/>
        <color theme="1"/>
        <rFont val="Arial"/>
        <family val="2"/>
        <charset val="238"/>
      </rPr>
      <t>6)</t>
    </r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</si>
  <si>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</si>
  <si>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</si>
  <si>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</si>
  <si>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</si>
  <si>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</si>
  <si>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</si>
  <si>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</si>
  <si>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</si>
  <si>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</si>
  <si>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</si>
  <si>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</si>
  <si>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Meziroční změna
(24/25–25/26)</t>
  </si>
  <si>
    <t>abs.</t>
  </si>
  <si>
    <t>v %</t>
  </si>
  <si>
    <t>Změna 
za 5 let 
(20/21–25/26)</t>
  </si>
  <si>
    <t>Změna 
za 10 let 
(15/16–25/26)</t>
  </si>
  <si>
    <r>
      <t xml:space="preserve">1) </t>
    </r>
    <r>
      <rPr>
        <sz val="8"/>
        <color theme="1"/>
        <rFont val="Arial"/>
        <family val="2"/>
        <charset val="238"/>
      </rPr>
      <t>školní docházka na základních a středních školách podle § 38 (v zahraničí či na zahraniční škole v ČR) a § 41 (individuální vzdělávání) školského zákona</t>
    </r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</si>
  <si>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žáci v 1.–5. ročníku 9letého vzdělávacího programu a žáci v 1.–6. ročníku 10letého vzdělávacího programu (viz Rejstřík pojmů)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</si>
  <si>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žáci v 6.–9. ročníku 9letého vzdělávacího programu a žáci v 7.–10. ročníku 10letého vzdělávacího programu  (viz Rejstřík pojmů)</t>
    </r>
  </si>
  <si>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  <charset val="238"/>
      </rPr>
      <t xml:space="preserve"> žáci v 1.–4. ročníku osmiletého gymnázia a v 1.–2. ročníku šestiletého gymnázia, které odpovídají 6.–9. ročníku běžných základních škol </t>
    </r>
  </si>
  <si>
    <r>
      <rPr>
        <vertAlign val="superscript"/>
        <sz val="8"/>
        <rFont val="Arial"/>
        <family val="2"/>
        <charset val="238"/>
      </rPr>
      <t>5)</t>
    </r>
    <r>
      <rPr>
        <sz val="8"/>
        <rFont val="Arial"/>
        <family val="2"/>
        <charset val="238"/>
      </rPr>
      <t xml:space="preserve"> žáci v 1.–4. ročníku osmileté konzervatoře, které odpovídají 6.–9. ročníku běžných základních škol</t>
    </r>
    <r>
      <rPr>
        <i/>
        <vertAlign val="superscript"/>
        <sz val="8"/>
        <rFont val="Arial"/>
        <family val="2"/>
        <charset val="238"/>
      </rPr>
      <t/>
    </r>
  </si>
  <si>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 xml:space="preserve"> podíl na celkovém počtu žáků v základním vzdělávání</t>
    </r>
  </si>
  <si>
    <r>
      <t xml:space="preserve">Tab. 2.1.2: Základní vzdělávání </t>
    </r>
    <r>
      <rPr>
        <sz val="10"/>
        <color theme="1"/>
        <rFont val="Arial"/>
        <family val="2"/>
        <charset val="238"/>
      </rPr>
      <t>v krajském srovnání –</t>
    </r>
    <r>
      <rPr>
        <b/>
        <sz val="10"/>
        <color theme="1"/>
        <rFont val="Arial"/>
        <family val="2"/>
        <charset val="238"/>
      </rPr>
      <t xml:space="preserve"> žáci v základním vzdělávání podle stupně a typu školy, </t>
    </r>
    <r>
      <rPr>
        <sz val="10"/>
        <color theme="1"/>
        <rFont val="Arial"/>
        <family val="2"/>
        <charset val="238"/>
      </rPr>
      <t>ve školním roce 2025/26</t>
    </r>
  </si>
  <si>
    <t>Území</t>
  </si>
  <si>
    <t>Česko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</si>
  <si>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</si>
  <si>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</si>
  <si>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</si>
  <si>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</si>
  <si>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</si>
  <si>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</si>
  <si>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</si>
  <si>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</si>
  <si>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</si>
  <si>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</si>
  <si>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</si>
  <si>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</si>
  <si>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</si>
  <si>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</si>
  <si>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žáci v 1.–5. ročníku 9letého vzdělávacího programu a žáci v 1.–6. ročníku 10letého vzdělávacího programu  (viz Rejstřík pojmů)</t>
    </r>
  </si>
  <si>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  <charset val="238"/>
      </rPr>
      <t xml:space="preserve"> žáci v 1.–4. ročníku osmiletého gymnázia a v 1.–2. ročníku šestiletého gymnázia, které odpovídají 6.–9. ročníku základních škol </t>
    </r>
  </si>
  <si>
    <r>
      <rPr>
        <vertAlign val="superscript"/>
        <sz val="8"/>
        <rFont val="Arial"/>
        <family val="2"/>
        <charset val="238"/>
      </rPr>
      <t>5)</t>
    </r>
    <r>
      <rPr>
        <sz val="8"/>
        <rFont val="Arial"/>
        <family val="2"/>
        <charset val="238"/>
      </rPr>
      <t xml:space="preserve"> žáci v 1.–4. ročníku osmileté konzervatoře, které odpovídají 6.–9. ročníku základních škol </t>
    </r>
  </si>
  <si>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 xml:space="preserve"> podíl na celkovém počtu žáků v základním vzdělávání v jednotlivých krajích</t>
    </r>
  </si>
  <si>
    <r>
      <t xml:space="preserve">Tab. 2.1.3: Základní vzdělávání </t>
    </r>
    <r>
      <rPr>
        <sz val="10"/>
        <color theme="1"/>
        <rFont val="Arial"/>
        <family val="2"/>
        <charset val="238"/>
      </rPr>
      <t>celkem</t>
    </r>
    <r>
      <rPr>
        <b/>
        <sz val="10"/>
        <color theme="1"/>
        <rFont val="Arial"/>
        <family val="2"/>
        <charset val="238"/>
      </rPr>
      <t xml:space="preserve"> – děti zapsané do 1. ročníku </t>
    </r>
    <r>
      <rPr>
        <sz val="10"/>
        <color theme="1"/>
        <rFont val="Arial"/>
        <family val="2"/>
        <charset val="238"/>
      </rPr>
      <t xml:space="preserve">základního vzdělávání </t>
    </r>
    <r>
      <rPr>
        <b/>
        <sz val="10"/>
        <color theme="1"/>
        <rFont val="Arial"/>
        <family val="2"/>
        <charset val="238"/>
      </rPr>
      <t xml:space="preserve">a s žádostí o odklad </t>
    </r>
    <r>
      <rPr>
        <sz val="10"/>
        <color theme="1"/>
        <rFont val="Arial"/>
        <family val="2"/>
        <charset val="238"/>
      </rPr>
      <t>školní docházky</t>
    </r>
    <r>
      <rPr>
        <b/>
        <sz val="10"/>
        <color theme="1"/>
        <rFont val="Arial"/>
        <family val="2"/>
        <charset val="238"/>
      </rPr>
      <t xml:space="preserve">, </t>
    </r>
    <r>
      <rPr>
        <sz val="10"/>
        <rFont val="Arial"/>
        <family val="2"/>
        <charset val="238"/>
      </rPr>
      <t>v čas. řadě 2015/16–2025/26</t>
    </r>
  </si>
  <si>
    <t>Děti zapsané do 1. ročníku základního vzdělávání</t>
  </si>
  <si>
    <t>Děti s žádostí o odklad školní docházky</t>
  </si>
  <si>
    <t>podle pohlaví</t>
  </si>
  <si>
    <t>podle věku</t>
  </si>
  <si>
    <t>dívky</t>
  </si>
  <si>
    <t>chlapci</t>
  </si>
  <si>
    <t xml:space="preserve"> 5leté</t>
  </si>
  <si>
    <t xml:space="preserve"> 6leté</t>
  </si>
  <si>
    <t xml:space="preserve"> 7leté a starší</t>
  </si>
  <si>
    <t xml:space="preserve"> 7leté </t>
  </si>
  <si>
    <t>celkem</t>
  </si>
  <si>
    <t>Pozn.: Týká se o věk dovršený před zahájením školního roku.</t>
  </si>
  <si>
    <r>
      <t xml:space="preserve">Tab. 2.1.4: Základní vzdělávání </t>
    </r>
    <r>
      <rPr>
        <sz val="9.5"/>
        <color theme="1"/>
        <rFont val="Arial"/>
        <family val="2"/>
        <charset val="238"/>
      </rPr>
      <t>v krajském srovnání</t>
    </r>
    <r>
      <rPr>
        <b/>
        <sz val="9.5"/>
        <color theme="1"/>
        <rFont val="Arial"/>
        <family val="2"/>
        <charset val="238"/>
      </rPr>
      <t xml:space="preserve"> – děti zapsané do 1. ročníku </t>
    </r>
    <r>
      <rPr>
        <sz val="9.5"/>
        <color theme="1"/>
        <rFont val="Arial"/>
        <family val="2"/>
        <charset val="238"/>
      </rPr>
      <t>základního vzdělávání</t>
    </r>
    <r>
      <rPr>
        <b/>
        <sz val="9.5"/>
        <color theme="1"/>
        <rFont val="Arial"/>
        <family val="2"/>
        <charset val="238"/>
      </rPr>
      <t xml:space="preserve"> a s žádostí o odklad </t>
    </r>
    <r>
      <rPr>
        <sz val="9.5"/>
        <color theme="1"/>
        <rFont val="Arial"/>
        <family val="2"/>
        <charset val="238"/>
      </rPr>
      <t>školní docházky</t>
    </r>
    <r>
      <rPr>
        <b/>
        <sz val="9.5"/>
        <color theme="1"/>
        <rFont val="Arial"/>
        <family val="2"/>
        <charset val="238"/>
      </rPr>
      <t xml:space="preserve">, </t>
    </r>
    <r>
      <rPr>
        <sz val="9.5"/>
        <rFont val="Arial"/>
        <family val="2"/>
        <charset val="238"/>
      </rPr>
      <t>ve školním roce 2025/26</t>
    </r>
  </si>
  <si>
    <t>v tom</t>
  </si>
  <si>
    <t>poprvé 
u zápisu</t>
  </si>
  <si>
    <t>přichá-zejí po odkladu</t>
  </si>
  <si>
    <t xml:space="preserve">7leté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</si>
</sst>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\-#,##0\ "/>
    <numFmt numFmtId="165" formatCode="0.0%"/>
    <numFmt numFmtId="166" formatCode="#,##0.0_ ;\-#,##0.0\ "/>
    <numFmt numFmtId="167" formatCode="#,##0.00_ ;\-#,##0.00\ "/>
    <numFmt numFmtId="168" formatCode="#,##0&quot;  &quot;;\-#,##0&quot;  &quot;;\–&quot;  &quot;"/>
    <numFmt numFmtId="169" formatCode="#,##0.0%&quot;  &quot;;\-#,##0.0%&quot;  &quot;;\–&quot;  &quot;"/>
    <numFmt numFmtId="170" formatCode="#,##0_ ;[Red]\-#,##0\ ;\–\ 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98700C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9"/>
      <color theme="10"/>
      <name val="Arial"/>
      <family val="2"/>
      <charset val="238"/>
    </font>
    <font>
      <b/>
      <sz val="11"/>
      <color rgb="FF98700C"/>
      <name val="Arial"/>
      <family val="2"/>
      <charset val="238"/>
    </font>
    <font>
      <b/>
      <sz val="10"/>
      <color rgb="FF98700C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CC9610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CEFD0"/>
        <bgColor indexed="64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3" fontId="9" fillId="0" borderId="0"/>
    <xf numFmtId="0" fontId="9" fillId="0" borderId="0" applyBorder="0" applyProtection="0"/>
  </cellStyleXfs>
  <cellXfs count="209">
    <xf numFmtId="0" fontId="0" fillId="0" borderId="0" xfId="0"/>
    <xf numFmtId="0" fontId="3" fillId="0" borderId="0" xfId="0" applyFont="1"/>
    <xf numFmtId="0" fontId="8" fillId="0" borderId="0" xfId="2" applyFont="1" applyAlignment="1" applyProtection="1"/>
    <xf numFmtId="0" fontId="9" fillId="0" borderId="0" xfId="0" applyFont="1"/>
    <xf numFmtId="0" fontId="11" fillId="0" borderId="0" xfId="0" applyFont="1"/>
    <xf numFmtId="0" fontId="12" fillId="0" borderId="0" xfId="2" applyFont="1" applyAlignment="1" applyProtection="1"/>
    <xf numFmtId="0" fontId="13" fillId="0" borderId="0" xfId="0" applyFont="1"/>
    <xf numFmtId="0" fontId="1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1" fillId="0" borderId="0" xfId="0" applyFont="1" applyAlignment="1">
      <alignment horizontal="left"/>
    </xf>
    <xf numFmtId="0" fontId="15" fillId="0" borderId="1" xfId="0" applyFont="1" applyBorder="1"/>
    <xf numFmtId="0" fontId="16" fillId="0" borderId="0" xfId="0" applyFont="1"/>
    <xf numFmtId="164" fontId="0" fillId="0" borderId="0" xfId="0" applyNumberFormat="1"/>
    <xf numFmtId="0" fontId="0" fillId="0" borderId="0" xfId="0" applyAlignment="1">
      <alignment horizontal="right" vertical="center" wrapText="1"/>
    </xf>
    <xf numFmtId="0" fontId="15" fillId="0" borderId="1" xfId="0" applyFont="1" applyBorder="1" applyAlignment="1">
      <alignment horizontal="right"/>
    </xf>
    <xf numFmtId="0" fontId="4" fillId="0" borderId="0" xfId="2" applyAlignment="1" applyProtection="1"/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164" fontId="15" fillId="0" borderId="13" xfId="3" applyNumberFormat="1" applyFont="1" applyBorder="1" applyAlignment="1" applyProtection="1">
      <alignment horizontal="right" vertical="center"/>
      <protection locked="0"/>
    </xf>
    <xf numFmtId="164" fontId="15" fillId="0" borderId="36" xfId="3" applyNumberFormat="1" applyFont="1" applyBorder="1" applyAlignment="1" applyProtection="1">
      <alignment horizontal="right" vertical="center"/>
      <protection locked="0"/>
    </xf>
    <xf numFmtId="10" fontId="15" fillId="0" borderId="37" xfId="1" applyNumberFormat="1" applyFont="1" applyFill="1" applyBorder="1" applyAlignment="1" applyProtection="1">
      <alignment horizontal="right" vertical="center"/>
      <protection locked="0"/>
    </xf>
    <xf numFmtId="164" fontId="15" fillId="0" borderId="37" xfId="3" applyNumberFormat="1" applyFont="1" applyBorder="1" applyAlignment="1" applyProtection="1">
      <alignment horizontal="right" vertical="center"/>
      <protection locked="0"/>
    </xf>
    <xf numFmtId="10" fontId="15" fillId="0" borderId="38" xfId="1" applyNumberFormat="1" applyFont="1" applyFill="1" applyBorder="1" applyAlignment="1" applyProtection="1">
      <alignment horizontal="right" vertical="center"/>
      <protection locked="0"/>
    </xf>
    <xf numFmtId="165" fontId="15" fillId="0" borderId="37" xfId="1" applyNumberFormat="1" applyFont="1" applyFill="1" applyBorder="1" applyAlignment="1" applyProtection="1">
      <alignment horizontal="right" vertical="center"/>
      <protection locked="0"/>
    </xf>
    <xf numFmtId="165" fontId="15" fillId="0" borderId="38" xfId="1" applyNumberFormat="1" applyFont="1" applyFill="1" applyBorder="1" applyAlignment="1" applyProtection="1">
      <alignment horizontal="right" vertical="center"/>
      <protection locked="0"/>
    </xf>
    <xf numFmtId="164" fontId="17" fillId="0" borderId="39" xfId="0" applyNumberFormat="1" applyFont="1" applyBorder="1" applyAlignment="1">
      <alignment horizontal="right" vertical="center"/>
    </xf>
    <xf numFmtId="164" fontId="17" fillId="0" borderId="37" xfId="0" applyNumberFormat="1" applyFont="1" applyBorder="1" applyAlignment="1">
      <alignment horizontal="right" vertical="center"/>
    </xf>
    <xf numFmtId="10" fontId="15" fillId="0" borderId="40" xfId="1" applyNumberFormat="1" applyFont="1" applyFill="1" applyBorder="1" applyAlignment="1" applyProtection="1">
      <alignment horizontal="right" vertical="center"/>
      <protection locked="0"/>
    </xf>
    <xf numFmtId="166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15" fillId="0" borderId="42" xfId="4" applyFont="1" applyBorder="1" applyAlignment="1" applyProtection="1">
      <alignment horizontal="center" vertical="center"/>
      <protection locked="0"/>
    </xf>
    <xf numFmtId="0" fontId="15" fillId="0" borderId="26" xfId="4" applyFont="1" applyBorder="1" applyAlignment="1" applyProtection="1">
      <alignment horizontal="center" vertical="center"/>
      <protection locked="0"/>
    </xf>
    <xf numFmtId="0" fontId="15" fillId="0" borderId="50" xfId="4" applyFont="1" applyBorder="1" applyAlignment="1" applyProtection="1">
      <alignment horizontal="center" vertical="center"/>
      <protection locked="0"/>
    </xf>
    <xf numFmtId="0" fontId="15" fillId="0" borderId="38" xfId="4" applyFont="1" applyBorder="1" applyAlignment="1" applyProtection="1">
      <alignment horizontal="center" vertical="center"/>
      <protection locked="0"/>
    </xf>
    <xf numFmtId="0" fontId="15" fillId="0" borderId="0" xfId="4" applyFont="1" applyBorder="1" applyAlignment="1" applyProtection="1">
      <alignment horizontal="center" vertical="center" wrapText="1"/>
      <protection locked="0"/>
    </xf>
    <xf numFmtId="0" fontId="20" fillId="0" borderId="0" xfId="4" applyFont="1" applyBorder="1" applyAlignment="1" applyProtection="1">
      <alignment horizontal="center" vertical="center"/>
      <protection locked="0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5" fontId="15" fillId="0" borderId="0" xfId="1" applyNumberFormat="1" applyFont="1" applyFill="1" applyBorder="1" applyAlignment="1" applyProtection="1">
      <alignment horizontal="center" vertical="center"/>
      <protection locked="0"/>
    </xf>
    <xf numFmtId="0" fontId="19" fillId="0" borderId="0" xfId="4" applyFont="1" applyAlignment="1">
      <alignment vertical="center"/>
    </xf>
    <xf numFmtId="0" fontId="15" fillId="0" borderId="0" xfId="4" applyFont="1" applyBorder="1" applyProtection="1">
      <protection locked="0"/>
    </xf>
    <xf numFmtId="0" fontId="15" fillId="0" borderId="0" xfId="4" applyFont="1"/>
    <xf numFmtId="0" fontId="17" fillId="0" borderId="0" xfId="4" applyFont="1" applyBorder="1" applyAlignment="1" applyProtection="1">
      <alignment vertical="center"/>
      <protection locked="0"/>
    </xf>
    <xf numFmtId="164" fontId="15" fillId="0" borderId="0" xfId="4" applyNumberFormat="1" applyFont="1"/>
    <xf numFmtId="0" fontId="15" fillId="0" borderId="0" xfId="4" applyFont="1" applyBorder="1" applyAlignment="1" applyProtection="1">
      <alignment vertical="center"/>
      <protection locked="0"/>
    </xf>
    <xf numFmtId="167" fontId="0" fillId="0" borderId="0" xfId="0" applyNumberFormat="1"/>
    <xf numFmtId="165" fontId="0" fillId="0" borderId="0" xfId="0" applyNumberFormat="1"/>
    <xf numFmtId="164" fontId="16" fillId="0" borderId="0" xfId="0" applyNumberFormat="1" applyFont="1"/>
    <xf numFmtId="0" fontId="22" fillId="0" borderId="0" xfId="0" applyFont="1" applyAlignment="1">
      <alignment horizontal="left" vertical="center" wrapText="1" indent="1"/>
    </xf>
    <xf numFmtId="164" fontId="23" fillId="0" borderId="58" xfId="3" applyNumberFormat="1" applyFont="1" applyBorder="1" applyAlignment="1" applyProtection="1">
      <alignment horizontal="right" vertical="center"/>
      <protection locked="0"/>
    </xf>
    <xf numFmtId="165" fontId="23" fillId="0" borderId="59" xfId="1" applyNumberFormat="1" applyFont="1" applyFill="1" applyBorder="1" applyAlignment="1" applyProtection="1">
      <alignment horizontal="right" vertical="center"/>
      <protection locked="0"/>
    </xf>
    <xf numFmtId="164" fontId="23" fillId="0" borderId="59" xfId="3" applyNumberFormat="1" applyFont="1" applyBorder="1" applyAlignment="1" applyProtection="1">
      <alignment horizontal="right" vertical="center"/>
      <protection locked="0"/>
    </xf>
    <xf numFmtId="164" fontId="22" fillId="0" borderId="59" xfId="0" applyNumberFormat="1" applyFont="1" applyBorder="1" applyAlignment="1">
      <alignment horizontal="right" vertical="center"/>
    </xf>
    <xf numFmtId="164" fontId="22" fillId="0" borderId="58" xfId="0" applyNumberFormat="1" applyFont="1" applyBorder="1" applyAlignment="1">
      <alignment horizontal="right" vertical="center"/>
    </xf>
    <xf numFmtId="168" fontId="22" fillId="0" borderId="59" xfId="0" applyNumberFormat="1" applyFont="1" applyBorder="1" applyAlignment="1">
      <alignment horizontal="right" vertical="center"/>
    </xf>
    <xf numFmtId="10" fontId="23" fillId="0" borderId="60" xfId="1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 applyAlignment="1">
      <alignment horizontal="right" vertical="center" wrapText="1"/>
    </xf>
    <xf numFmtId="0" fontId="17" fillId="0" borderId="0" xfId="0" applyFont="1" applyAlignment="1">
      <alignment horizontal="left" vertical="center" wrapText="1" indent="1"/>
    </xf>
    <xf numFmtId="164" fontId="17" fillId="0" borderId="36" xfId="0" applyNumberFormat="1" applyFont="1" applyBorder="1" applyAlignment="1">
      <alignment horizontal="right" vertical="center"/>
    </xf>
    <xf numFmtId="168" fontId="17" fillId="0" borderId="37" xfId="0" applyNumberFormat="1" applyFont="1" applyBorder="1" applyAlignment="1">
      <alignment horizontal="right" vertical="center"/>
    </xf>
    <xf numFmtId="168" fontId="17" fillId="0" borderId="37" xfId="0" applyNumberFormat="1" applyFont="1" applyBorder="1" applyAlignment="1">
      <alignment horizontal="center" vertical="center"/>
    </xf>
    <xf numFmtId="169" fontId="15" fillId="0" borderId="40" xfId="1" applyNumberFormat="1" applyFont="1" applyFill="1" applyBorder="1" applyAlignment="1" applyProtection="1">
      <alignment horizontal="right" vertical="center"/>
      <protection locked="0"/>
    </xf>
    <xf numFmtId="164" fontId="15" fillId="0" borderId="0" xfId="3" applyNumberFormat="1" applyFont="1" applyAlignment="1" applyProtection="1">
      <alignment horizontal="right" vertical="center"/>
      <protection locked="0"/>
    </xf>
    <xf numFmtId="10" fontId="20" fillId="0" borderId="0" xfId="1" applyNumberFormat="1" applyFont="1" applyFill="1" applyBorder="1" applyAlignment="1" applyProtection="1">
      <alignment horizontal="right" vertical="center"/>
      <protection locked="0"/>
    </xf>
    <xf numFmtId="165" fontId="20" fillId="0" borderId="0" xfId="1" applyNumberFormat="1" applyFont="1" applyFill="1" applyBorder="1" applyAlignment="1" applyProtection="1">
      <alignment horizontal="right" vertical="center"/>
      <protection locked="0"/>
    </xf>
    <xf numFmtId="164" fontId="17" fillId="0" borderId="0" xfId="0" applyNumberFormat="1" applyFont="1" applyAlignment="1">
      <alignment horizontal="right" vertical="center"/>
    </xf>
    <xf numFmtId="0" fontId="15" fillId="0" borderId="0" xfId="4" applyFont="1" applyBorder="1"/>
    <xf numFmtId="0" fontId="11" fillId="0" borderId="0" xfId="0" applyFont="1" applyAlignment="1">
      <alignment horizontal="left" vertical="center"/>
    </xf>
    <xf numFmtId="0" fontId="10" fillId="0" borderId="0" xfId="2" applyFont="1" applyAlignment="1" applyProtection="1"/>
    <xf numFmtId="0" fontId="17" fillId="0" borderId="32" xfId="0" applyFont="1" applyBorder="1" applyAlignment="1">
      <alignment horizontal="center" vertical="center"/>
    </xf>
    <xf numFmtId="3" fontId="15" fillId="0" borderId="32" xfId="3" applyFont="1" applyBorder="1" applyAlignment="1" applyProtection="1">
      <alignment horizontal="center" vertical="center" wrapText="1"/>
      <protection locked="0"/>
    </xf>
    <xf numFmtId="3" fontId="15" fillId="0" borderId="33" xfId="3" applyFont="1" applyBorder="1" applyAlignment="1" applyProtection="1">
      <alignment horizontal="center" vertical="center" wrapText="1"/>
      <protection locked="0"/>
    </xf>
    <xf numFmtId="164" fontId="15" fillId="0" borderId="58" xfId="3" applyNumberFormat="1" applyFont="1" applyBorder="1" applyAlignment="1" applyProtection="1">
      <alignment horizontal="right" vertical="center"/>
      <protection locked="0"/>
    </xf>
    <xf numFmtId="164" fontId="15" fillId="0" borderId="41" xfId="3" applyNumberFormat="1" applyFont="1" applyBorder="1" applyAlignment="1" applyProtection="1">
      <alignment horizontal="right" vertical="center"/>
      <protection locked="0"/>
    </xf>
    <xf numFmtId="164" fontId="15" fillId="0" borderId="3" xfId="3" applyNumberFormat="1" applyFont="1" applyBorder="1" applyAlignment="1" applyProtection="1">
      <alignment horizontal="right" vertical="center"/>
      <protection locked="0"/>
    </xf>
    <xf numFmtId="164" fontId="15" fillId="0" borderId="39" xfId="3" applyNumberFormat="1" applyFont="1" applyBorder="1" applyAlignment="1" applyProtection="1">
      <alignment horizontal="right" vertical="center"/>
      <protection locked="0"/>
    </xf>
    <xf numFmtId="164" fontId="15" fillId="0" borderId="40" xfId="3" applyNumberFormat="1" applyFont="1" applyBorder="1" applyAlignment="1" applyProtection="1">
      <alignment horizontal="right" vertical="center"/>
      <protection locked="0"/>
    </xf>
    <xf numFmtId="164" fontId="15" fillId="0" borderId="65" xfId="3" applyNumberFormat="1" applyFont="1" applyBorder="1" applyAlignment="1" applyProtection="1">
      <alignment horizontal="right" vertical="center"/>
      <protection locked="0"/>
    </xf>
    <xf numFmtId="164" fontId="15" fillId="0" borderId="57" xfId="3" applyNumberFormat="1" applyFont="1" applyBorder="1" applyAlignment="1" applyProtection="1">
      <alignment horizontal="right" vertical="center"/>
      <protection locked="0"/>
    </xf>
    <xf numFmtId="164" fontId="15" fillId="0" borderId="29" xfId="3" applyNumberFormat="1" applyFont="1" applyBorder="1" applyAlignment="1" applyProtection="1">
      <alignment horizontal="right" vertical="center"/>
      <protection locked="0"/>
    </xf>
    <xf numFmtId="164" fontId="15" fillId="0" borderId="67" xfId="3" applyNumberFormat="1" applyFont="1" applyBorder="1" applyAlignment="1" applyProtection="1">
      <alignment horizontal="right" vertical="center"/>
      <protection locked="0"/>
    </xf>
    <xf numFmtId="0" fontId="15" fillId="0" borderId="0" xfId="4" applyFont="1" applyBorder="1" applyAlignment="1" applyProtection="1">
      <alignment horizontal="left" vertical="center"/>
      <protection locked="0"/>
    </xf>
    <xf numFmtId="0" fontId="20" fillId="0" borderId="0" xfId="4" applyFont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49" fontId="23" fillId="0" borderId="2" xfId="0" applyNumberFormat="1" applyFont="1" applyBorder="1" applyAlignment="1" applyProtection="1">
      <alignment horizontal="left" vertical="center"/>
      <protection locked="0"/>
    </xf>
    <xf numFmtId="164" fontId="23" fillId="0" borderId="36" xfId="3" applyNumberFormat="1" applyFont="1" applyBorder="1" applyAlignment="1" applyProtection="1">
      <alignment horizontal="right" vertical="center"/>
      <protection locked="0"/>
    </xf>
    <xf numFmtId="164" fontId="23" fillId="0" borderId="39" xfId="3" applyNumberFormat="1" applyFont="1" applyBorder="1" applyAlignment="1" applyProtection="1">
      <alignment horizontal="right" vertical="center"/>
      <protection locked="0"/>
    </xf>
    <xf numFmtId="164" fontId="23" fillId="0" borderId="41" xfId="3" applyNumberFormat="1" applyFont="1" applyBorder="1" applyAlignment="1" applyProtection="1">
      <alignment horizontal="right" vertical="center"/>
      <protection locked="0"/>
    </xf>
    <xf numFmtId="170" fontId="23" fillId="0" borderId="2" xfId="3" applyNumberFormat="1" applyFont="1" applyBorder="1" applyAlignment="1" applyProtection="1">
      <alignment vertical="center"/>
      <protection locked="0"/>
    </xf>
    <xf numFmtId="170" fontId="15" fillId="0" borderId="0" xfId="3" applyNumberFormat="1" applyFont="1" applyAlignment="1" applyProtection="1">
      <alignment vertical="center"/>
      <protection locked="0"/>
    </xf>
    <xf numFmtId="170" fontId="17" fillId="0" borderId="0" xfId="0" applyNumberFormat="1" applyFont="1" applyAlignment="1">
      <alignment horizontal="center" vertical="center"/>
    </xf>
    <xf numFmtId="170" fontId="17" fillId="0" borderId="0" xfId="0" applyNumberFormat="1" applyFont="1" applyAlignment="1">
      <alignment horizontal="right" vertical="center"/>
    </xf>
    <xf numFmtId="170" fontId="15" fillId="0" borderId="0" xfId="3" applyNumberFormat="1" applyFont="1" applyAlignment="1" applyProtection="1">
      <alignment horizontal="center" vertical="center"/>
      <protection locked="0"/>
    </xf>
    <xf numFmtId="164" fontId="17" fillId="0" borderId="0" xfId="0" applyNumberFormat="1" applyFont="1" applyAlignment="1">
      <alignment horizontal="center" vertical="center"/>
    </xf>
    <xf numFmtId="164" fontId="15" fillId="0" borderId="43" xfId="3" applyNumberFormat="1" applyFont="1" applyBorder="1" applyAlignment="1">
      <alignment vertical="center"/>
    </xf>
    <xf numFmtId="164" fontId="15" fillId="0" borderId="44" xfId="3" applyNumberFormat="1" applyFont="1" applyBorder="1" applyAlignment="1">
      <alignment vertical="center"/>
    </xf>
    <xf numFmtId="164" fontId="15" fillId="0" borderId="45" xfId="3" applyNumberFormat="1" applyFont="1" applyBorder="1" applyAlignment="1">
      <alignment horizontal="center" vertical="center"/>
    </xf>
    <xf numFmtId="164" fontId="15" fillId="0" borderId="45" xfId="3" applyNumberFormat="1" applyFont="1" applyBorder="1" applyAlignment="1">
      <alignment vertical="center"/>
    </xf>
    <xf numFmtId="164" fontId="15" fillId="0" borderId="42" xfId="3" applyNumberFormat="1" applyFont="1" applyBorder="1" applyAlignment="1">
      <alignment horizontal="center" vertical="center"/>
    </xf>
    <xf numFmtId="164" fontId="15" fillId="0" borderId="46" xfId="3" applyNumberFormat="1" applyFont="1" applyBorder="1" applyAlignment="1">
      <alignment vertical="center"/>
    </xf>
    <xf numFmtId="164" fontId="15" fillId="0" borderId="47" xfId="3" applyNumberFormat="1" applyFont="1" applyBorder="1" applyAlignment="1">
      <alignment horizontal="center" vertical="center"/>
    </xf>
    <xf numFmtId="165" fontId="15" fillId="0" borderId="48" xfId="1" applyNumberFormat="1" applyFont="1" applyFill="1" applyBorder="1" applyAlignment="1" applyProtection="1">
      <alignment vertical="center"/>
    </xf>
    <xf numFmtId="165" fontId="15" fillId="0" borderId="24" xfId="1" applyNumberFormat="1" applyFont="1" applyFill="1" applyBorder="1" applyAlignment="1" applyProtection="1">
      <alignment vertical="center"/>
    </xf>
    <xf numFmtId="165" fontId="15" fillId="0" borderId="25" xfId="1" applyNumberFormat="1" applyFont="1" applyFill="1" applyBorder="1" applyAlignment="1" applyProtection="1">
      <alignment horizontal="center" vertical="center"/>
    </xf>
    <xf numFmtId="165" fontId="15" fillId="0" borderId="25" xfId="1" applyNumberFormat="1" applyFont="1" applyFill="1" applyBorder="1" applyAlignment="1" applyProtection="1">
      <alignment vertical="center"/>
    </xf>
    <xf numFmtId="165" fontId="15" fillId="0" borderId="26" xfId="1" applyNumberFormat="1" applyFont="1" applyFill="1" applyBorder="1" applyAlignment="1" applyProtection="1">
      <alignment horizontal="center" vertical="center"/>
    </xf>
    <xf numFmtId="165" fontId="15" fillId="0" borderId="28" xfId="1" applyNumberFormat="1" applyFont="1" applyFill="1" applyBorder="1" applyAlignment="1" applyProtection="1">
      <alignment vertical="center"/>
    </xf>
    <xf numFmtId="165" fontId="15" fillId="0" borderId="49" xfId="1" applyNumberFormat="1" applyFont="1" applyFill="1" applyBorder="1" applyAlignment="1" applyProtection="1">
      <alignment horizontal="center" vertical="center"/>
    </xf>
    <xf numFmtId="164" fontId="15" fillId="0" borderId="51" xfId="3" applyNumberFormat="1" applyFont="1" applyBorder="1" applyAlignment="1">
      <alignment vertical="center"/>
    </xf>
    <xf numFmtId="164" fontId="15" fillId="0" borderId="52" xfId="3" applyNumberFormat="1" applyFont="1" applyBorder="1" applyAlignment="1">
      <alignment vertical="center"/>
    </xf>
    <xf numFmtId="164" fontId="15" fillId="0" borderId="53" xfId="3" applyNumberFormat="1" applyFont="1" applyBorder="1" applyAlignment="1">
      <alignment horizontal="center" vertical="center"/>
    </xf>
    <xf numFmtId="164" fontId="15" fillId="0" borderId="53" xfId="3" applyNumberFormat="1" applyFont="1" applyBorder="1" applyAlignment="1">
      <alignment vertical="center"/>
    </xf>
    <xf numFmtId="164" fontId="15" fillId="0" borderId="50" xfId="3" applyNumberFormat="1" applyFont="1" applyBorder="1" applyAlignment="1">
      <alignment horizontal="center" vertical="center"/>
    </xf>
    <xf numFmtId="164" fontId="15" fillId="0" borderId="54" xfId="3" applyNumberFormat="1" applyFont="1" applyBorder="1" applyAlignment="1">
      <alignment vertical="center"/>
    </xf>
    <xf numFmtId="164" fontId="15" fillId="0" borderId="55" xfId="3" applyNumberFormat="1" applyFont="1" applyBorder="1" applyAlignment="1">
      <alignment horizontal="center" vertical="center"/>
    </xf>
    <xf numFmtId="165" fontId="15" fillId="0" borderId="56" xfId="1" applyNumberFormat="1" applyFont="1" applyFill="1" applyBorder="1" applyAlignment="1" applyProtection="1">
      <alignment vertical="center"/>
    </xf>
    <xf numFmtId="165" fontId="15" fillId="0" borderId="36" xfId="1" applyNumberFormat="1" applyFont="1" applyFill="1" applyBorder="1" applyAlignment="1" applyProtection="1">
      <alignment vertical="center"/>
    </xf>
    <xf numFmtId="165" fontId="15" fillId="0" borderId="37" xfId="1" applyNumberFormat="1" applyFont="1" applyFill="1" applyBorder="1" applyAlignment="1" applyProtection="1">
      <alignment horizontal="center" vertical="center"/>
    </xf>
    <xf numFmtId="165" fontId="15" fillId="0" borderId="37" xfId="1" applyNumberFormat="1" applyFont="1" applyFill="1" applyBorder="1" applyAlignment="1" applyProtection="1">
      <alignment vertical="center"/>
    </xf>
    <xf numFmtId="165" fontId="15" fillId="0" borderId="38" xfId="1" applyNumberFormat="1" applyFont="1" applyFill="1" applyBorder="1" applyAlignment="1" applyProtection="1">
      <alignment horizontal="center" vertical="center"/>
    </xf>
    <xf numFmtId="165" fontId="15" fillId="0" borderId="39" xfId="1" applyNumberFormat="1" applyFont="1" applyFill="1" applyBorder="1" applyAlignment="1" applyProtection="1">
      <alignment vertical="center"/>
    </xf>
    <xf numFmtId="165" fontId="15" fillId="0" borderId="40" xfId="1" applyNumberFormat="1" applyFont="1" applyFill="1" applyBorder="1" applyAlignment="1" applyProtection="1">
      <alignment horizontal="center" vertical="center"/>
    </xf>
    <xf numFmtId="164" fontId="15" fillId="0" borderId="68" xfId="3" applyNumberFormat="1" applyFont="1" applyBorder="1" applyAlignment="1">
      <alignment vertical="center"/>
    </xf>
    <xf numFmtId="164" fontId="15" fillId="0" borderId="69" xfId="3" applyNumberFormat="1" applyFont="1" applyBorder="1" applyAlignment="1">
      <alignment vertical="center"/>
    </xf>
    <xf numFmtId="164" fontId="15" fillId="0" borderId="70" xfId="3" applyNumberFormat="1" applyFont="1" applyBorder="1" applyAlignment="1">
      <alignment vertical="center"/>
    </xf>
    <xf numFmtId="164" fontId="15" fillId="0" borderId="71" xfId="3" applyNumberFormat="1" applyFont="1" applyBorder="1" applyAlignment="1">
      <alignment vertical="center"/>
    </xf>
    <xf numFmtId="165" fontId="15" fillId="0" borderId="26" xfId="1" applyNumberFormat="1" applyFont="1" applyFill="1" applyBorder="1" applyAlignment="1" applyProtection="1">
      <alignment vertical="center"/>
    </xf>
    <xf numFmtId="165" fontId="15" fillId="0" borderId="49" xfId="1" applyNumberFormat="1" applyFont="1" applyFill="1" applyBorder="1" applyAlignment="1" applyProtection="1">
      <alignment vertical="center"/>
    </xf>
    <xf numFmtId="164" fontId="15" fillId="0" borderId="50" xfId="3" applyNumberFormat="1" applyFont="1" applyBorder="1" applyAlignment="1">
      <alignment vertical="center"/>
    </xf>
    <xf numFmtId="164" fontId="15" fillId="0" borderId="55" xfId="3" applyNumberFormat="1" applyFont="1" applyBorder="1" applyAlignment="1">
      <alignment vertical="center"/>
    </xf>
    <xf numFmtId="165" fontId="15" fillId="0" borderId="38" xfId="1" applyNumberFormat="1" applyFont="1" applyFill="1" applyBorder="1" applyAlignment="1" applyProtection="1">
      <alignment vertical="center"/>
    </xf>
    <xf numFmtId="165" fontId="15" fillId="0" borderId="40" xfId="1" applyNumberFormat="1" applyFont="1" applyFill="1" applyBorder="1" applyAlignment="1" applyProtection="1">
      <alignment vertical="center"/>
    </xf>
    <xf numFmtId="0" fontId="15" fillId="0" borderId="0" xfId="4" applyFont="1" applyBorder="1" applyAlignment="1" applyProtection="1">
      <alignment horizontal="center" vertical="center"/>
      <protection locked="0"/>
    </xf>
    <xf numFmtId="0" fontId="15" fillId="0" borderId="13" xfId="4" applyFont="1" applyBorder="1" applyAlignment="1" applyProtection="1">
      <alignment horizontal="center" vertical="center"/>
      <protection locked="0"/>
    </xf>
    <xf numFmtId="0" fontId="15" fillId="0" borderId="41" xfId="4" applyFont="1" applyBorder="1" applyAlignment="1" applyProtection="1">
      <alignment horizontal="center" vertical="center" wrapText="1"/>
      <protection locked="0"/>
    </xf>
    <xf numFmtId="0" fontId="15" fillId="0" borderId="28" xfId="4" applyFont="1" applyBorder="1" applyAlignment="1" applyProtection="1">
      <alignment horizontal="center" vertical="center" wrapText="1"/>
      <protection locked="0"/>
    </xf>
    <xf numFmtId="0" fontId="15" fillId="0" borderId="22" xfId="4" applyFont="1" applyBorder="1" applyAlignment="1" applyProtection="1">
      <alignment horizontal="center" vertical="center" wrapText="1"/>
      <protection locked="0"/>
    </xf>
    <xf numFmtId="0" fontId="15" fillId="0" borderId="39" xfId="4" applyFont="1" applyBorder="1" applyAlignment="1" applyProtection="1">
      <alignment horizontal="center" vertical="center" wrapText="1"/>
      <protection locked="0"/>
    </xf>
    <xf numFmtId="0" fontId="17" fillId="0" borderId="16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3" fontId="15" fillId="0" borderId="23" xfId="3" applyFont="1" applyBorder="1" applyAlignment="1" applyProtection="1">
      <alignment horizontal="center" vertical="center" wrapText="1"/>
      <protection locked="0"/>
    </xf>
    <xf numFmtId="3" fontId="15" fillId="0" borderId="62" xfId="3" applyFont="1" applyBorder="1" applyAlignment="1" applyProtection="1">
      <alignment horizontal="center" vertical="center" wrapText="1"/>
      <protection locked="0"/>
    </xf>
    <xf numFmtId="3" fontId="15" fillId="0" borderId="61" xfId="3" applyFont="1" applyBorder="1" applyAlignment="1" applyProtection="1">
      <alignment horizontal="center" vertical="center" wrapText="1"/>
      <protection locked="0"/>
    </xf>
    <xf numFmtId="3" fontId="15" fillId="0" borderId="63" xfId="3" applyFont="1" applyBorder="1" applyAlignment="1" applyProtection="1">
      <alignment horizontal="center" vertical="center" wrapText="1"/>
      <protection locked="0"/>
    </xf>
    <xf numFmtId="3" fontId="15" fillId="0" borderId="2" xfId="3" applyFont="1" applyBorder="1" applyAlignment="1" applyProtection="1">
      <alignment horizontal="center" vertical="center" wrapText="1"/>
      <protection locked="0"/>
    </xf>
    <xf numFmtId="3" fontId="15" fillId="0" borderId="3" xfId="3" applyFont="1" applyBorder="1" applyAlignment="1" applyProtection="1">
      <alignment horizontal="center" vertical="center" wrapText="1"/>
      <protection locked="0"/>
    </xf>
    <xf numFmtId="3" fontId="15" fillId="0" borderId="0" xfId="3" applyFont="1" applyAlignment="1" applyProtection="1">
      <alignment horizontal="center" vertical="center" wrapText="1"/>
      <protection locked="0"/>
    </xf>
    <xf numFmtId="3" fontId="15" fillId="0" borderId="13" xfId="3" applyFont="1" applyBorder="1" applyAlignment="1" applyProtection="1">
      <alignment horizontal="center" vertical="center" wrapText="1"/>
      <protection locked="0"/>
    </xf>
    <xf numFmtId="3" fontId="15" fillId="0" borderId="1" xfId="3" applyFont="1" applyBorder="1" applyAlignment="1" applyProtection="1">
      <alignment horizontal="center" vertical="center" wrapText="1"/>
      <protection locked="0"/>
    </xf>
    <xf numFmtId="3" fontId="15" fillId="0" borderId="29" xfId="3" applyFont="1" applyBorder="1" applyAlignment="1" applyProtection="1">
      <alignment horizontal="center" vertical="center" wrapText="1"/>
      <protection locked="0"/>
    </xf>
    <xf numFmtId="3" fontId="15" fillId="0" borderId="5" xfId="3" applyFont="1" applyBorder="1" applyAlignment="1" applyProtection="1">
      <alignment horizontal="center" vertical="center" wrapText="1"/>
      <protection locked="0"/>
    </xf>
    <xf numFmtId="3" fontId="15" fillId="0" borderId="6" xfId="3" applyFont="1" applyBorder="1" applyAlignment="1" applyProtection="1">
      <alignment horizontal="center" vertical="center" wrapText="1"/>
      <protection locked="0"/>
    </xf>
    <xf numFmtId="3" fontId="15" fillId="0" borderId="7" xfId="3" applyFont="1" applyBorder="1" applyAlignment="1" applyProtection="1">
      <alignment horizontal="center" vertical="center" wrapText="1"/>
      <protection locked="0"/>
    </xf>
    <xf numFmtId="0" fontId="15" fillId="0" borderId="2" xfId="4" applyFont="1" applyBorder="1" applyAlignment="1" applyProtection="1">
      <alignment horizontal="center" vertical="center"/>
      <protection locked="0"/>
    </xf>
    <xf numFmtId="0" fontId="15" fillId="0" borderId="3" xfId="4" applyFont="1" applyBorder="1" applyAlignment="1" applyProtection="1">
      <alignment horizontal="center" vertical="center"/>
      <protection locked="0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3" fontId="15" fillId="0" borderId="15" xfId="3" applyFont="1" applyBorder="1" applyAlignment="1" applyProtection="1">
      <alignment horizontal="center" vertical="center" wrapText="1"/>
      <protection locked="0"/>
    </xf>
    <xf numFmtId="3" fontId="15" fillId="0" borderId="36" xfId="3" applyFont="1" applyBorder="1" applyAlignment="1" applyProtection="1">
      <alignment horizontal="center" vertical="center" wrapText="1"/>
      <protection locked="0"/>
    </xf>
    <xf numFmtId="3" fontId="15" fillId="0" borderId="65" xfId="3" applyFont="1" applyBorder="1" applyAlignment="1" applyProtection="1">
      <alignment horizontal="center" vertical="center" wrapText="1"/>
      <protection locked="0"/>
    </xf>
    <xf numFmtId="3" fontId="15" fillId="0" borderId="23" xfId="3" quotePrefix="1" applyFont="1" applyBorder="1" applyAlignment="1" applyProtection="1">
      <alignment horizontal="center" vertical="center" wrapText="1"/>
      <protection locked="0"/>
    </xf>
    <xf numFmtId="3" fontId="15" fillId="0" borderId="62" xfId="3" quotePrefix="1" applyFont="1" applyBorder="1" applyAlignment="1" applyProtection="1">
      <alignment horizontal="center" vertical="center" wrapText="1"/>
      <protection locked="0"/>
    </xf>
    <xf numFmtId="3" fontId="15" fillId="0" borderId="63" xfId="3" quotePrefix="1" applyFont="1" applyBorder="1" applyAlignment="1" applyProtection="1">
      <alignment horizontal="center" vertical="center" wrapText="1"/>
      <protection locked="0"/>
    </xf>
    <xf numFmtId="3" fontId="15" fillId="0" borderId="16" xfId="3" applyFont="1" applyBorder="1" applyAlignment="1" applyProtection="1">
      <alignment horizontal="center" vertical="center" wrapText="1"/>
      <protection locked="0"/>
    </xf>
    <xf numFmtId="3" fontId="15" fillId="0" borderId="66" xfId="3" applyFont="1" applyBorder="1" applyAlignment="1" applyProtection="1">
      <alignment horizontal="center" vertical="center" wrapText="1"/>
      <protection locked="0"/>
    </xf>
    <xf numFmtId="3" fontId="15" fillId="0" borderId="64" xfId="3" applyFont="1" applyBorder="1" applyAlignment="1" applyProtection="1">
      <alignment horizontal="center" vertical="center" wrapText="1"/>
      <protection locked="0"/>
    </xf>
    <xf numFmtId="3" fontId="15" fillId="0" borderId="67" xfId="3" applyFont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left"/>
    </xf>
    <xf numFmtId="0" fontId="7" fillId="0" borderId="0" xfId="2" applyFont="1" applyAlignment="1" applyProtection="1">
      <alignment horizontal="left"/>
    </xf>
    <xf numFmtId="0" fontId="2" fillId="0" borderId="0" xfId="0" applyFont="1" applyAlignment="1">
      <alignment horizontal="left" vertical="center"/>
    </xf>
    <xf numFmtId="0" fontId="5" fillId="0" borderId="0" xfId="2" applyFont="1" applyAlignment="1" applyProtection="1">
      <alignment horizontal="right"/>
    </xf>
    <xf numFmtId="3" fontId="15" fillId="0" borderId="4" xfId="3" applyFont="1" applyBorder="1" applyAlignment="1" applyProtection="1">
      <alignment horizontal="center" vertical="center" wrapText="1"/>
      <protection locked="0"/>
    </xf>
    <xf numFmtId="3" fontId="15" fillId="0" borderId="14" xfId="3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3" fontId="15" fillId="0" borderId="24" xfId="3" applyFont="1" applyBorder="1" applyAlignment="1" applyProtection="1">
      <alignment horizontal="center" vertical="center" wrapText="1"/>
      <protection locked="0"/>
    </xf>
    <xf numFmtId="3" fontId="15" fillId="0" borderId="25" xfId="3" applyFont="1" applyBorder="1" applyAlignment="1" applyProtection="1">
      <alignment horizontal="center" vertical="center" wrapText="1"/>
      <protection locked="0"/>
    </xf>
    <xf numFmtId="3" fontId="15" fillId="0" borderId="16" xfId="3" quotePrefix="1" applyFont="1" applyBorder="1" applyAlignment="1" applyProtection="1">
      <alignment horizontal="center" vertical="center" wrapText="1"/>
      <protection locked="0"/>
    </xf>
    <xf numFmtId="3" fontId="15" fillId="0" borderId="17" xfId="3" applyFont="1" applyBorder="1" applyAlignment="1" applyProtection="1">
      <alignment horizontal="center" vertical="center" wrapText="1"/>
      <protection locked="0"/>
    </xf>
    <xf numFmtId="3" fontId="15" fillId="0" borderId="26" xfId="3" applyFont="1" applyBorder="1" applyAlignment="1" applyProtection="1">
      <alignment horizontal="center" vertical="center" wrapText="1"/>
      <protection locked="0"/>
    </xf>
    <xf numFmtId="3" fontId="15" fillId="0" borderId="18" xfId="3" applyFont="1" applyBorder="1" applyAlignment="1" applyProtection="1">
      <alignment horizontal="center" vertical="center" wrapText="1"/>
      <protection locked="0"/>
    </xf>
    <xf numFmtId="3" fontId="15" fillId="0" borderId="19" xfId="3" applyFont="1" applyBorder="1" applyAlignment="1" applyProtection="1">
      <alignment horizontal="center" vertical="center" wrapText="1"/>
      <protection locked="0"/>
    </xf>
    <xf numFmtId="3" fontId="15" fillId="0" borderId="20" xfId="3" applyFont="1" applyBorder="1" applyAlignment="1" applyProtection="1">
      <alignment horizontal="center" vertical="center" wrapText="1"/>
      <protection locked="0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3" fontId="15" fillId="0" borderId="41" xfId="3" applyFont="1" applyBorder="1" applyAlignment="1" applyProtection="1">
      <alignment horizontal="center" vertical="center" wrapText="1"/>
      <protection locked="0"/>
    </xf>
    <xf numFmtId="3" fontId="15" fillId="0" borderId="39" xfId="3" applyFont="1" applyBorder="1" applyAlignment="1" applyProtection="1">
      <alignment horizontal="center" vertical="center" wrapText="1"/>
      <protection locked="0"/>
    </xf>
    <xf numFmtId="3" fontId="15" fillId="0" borderId="57" xfId="3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 wrapText="1"/>
    </xf>
    <xf numFmtId="3" fontId="15" fillId="0" borderId="32" xfId="3" applyFont="1" applyBorder="1" applyAlignment="1" applyProtection="1">
      <alignment horizontal="center" vertical="center" wrapText="1"/>
      <protection locked="0"/>
    </xf>
    <xf numFmtId="3" fontId="15" fillId="0" borderId="35" xfId="3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>
      <alignment horizontal="center" vertical="center" wrapText="1"/>
    </xf>
    <xf numFmtId="3" fontId="15" fillId="0" borderId="31" xfId="3" applyFont="1" applyBorder="1" applyAlignment="1" applyProtection="1">
      <alignment horizontal="center" vertical="center" wrapText="1"/>
      <protection locked="0"/>
    </xf>
  </cellXfs>
  <cellStyles count="5">
    <cellStyle name="Hypertextový odkaz" xfId="2" builtinId="8"/>
    <cellStyle name="Normální" xfId="0" builtinId="0"/>
    <cellStyle name="normální 2" xfId="3" xr:uid="{46854824-1F12-46C3-A148-E3A86E56AC6C}"/>
    <cellStyle name="normální 7" xfId="4" xr:uid="{B08D4E5C-DAE6-4D19-B73C-05251273678A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smt.gov.cz/" TargetMode="External"/><Relationship Id="rId1" Type="http://schemas.openxmlformats.org/officeDocument/2006/relationships/hyperlink" Target="https://statis.msmt.cz/rocenka/rocenka.as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2674B-AF17-415F-AE55-3EDFC1285DD0}">
  <dimension ref="A1:B9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12" style="6" customWidth="1"/>
    <col min="2" max="2" width="141.28515625" customWidth="1"/>
  </cols>
  <sheetData>
    <row r="1" spans="1:2" s="1" customFormat="1" ht="29.25" customHeight="1" x14ac:dyDescent="0.2">
      <c r="A1" s="176" t="s">
        <v>0</v>
      </c>
      <c r="B1" s="176"/>
    </row>
    <row r="2" spans="1:2" s="1" customFormat="1" ht="15" customHeight="1" x14ac:dyDescent="0.2">
      <c r="A2" s="177" t="s">
        <v>1</v>
      </c>
      <c r="B2" s="177"/>
    </row>
    <row r="3" spans="1:2" s="1" customFormat="1" ht="15" customHeight="1" x14ac:dyDescent="0.25">
      <c r="A3" s="174" t="s">
        <v>2</v>
      </c>
      <c r="B3" s="174"/>
    </row>
    <row r="4" spans="1:2" s="1" customFormat="1" ht="15" customHeight="1" x14ac:dyDescent="0.2">
      <c r="A4" s="175" t="s">
        <v>3</v>
      </c>
      <c r="B4" s="175"/>
    </row>
    <row r="5" spans="1:2" s="3" customFormat="1" ht="15" customHeight="1" x14ac:dyDescent="0.2">
      <c r="A5" s="2" t="s">
        <v>4</v>
      </c>
      <c r="B5" s="1" t="s">
        <v>5</v>
      </c>
    </row>
    <row r="6" spans="1:2" s="3" customFormat="1" ht="15" customHeight="1" x14ac:dyDescent="0.2">
      <c r="A6" s="2" t="s">
        <v>6</v>
      </c>
      <c r="B6" s="3" t="s">
        <v>7</v>
      </c>
    </row>
    <row r="7" spans="1:2" s="3" customFormat="1" ht="15" customHeight="1" x14ac:dyDescent="0.2">
      <c r="A7" s="2" t="s">
        <v>8</v>
      </c>
      <c r="B7" s="3" t="s">
        <v>9</v>
      </c>
    </row>
    <row r="8" spans="1:2" s="3" customFormat="1" ht="15" customHeight="1" x14ac:dyDescent="0.2">
      <c r="A8" s="2" t="s">
        <v>10</v>
      </c>
      <c r="B8" s="3" t="s">
        <v>11</v>
      </c>
    </row>
    <row r="9" spans="1:2" s="1" customFormat="1" ht="15" customHeight="1" x14ac:dyDescent="0.2">
      <c r="A9" s="5"/>
      <c r="B9" s="3"/>
    </row>
  </sheetData>
  <mergeCells count="4">
    <mergeCell ref="A3:B3"/>
    <mergeCell ref="A4:B4"/>
    <mergeCell ref="A1:B1"/>
    <mergeCell ref="A2:B2"/>
  </mergeCells>
  <hyperlinks>
    <hyperlink ref="A5" location="'2.1.1'!A1" tooltip="T22" display="Tab. 2.1.1: Základní vzdělávání celkem – žáci v základním vzdělávání podle navštěvovaného stupně a typu školy, v časové řadě 2009/10–2019/20" xr:uid="{FFC3C9AB-3740-4674-929C-7C217EC5F046}"/>
    <hyperlink ref="A6" location="'2.1.2'!A1" tooltip="T23" display="Tab. 2.1.2: Základní vzdělávání v krajském srovnání – žáci v základním vzdělávání podle navštěvovaného stupně a typu školy, ve školním roce 2019/20" xr:uid="{CBB17F60-4FC8-4E98-B94C-8446C632F910}"/>
    <hyperlink ref="A7" location="'2.1.3'!A1" tooltip="T24" display="Tab. 2.1.3: Základní vzdělávání celkem – děti zapsané do 1. ročníku základního vzdělávání a s žádostí o odklad školní docházky, v časové řadě 2009/10–2019/20" xr:uid="{BA06A225-0156-4004-B43A-CE76510F4AC0}"/>
    <hyperlink ref="A8" location="'2.1.4'!A1" tooltip="T25" display="Tab. 2.1.4: Základní vzdělávání v krajském srovnání – děti zapsané do 1. ročníku základního vzdělávání a s žádostí o odklad školní docházky, ve školním roce 2019/20" xr:uid="{64837BEB-78E8-4CDE-B502-CADAEFBD6104}"/>
    <hyperlink ref="A2" r:id="rId1" xr:uid="{8ED5BC1B-E572-4B02-A718-418FDD6958C4}"/>
    <hyperlink ref="A2:B2" r:id="rId2" display="Zdroj dat: Ministerstvo školství, mládeže a tělovýchovy" xr:uid="{290A2FE0-DBFA-47AA-B24E-665428B92A0D}"/>
  </hyperlinks>
  <pageMargins left="0.70866141732283472" right="0.70866141732283472" top="0.78740157480314965" bottom="0.78740157480314965" header="0.31496062992125984" footer="0.31496062992125984"/>
  <pageSetup paperSize="9" scale="8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8ADCD-8B37-482A-8EBB-3FA58ABB0B05}">
  <dimension ref="A2:B5"/>
  <sheetViews>
    <sheetView showGridLines="0" zoomScaleNormal="100" workbookViewId="0"/>
  </sheetViews>
  <sheetFormatPr defaultRowHeight="15" x14ac:dyDescent="0.25"/>
  <cols>
    <col min="2" max="2" width="70.7109375" customWidth="1"/>
  </cols>
  <sheetData>
    <row r="2" spans="1:2" x14ac:dyDescent="0.25">
      <c r="A2" s="7" t="s">
        <v>12</v>
      </c>
    </row>
    <row r="3" spans="1:2" x14ac:dyDescent="0.25">
      <c r="A3" s="8" t="s">
        <v>13</v>
      </c>
      <c r="B3" s="9" t="s">
        <v>14</v>
      </c>
    </row>
    <row r="4" spans="1:2" x14ac:dyDescent="0.25">
      <c r="A4" s="8" t="s">
        <v>15</v>
      </c>
      <c r="B4" s="9" t="s">
        <v>16</v>
      </c>
    </row>
    <row r="5" spans="1:2" x14ac:dyDescent="0.25">
      <c r="A5" s="8" t="s">
        <v>17</v>
      </c>
      <c r="B5" s="9" t="s">
        <v>18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4BB36-5522-4EEB-829F-97EFFF1E1B12}">
  <dimension ref="A1:V36"/>
  <sheetViews>
    <sheetView showGridLines="0" zoomScaleNormal="100" workbookViewId="0"/>
  </sheetViews>
  <sheetFormatPr defaultRowHeight="15" x14ac:dyDescent="0.25"/>
  <cols>
    <col min="1" max="1" width="12.85546875" customWidth="1"/>
    <col min="2" max="2" width="5.7109375" customWidth="1"/>
    <col min="3" max="3" width="8.5703125" customWidth="1"/>
    <col min="4" max="4" width="7.85546875" customWidth="1"/>
    <col min="5" max="5" width="6.140625" customWidth="1"/>
    <col min="6" max="6" width="8.140625" customWidth="1"/>
    <col min="7" max="7" width="5.7109375" customWidth="1"/>
    <col min="8" max="8" width="7.85546875" customWidth="1"/>
    <col min="9" max="9" width="5.7109375" customWidth="1"/>
    <col min="10" max="11" width="9.85546875" customWidth="1"/>
    <col min="12" max="12" width="8.85546875" customWidth="1"/>
    <col min="13" max="13" width="6.42578125" customWidth="1"/>
    <col min="14" max="14" width="7.85546875" customWidth="1"/>
    <col min="15" max="15" width="5.7109375" customWidth="1"/>
    <col min="16" max="16" width="7.85546875" customWidth="1"/>
    <col min="17" max="17" width="5.7109375" customWidth="1"/>
  </cols>
  <sheetData>
    <row r="1" spans="1:22" s="1" customFormat="1" ht="22.5" customHeight="1" x14ac:dyDescent="0.2">
      <c r="A1" s="10" t="s">
        <v>19</v>
      </c>
      <c r="B1" s="4"/>
    </row>
    <row r="2" spans="1:22" s="12" customFormat="1" ht="18.75" customHeight="1" thickBot="1" x14ac:dyDescent="0.3">
      <c r="A2" s="11" t="s">
        <v>20</v>
      </c>
      <c r="D2" s="13"/>
      <c r="E2" s="14"/>
      <c r="F2" s="14"/>
      <c r="G2" s="14"/>
      <c r="H2" s="14"/>
      <c r="Q2" s="15" t="s">
        <v>21</v>
      </c>
      <c r="S2" s="16" t="s">
        <v>22</v>
      </c>
    </row>
    <row r="3" spans="1:22" ht="17.25" customHeight="1" x14ac:dyDescent="0.25">
      <c r="A3" s="151" t="s">
        <v>23</v>
      </c>
      <c r="B3" s="152"/>
      <c r="C3" s="178" t="s">
        <v>24</v>
      </c>
      <c r="D3" s="157" t="s">
        <v>25</v>
      </c>
      <c r="E3" s="158"/>
      <c r="F3" s="158"/>
      <c r="G3" s="159"/>
      <c r="H3" s="180" t="s">
        <v>26</v>
      </c>
      <c r="I3" s="181"/>
      <c r="J3" s="181"/>
      <c r="K3" s="182"/>
      <c r="L3" s="183" t="s">
        <v>27</v>
      </c>
      <c r="M3" s="184"/>
      <c r="N3" s="184"/>
      <c r="O3" s="184"/>
      <c r="P3" s="184"/>
      <c r="Q3" s="185"/>
    </row>
    <row r="4" spans="1:22" ht="17.25" customHeight="1" x14ac:dyDescent="0.25">
      <c r="A4" s="153"/>
      <c r="B4" s="154"/>
      <c r="C4" s="179"/>
      <c r="D4" s="164" t="s">
        <v>28</v>
      </c>
      <c r="E4" s="170"/>
      <c r="F4" s="188" t="s">
        <v>29</v>
      </c>
      <c r="G4" s="189"/>
      <c r="H4" s="191" t="s">
        <v>30</v>
      </c>
      <c r="I4" s="192"/>
      <c r="J4" s="192" t="s">
        <v>31</v>
      </c>
      <c r="K4" s="193"/>
      <c r="L4" s="194" t="s">
        <v>32</v>
      </c>
      <c r="M4" s="195"/>
      <c r="N4" s="198" t="s">
        <v>33</v>
      </c>
      <c r="O4" s="198"/>
      <c r="P4" s="198" t="s">
        <v>34</v>
      </c>
      <c r="Q4" s="199"/>
    </row>
    <row r="5" spans="1:22" ht="17.25" customHeight="1" x14ac:dyDescent="0.25">
      <c r="A5" s="153"/>
      <c r="B5" s="154"/>
      <c r="C5" s="179"/>
      <c r="D5" s="186"/>
      <c r="E5" s="187"/>
      <c r="F5" s="187"/>
      <c r="G5" s="190"/>
      <c r="H5" s="191"/>
      <c r="I5" s="192"/>
      <c r="J5" s="192"/>
      <c r="K5" s="193"/>
      <c r="L5" s="196"/>
      <c r="M5" s="197"/>
      <c r="N5" s="198"/>
      <c r="O5" s="198"/>
      <c r="P5" s="198"/>
      <c r="Q5" s="199"/>
    </row>
    <row r="6" spans="1:22" ht="18.75" customHeight="1" thickBot="1" x14ac:dyDescent="0.3">
      <c r="A6" s="155"/>
      <c r="B6" s="156"/>
      <c r="C6" s="17" t="s">
        <v>35</v>
      </c>
      <c r="D6" s="18" t="s">
        <v>35</v>
      </c>
      <c r="E6" s="19" t="s">
        <v>36</v>
      </c>
      <c r="F6" s="19" t="s">
        <v>35</v>
      </c>
      <c r="G6" s="20" t="s">
        <v>36</v>
      </c>
      <c r="H6" s="18" t="s">
        <v>35</v>
      </c>
      <c r="I6" s="19" t="s">
        <v>36</v>
      </c>
      <c r="J6" s="19" t="s">
        <v>35</v>
      </c>
      <c r="K6" s="20" t="s">
        <v>36</v>
      </c>
      <c r="L6" s="21" t="s">
        <v>35</v>
      </c>
      <c r="M6" s="19" t="s">
        <v>36</v>
      </c>
      <c r="N6" s="19" t="s">
        <v>35</v>
      </c>
      <c r="O6" s="19" t="s">
        <v>36</v>
      </c>
      <c r="P6" s="19" t="s">
        <v>35</v>
      </c>
      <c r="Q6" s="22" t="s">
        <v>36</v>
      </c>
    </row>
    <row r="7" spans="1:22" s="35" customFormat="1" ht="17.25" customHeight="1" x14ac:dyDescent="0.25">
      <c r="A7" s="139" t="s">
        <v>37</v>
      </c>
      <c r="B7" s="140"/>
      <c r="C7" s="23">
        <v>921054</v>
      </c>
      <c r="D7" s="24">
        <v>7520</v>
      </c>
      <c r="E7" s="25">
        <v>8.1645592983690431E-3</v>
      </c>
      <c r="F7" s="26">
        <v>1339</v>
      </c>
      <c r="G7" s="27">
        <v>1.4537692686856579E-3</v>
      </c>
      <c r="H7" s="24">
        <v>551428</v>
      </c>
      <c r="I7" s="28">
        <v>0.5986923676570538</v>
      </c>
      <c r="J7" s="26">
        <v>369626</v>
      </c>
      <c r="K7" s="29">
        <v>0.40130763234294625</v>
      </c>
      <c r="L7" s="30">
        <v>880251</v>
      </c>
      <c r="M7" s="28">
        <v>0.95569966581763932</v>
      </c>
      <c r="N7" s="31">
        <v>40495</v>
      </c>
      <c r="O7" s="28">
        <v>4.3965934679182764E-2</v>
      </c>
      <c r="P7" s="31">
        <v>308</v>
      </c>
      <c r="Q7" s="32">
        <v>3.3439950317788102E-4</v>
      </c>
      <c r="R7" s="33"/>
      <c r="S7" s="34"/>
      <c r="T7" s="34"/>
    </row>
    <row r="8" spans="1:22" s="35" customFormat="1" ht="17.25" customHeight="1" x14ac:dyDescent="0.25">
      <c r="A8" s="139" t="s">
        <v>38</v>
      </c>
      <c r="B8" s="140"/>
      <c r="C8" s="23">
        <v>947497</v>
      </c>
      <c r="D8" s="24">
        <v>8363</v>
      </c>
      <c r="E8" s="25">
        <v>8.8264131707013315E-3</v>
      </c>
      <c r="F8" s="26">
        <v>2067</v>
      </c>
      <c r="G8" s="27">
        <v>2.1815372502498689E-3</v>
      </c>
      <c r="H8" s="24">
        <v>568966</v>
      </c>
      <c r="I8" s="28">
        <v>0.60049372187985817</v>
      </c>
      <c r="J8" s="26">
        <v>378531</v>
      </c>
      <c r="K8" s="29">
        <v>0.39950627812014178</v>
      </c>
      <c r="L8" s="30">
        <v>906188</v>
      </c>
      <c r="M8" s="28">
        <v>0.95640197277669481</v>
      </c>
      <c r="N8" s="31">
        <v>40980</v>
      </c>
      <c r="O8" s="28">
        <v>4.3250796572442976E-2</v>
      </c>
      <c r="P8" s="31">
        <v>329</v>
      </c>
      <c r="Q8" s="32">
        <v>3.4723065086221907E-4</v>
      </c>
      <c r="R8" s="33"/>
      <c r="S8" s="34"/>
      <c r="T8" s="34"/>
    </row>
    <row r="9" spans="1:22" s="35" customFormat="1" ht="17.25" customHeight="1" x14ac:dyDescent="0.25">
      <c r="A9" s="139" t="s">
        <v>39</v>
      </c>
      <c r="B9" s="140"/>
      <c r="C9" s="23">
        <v>967717</v>
      </c>
      <c r="D9" s="24">
        <v>9018</v>
      </c>
      <c r="E9" s="25">
        <v>9.318840115446975E-3</v>
      </c>
      <c r="F9" s="26">
        <v>2591</v>
      </c>
      <c r="G9" s="27">
        <v>2.6774356552587172E-3</v>
      </c>
      <c r="H9" s="24">
        <v>575699</v>
      </c>
      <c r="I9" s="28">
        <v>0.59490429536734402</v>
      </c>
      <c r="J9" s="26">
        <v>392018</v>
      </c>
      <c r="K9" s="29">
        <v>0.40509570463265604</v>
      </c>
      <c r="L9" s="30">
        <v>926108</v>
      </c>
      <c r="M9" s="28">
        <v>0.95700292544204557</v>
      </c>
      <c r="N9" s="31">
        <v>41260</v>
      </c>
      <c r="O9" s="28">
        <v>4.2636431932062784E-2</v>
      </c>
      <c r="P9" s="31">
        <v>349</v>
      </c>
      <c r="Q9" s="32">
        <v>3.6064262589166049E-4</v>
      </c>
      <c r="R9" s="33"/>
      <c r="S9" s="34"/>
      <c r="T9" s="34"/>
    </row>
    <row r="10" spans="1:22" s="35" customFormat="1" ht="17.25" customHeight="1" x14ac:dyDescent="0.25">
      <c r="A10" s="139" t="s">
        <v>40</v>
      </c>
      <c r="B10" s="140"/>
      <c r="C10" s="23">
        <v>982878</v>
      </c>
      <c r="D10" s="24">
        <v>9370</v>
      </c>
      <c r="E10" s="25">
        <v>9.5332279285933758E-3</v>
      </c>
      <c r="F10" s="26">
        <v>3233</v>
      </c>
      <c r="G10" s="27">
        <v>3.289319732459166E-3</v>
      </c>
      <c r="H10" s="24">
        <v>573442</v>
      </c>
      <c r="I10" s="28">
        <v>0.58343151438937491</v>
      </c>
      <c r="J10" s="26">
        <v>409436</v>
      </c>
      <c r="K10" s="29">
        <v>0.41656848561062515</v>
      </c>
      <c r="L10" s="30">
        <v>940928</v>
      </c>
      <c r="M10" s="28">
        <v>0.95731921967934985</v>
      </c>
      <c r="N10" s="31">
        <v>41611</v>
      </c>
      <c r="O10" s="28">
        <v>4.2335874849167447E-2</v>
      </c>
      <c r="P10" s="31">
        <v>339</v>
      </c>
      <c r="Q10" s="32">
        <v>3.4490547148272727E-4</v>
      </c>
      <c r="R10" s="33"/>
      <c r="S10" s="34"/>
      <c r="T10" s="34"/>
    </row>
    <row r="11" spans="1:22" s="35" customFormat="1" ht="17.25" customHeight="1" x14ac:dyDescent="0.25">
      <c r="A11" s="139" t="s">
        <v>41</v>
      </c>
      <c r="B11" s="140"/>
      <c r="C11" s="23">
        <v>995257</v>
      </c>
      <c r="D11" s="24">
        <v>9579</v>
      </c>
      <c r="E11" s="25">
        <v>9.6246497135915651E-3</v>
      </c>
      <c r="F11" s="26">
        <v>3874</v>
      </c>
      <c r="G11" s="27">
        <v>3.8924619470146905E-3</v>
      </c>
      <c r="H11" s="24">
        <v>563346</v>
      </c>
      <c r="I11" s="28">
        <v>0.56603068353199226</v>
      </c>
      <c r="J11" s="26">
        <v>431911</v>
      </c>
      <c r="K11" s="29">
        <v>0.43396931646800774</v>
      </c>
      <c r="L11" s="30">
        <v>952946</v>
      </c>
      <c r="M11" s="28">
        <v>0.95748736256062505</v>
      </c>
      <c r="N11" s="31">
        <v>41997</v>
      </c>
      <c r="O11" s="28">
        <v>4.2197141039952493E-2</v>
      </c>
      <c r="P11" s="31">
        <v>314</v>
      </c>
      <c r="Q11" s="32">
        <v>3.1549639942246073E-4</v>
      </c>
      <c r="R11" s="33"/>
      <c r="S11" s="34"/>
      <c r="T11" s="34"/>
    </row>
    <row r="12" spans="1:22" s="35" customFormat="1" ht="17.25" customHeight="1" x14ac:dyDescent="0.25">
      <c r="A12" s="139" t="s">
        <v>42</v>
      </c>
      <c r="B12" s="140"/>
      <c r="C12" s="23">
        <v>1004469</v>
      </c>
      <c r="D12" s="24">
        <v>9336</v>
      </c>
      <c r="E12" s="25">
        <v>9.2944630446534435E-3</v>
      </c>
      <c r="F12" s="26">
        <v>4559</v>
      </c>
      <c r="G12" s="27">
        <v>4.5387164760684502E-3</v>
      </c>
      <c r="H12" s="24">
        <v>555089</v>
      </c>
      <c r="I12" s="28">
        <v>0.55261934415098923</v>
      </c>
      <c r="J12" s="26">
        <v>449380</v>
      </c>
      <c r="K12" s="29">
        <v>0.44738065584901077</v>
      </c>
      <c r="L12" s="30">
        <v>962348</v>
      </c>
      <c r="M12" s="28">
        <v>0.95806640125280118</v>
      </c>
      <c r="N12" s="31">
        <v>41798</v>
      </c>
      <c r="O12" s="28">
        <v>4.1612035811956369E-2</v>
      </c>
      <c r="P12" s="31">
        <v>323</v>
      </c>
      <c r="Q12" s="32">
        <v>3.2156293524240171E-4</v>
      </c>
      <c r="R12" s="33"/>
      <c r="S12" s="34"/>
      <c r="T12" s="34"/>
    </row>
    <row r="13" spans="1:22" s="35" customFormat="1" ht="17.25" customHeight="1" x14ac:dyDescent="0.25">
      <c r="A13" s="139" t="s">
        <v>43</v>
      </c>
      <c r="B13" s="140"/>
      <c r="C13" s="23">
        <v>1006455</v>
      </c>
      <c r="D13" s="24">
        <v>9550</v>
      </c>
      <c r="E13" s="25">
        <v>9.4887501179883853E-3</v>
      </c>
      <c r="F13" s="26">
        <v>5815</v>
      </c>
      <c r="G13" s="27">
        <v>5.7777049147751261E-3</v>
      </c>
      <c r="H13" s="24">
        <v>545711</v>
      </c>
      <c r="I13" s="28">
        <v>0.54221102781545127</v>
      </c>
      <c r="J13" s="26">
        <v>460744</v>
      </c>
      <c r="K13" s="29">
        <v>0.45778897218454873</v>
      </c>
      <c r="L13" s="30">
        <v>964571</v>
      </c>
      <c r="M13" s="28">
        <v>0.95838462723122242</v>
      </c>
      <c r="N13" s="31">
        <v>41566</v>
      </c>
      <c r="O13" s="28">
        <v>4.1299412293644526E-2</v>
      </c>
      <c r="P13" s="31">
        <v>318</v>
      </c>
      <c r="Q13" s="32">
        <v>3.1596047513301638E-4</v>
      </c>
      <c r="R13" s="33"/>
      <c r="S13" s="34"/>
      <c r="T13" s="34"/>
    </row>
    <row r="14" spans="1:22" s="35" customFormat="1" ht="17.25" customHeight="1" x14ac:dyDescent="0.25">
      <c r="A14" s="139" t="s">
        <v>44</v>
      </c>
      <c r="B14" s="140"/>
      <c r="C14" s="23">
        <v>1049723</v>
      </c>
      <c r="D14" s="24">
        <v>9517</v>
      </c>
      <c r="E14" s="25">
        <v>9.0662012740503929E-3</v>
      </c>
      <c r="F14" s="26">
        <v>6311</v>
      </c>
      <c r="G14" s="27">
        <v>6.0120622297501342E-3</v>
      </c>
      <c r="H14" s="24">
        <v>569927</v>
      </c>
      <c r="I14" s="28">
        <v>0.54293084937645453</v>
      </c>
      <c r="J14" s="26">
        <v>479796</v>
      </c>
      <c r="K14" s="29">
        <v>0.45706915062354547</v>
      </c>
      <c r="L14" s="30">
        <v>1007778</v>
      </c>
      <c r="M14" s="28">
        <v>0.96004183960911593</v>
      </c>
      <c r="N14" s="31">
        <v>41659</v>
      </c>
      <c r="O14" s="28">
        <v>3.9685707562852293E-2</v>
      </c>
      <c r="P14" s="31">
        <v>286</v>
      </c>
      <c r="Q14" s="32">
        <v>2.7245282803177603E-4</v>
      </c>
      <c r="R14" s="33"/>
      <c r="S14" s="34"/>
      <c r="T14" s="34"/>
    </row>
    <row r="15" spans="1:22" s="35" customFormat="1" ht="17.25" customHeight="1" x14ac:dyDescent="0.25">
      <c r="A15" s="139" t="s">
        <v>45</v>
      </c>
      <c r="B15" s="140"/>
      <c r="C15" s="23">
        <v>1042102</v>
      </c>
      <c r="D15" s="24">
        <v>9637</v>
      </c>
      <c r="E15" s="25">
        <v>9.2476552199304875E-3</v>
      </c>
      <c r="F15" s="26">
        <v>6882</v>
      </c>
      <c r="G15" s="27">
        <v>6.6001216771486857E-3</v>
      </c>
      <c r="H15" s="24">
        <v>572583</v>
      </c>
      <c r="I15" s="28">
        <v>0.54945005383350187</v>
      </c>
      <c r="J15" s="26">
        <v>469519</v>
      </c>
      <c r="K15" s="29">
        <v>0.45054994616649807</v>
      </c>
      <c r="L15" s="30">
        <v>1000346</v>
      </c>
      <c r="M15" s="28">
        <v>0.95993098564248025</v>
      </c>
      <c r="N15" s="31">
        <v>41478</v>
      </c>
      <c r="O15" s="28">
        <v>3.9802245845416286E-2</v>
      </c>
      <c r="P15" s="31">
        <v>278</v>
      </c>
      <c r="Q15" s="32">
        <v>2.6676851210342175E-4</v>
      </c>
      <c r="R15" s="33"/>
      <c r="S15" s="34"/>
      <c r="T15" s="34"/>
      <c r="U15" s="36"/>
      <c r="V15" s="36"/>
    </row>
    <row r="16" spans="1:22" s="35" customFormat="1" ht="17.25" customHeight="1" x14ac:dyDescent="0.25">
      <c r="A16" s="139" t="s">
        <v>46</v>
      </c>
      <c r="B16" s="140"/>
      <c r="C16" s="23">
        <v>1044197</v>
      </c>
      <c r="D16" s="24">
        <v>9607</v>
      </c>
      <c r="E16" s="25">
        <v>9.2003711943244425E-3</v>
      </c>
      <c r="F16" s="26">
        <v>7367</v>
      </c>
      <c r="G16" s="27">
        <v>7.0551821160183374E-3</v>
      </c>
      <c r="H16" s="24">
        <v>582923</v>
      </c>
      <c r="I16" s="28">
        <v>0.55825002370242394</v>
      </c>
      <c r="J16" s="26">
        <v>461274</v>
      </c>
      <c r="K16" s="29">
        <v>0.44174997629757601</v>
      </c>
      <c r="L16" s="30">
        <v>1002460</v>
      </c>
      <c r="M16" s="28">
        <v>0.96002957296372238</v>
      </c>
      <c r="N16" s="31">
        <v>41456</v>
      </c>
      <c r="O16" s="28">
        <v>3.9701320727793699E-2</v>
      </c>
      <c r="P16" s="31">
        <v>281</v>
      </c>
      <c r="Q16" s="32">
        <v>2.6910630848393552E-4</v>
      </c>
      <c r="R16" s="36"/>
      <c r="S16" s="34"/>
      <c r="T16" s="34"/>
      <c r="U16" s="36"/>
      <c r="V16" s="36"/>
    </row>
    <row r="17" spans="1:22" s="35" customFormat="1" ht="17.25" customHeight="1" thickBot="1" x14ac:dyDescent="0.3">
      <c r="A17" s="139" t="s">
        <v>47</v>
      </c>
      <c r="B17" s="140"/>
      <c r="C17" s="23">
        <v>1044674</v>
      </c>
      <c r="D17" s="24">
        <v>9113</v>
      </c>
      <c r="E17" s="25">
        <v>8.7232954969684324E-3</v>
      </c>
      <c r="F17" s="26">
        <v>7593</v>
      </c>
      <c r="G17" s="27">
        <v>7.2682961383168342E-3</v>
      </c>
      <c r="H17" s="24">
        <v>590254</v>
      </c>
      <c r="I17" s="28">
        <v>0.56501262594838197</v>
      </c>
      <c r="J17" s="26">
        <v>454420</v>
      </c>
      <c r="K17" s="29">
        <v>0.43498737405161803</v>
      </c>
      <c r="L17" s="30">
        <v>1002916</v>
      </c>
      <c r="M17" s="28">
        <v>0.960027721566728</v>
      </c>
      <c r="N17" s="31">
        <v>41475</v>
      </c>
      <c r="O17" s="28">
        <v>3.9701380526365161E-2</v>
      </c>
      <c r="P17" s="31">
        <v>283</v>
      </c>
      <c r="Q17" s="32">
        <v>2.7089790690684365E-4</v>
      </c>
      <c r="R17" s="33"/>
      <c r="S17" s="34"/>
      <c r="T17" s="34"/>
      <c r="U17" s="36"/>
      <c r="V17" s="36"/>
    </row>
    <row r="18" spans="1:22" s="35" customFormat="1" ht="17.25" customHeight="1" x14ac:dyDescent="0.25">
      <c r="A18" s="141" t="s">
        <v>48</v>
      </c>
      <c r="B18" s="37" t="s">
        <v>49</v>
      </c>
      <c r="C18" s="101">
        <f>C17-C16</f>
        <v>477</v>
      </c>
      <c r="D18" s="102">
        <f>D17-D16</f>
        <v>-494</v>
      </c>
      <c r="E18" s="103" t="s">
        <v>17</v>
      </c>
      <c r="F18" s="104">
        <f>F17-F16</f>
        <v>226</v>
      </c>
      <c r="G18" s="105" t="s">
        <v>17</v>
      </c>
      <c r="H18" s="102">
        <f>H17-H16</f>
        <v>7331</v>
      </c>
      <c r="I18" s="103" t="s">
        <v>17</v>
      </c>
      <c r="J18" s="104">
        <f>J17-J16</f>
        <v>-6854</v>
      </c>
      <c r="K18" s="105" t="s">
        <v>17</v>
      </c>
      <c r="L18" s="106">
        <f>L17-L16</f>
        <v>456</v>
      </c>
      <c r="M18" s="103" t="s">
        <v>17</v>
      </c>
      <c r="N18" s="104">
        <f>N17-N16</f>
        <v>19</v>
      </c>
      <c r="O18" s="103" t="s">
        <v>17</v>
      </c>
      <c r="P18" s="104">
        <f>P17-P16</f>
        <v>2</v>
      </c>
      <c r="Q18" s="107" t="s">
        <v>17</v>
      </c>
    </row>
    <row r="19" spans="1:22" s="35" customFormat="1" ht="17.25" customHeight="1" x14ac:dyDescent="0.25">
      <c r="A19" s="142"/>
      <c r="B19" s="38" t="s">
        <v>50</v>
      </c>
      <c r="C19" s="108">
        <f>C17/C16-1</f>
        <v>4.5681035283573479E-4</v>
      </c>
      <c r="D19" s="109">
        <f>D17/D16-1</f>
        <v>-5.1420838971583227E-2</v>
      </c>
      <c r="E19" s="110" t="s">
        <v>17</v>
      </c>
      <c r="F19" s="111">
        <f>F17/F16-1</f>
        <v>3.0677344916519633E-2</v>
      </c>
      <c r="G19" s="112" t="s">
        <v>17</v>
      </c>
      <c r="H19" s="109">
        <f>H17/H16-1</f>
        <v>1.2576275082643917E-2</v>
      </c>
      <c r="I19" s="110" t="s">
        <v>17</v>
      </c>
      <c r="J19" s="111">
        <f>J17/J16-1</f>
        <v>-1.4858847452923873E-2</v>
      </c>
      <c r="K19" s="112" t="s">
        <v>17</v>
      </c>
      <c r="L19" s="113">
        <f>L17/L16-1</f>
        <v>4.5488099275781124E-4</v>
      </c>
      <c r="M19" s="110" t="s">
        <v>17</v>
      </c>
      <c r="N19" s="111">
        <f>N17/N16-1</f>
        <v>4.583172520262746E-4</v>
      </c>
      <c r="O19" s="110" t="s">
        <v>17</v>
      </c>
      <c r="P19" s="111">
        <f>P17/P16-1</f>
        <v>7.1174377224199059E-3</v>
      </c>
      <c r="Q19" s="114" t="s">
        <v>17</v>
      </c>
    </row>
    <row r="20" spans="1:22" s="35" customFormat="1" ht="17.25" customHeight="1" x14ac:dyDescent="0.25">
      <c r="A20" s="143" t="s">
        <v>51</v>
      </c>
      <c r="B20" s="39" t="s">
        <v>49</v>
      </c>
      <c r="C20" s="115">
        <f>C17-C12</f>
        <v>40205</v>
      </c>
      <c r="D20" s="116">
        <f>D17-D12</f>
        <v>-223</v>
      </c>
      <c r="E20" s="117" t="s">
        <v>17</v>
      </c>
      <c r="F20" s="118">
        <f>F17-F12</f>
        <v>3034</v>
      </c>
      <c r="G20" s="119" t="s">
        <v>17</v>
      </c>
      <c r="H20" s="116">
        <f>H17-H12</f>
        <v>35165</v>
      </c>
      <c r="I20" s="117" t="s">
        <v>17</v>
      </c>
      <c r="J20" s="118">
        <f>J17-J12</f>
        <v>5040</v>
      </c>
      <c r="K20" s="119" t="s">
        <v>17</v>
      </c>
      <c r="L20" s="120">
        <f>L17-L12</f>
        <v>40568</v>
      </c>
      <c r="M20" s="117" t="s">
        <v>17</v>
      </c>
      <c r="N20" s="118">
        <f>N17-N12</f>
        <v>-323</v>
      </c>
      <c r="O20" s="117" t="s">
        <v>17</v>
      </c>
      <c r="P20" s="118">
        <f>P17-P12</f>
        <v>-40</v>
      </c>
      <c r="Q20" s="121" t="s">
        <v>17</v>
      </c>
    </row>
    <row r="21" spans="1:22" s="35" customFormat="1" ht="17.25" customHeight="1" x14ac:dyDescent="0.25">
      <c r="A21" s="142"/>
      <c r="B21" s="38" t="s">
        <v>50</v>
      </c>
      <c r="C21" s="108">
        <f>C17/C12-1</f>
        <v>4.002612325517263E-2</v>
      </c>
      <c r="D21" s="109">
        <f>D17/D12-1</f>
        <v>-2.388603256212507E-2</v>
      </c>
      <c r="E21" s="110" t="s">
        <v>17</v>
      </c>
      <c r="F21" s="111">
        <f>F17/F12-1</f>
        <v>0.66549681947795558</v>
      </c>
      <c r="G21" s="112" t="s">
        <v>17</v>
      </c>
      <c r="H21" s="109">
        <f>H17/H12-1</f>
        <v>6.3350201499219105E-2</v>
      </c>
      <c r="I21" s="110" t="s">
        <v>17</v>
      </c>
      <c r="J21" s="111">
        <f>J17/J12-1</f>
        <v>1.1215452401085901E-2</v>
      </c>
      <c r="K21" s="112" t="s">
        <v>17</v>
      </c>
      <c r="L21" s="113">
        <f>L17/L12-1</f>
        <v>4.2155228669878309E-2</v>
      </c>
      <c r="M21" s="110" t="s">
        <v>17</v>
      </c>
      <c r="N21" s="111">
        <f>N17/N12-1</f>
        <v>-7.7276424709316061E-3</v>
      </c>
      <c r="O21" s="110" t="s">
        <v>17</v>
      </c>
      <c r="P21" s="111">
        <f>P17/P12-1</f>
        <v>-0.12383900928792568</v>
      </c>
      <c r="Q21" s="114" t="s">
        <v>17</v>
      </c>
      <c r="R21" s="34"/>
    </row>
    <row r="22" spans="1:22" s="35" customFormat="1" ht="17.25" customHeight="1" x14ac:dyDescent="0.25">
      <c r="A22" s="143" t="s">
        <v>52</v>
      </c>
      <c r="B22" s="39" t="s">
        <v>49</v>
      </c>
      <c r="C22" s="115">
        <f>C17-C7</f>
        <v>123620</v>
      </c>
      <c r="D22" s="116">
        <f>D17-D7</f>
        <v>1593</v>
      </c>
      <c r="E22" s="117" t="s">
        <v>17</v>
      </c>
      <c r="F22" s="118">
        <f>F17-F7</f>
        <v>6254</v>
      </c>
      <c r="G22" s="119" t="s">
        <v>17</v>
      </c>
      <c r="H22" s="116">
        <f>H17-H7</f>
        <v>38826</v>
      </c>
      <c r="I22" s="117" t="s">
        <v>17</v>
      </c>
      <c r="J22" s="118">
        <f>J17-J7</f>
        <v>84794</v>
      </c>
      <c r="K22" s="119" t="s">
        <v>17</v>
      </c>
      <c r="L22" s="120">
        <f>L17-L7</f>
        <v>122665</v>
      </c>
      <c r="M22" s="117" t="s">
        <v>17</v>
      </c>
      <c r="N22" s="118">
        <f>N17-N7</f>
        <v>980</v>
      </c>
      <c r="O22" s="117" t="s">
        <v>17</v>
      </c>
      <c r="P22" s="118">
        <f>P17-P7</f>
        <v>-25</v>
      </c>
      <c r="Q22" s="121" t="s">
        <v>17</v>
      </c>
      <c r="R22" s="34"/>
    </row>
    <row r="23" spans="1:22" s="35" customFormat="1" ht="17.25" customHeight="1" x14ac:dyDescent="0.25">
      <c r="A23" s="144"/>
      <c r="B23" s="40" t="s">
        <v>50</v>
      </c>
      <c r="C23" s="122">
        <f>C17/C7-1</f>
        <v>0.13421580059366778</v>
      </c>
      <c r="D23" s="123">
        <f>D17/D7-1</f>
        <v>0.21183510638297864</v>
      </c>
      <c r="E23" s="124" t="s">
        <v>17</v>
      </c>
      <c r="F23" s="125">
        <f>F17/F7-1</f>
        <v>4.670649738610904</v>
      </c>
      <c r="G23" s="126" t="s">
        <v>17</v>
      </c>
      <c r="H23" s="123">
        <f>H17/H7-1</f>
        <v>7.040991752323067E-2</v>
      </c>
      <c r="I23" s="124" t="s">
        <v>17</v>
      </c>
      <c r="J23" s="125">
        <f>J17/J7-1</f>
        <v>0.22940485788337406</v>
      </c>
      <c r="K23" s="126" t="s">
        <v>17</v>
      </c>
      <c r="L23" s="127">
        <f>L17/L7-1</f>
        <v>0.13935229837853069</v>
      </c>
      <c r="M23" s="124" t="s">
        <v>17</v>
      </c>
      <c r="N23" s="125">
        <f>N17/N7-1</f>
        <v>2.4200518582541131E-2</v>
      </c>
      <c r="O23" s="124" t="s">
        <v>17</v>
      </c>
      <c r="P23" s="125">
        <f>P17/P7-1</f>
        <v>-8.1168831168831224E-2</v>
      </c>
      <c r="Q23" s="128" t="s">
        <v>17</v>
      </c>
    </row>
    <row r="24" spans="1:22" s="35" customFormat="1" ht="7.5" customHeight="1" x14ac:dyDescent="0.25">
      <c r="A24" s="41"/>
      <c r="B24" s="42"/>
      <c r="C24" s="43"/>
      <c r="D24" s="43"/>
      <c r="E24" s="44"/>
      <c r="F24" s="43"/>
      <c r="G24" s="44"/>
      <c r="H24" s="43"/>
      <c r="I24" s="44"/>
      <c r="J24" s="43"/>
      <c r="K24" s="44"/>
      <c r="L24" s="43"/>
      <c r="M24" s="44"/>
      <c r="N24" s="43"/>
      <c r="O24" s="44"/>
      <c r="P24" s="43"/>
      <c r="Q24" s="44"/>
    </row>
    <row r="25" spans="1:22" s="35" customFormat="1" ht="13.5" customHeight="1" x14ac:dyDescent="0.2">
      <c r="A25" s="45" t="s">
        <v>53</v>
      </c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22" s="47" customFormat="1" ht="13.5" customHeight="1" x14ac:dyDescent="0.2">
      <c r="A26" s="48" t="s">
        <v>54</v>
      </c>
      <c r="B26" s="46"/>
      <c r="M26" s="49"/>
    </row>
    <row r="27" spans="1:22" s="47" customFormat="1" ht="13.5" customHeight="1" x14ac:dyDescent="0.2">
      <c r="A27" s="48" t="s">
        <v>55</v>
      </c>
      <c r="B27" s="46"/>
      <c r="N27" s="49"/>
    </row>
    <row r="28" spans="1:22" ht="13.5" customHeight="1" x14ac:dyDescent="0.25">
      <c r="A28" s="50" t="s">
        <v>56</v>
      </c>
    </row>
    <row r="29" spans="1:22" ht="13.5" customHeight="1" x14ac:dyDescent="0.25">
      <c r="A29" s="50" t="s">
        <v>57</v>
      </c>
    </row>
    <row r="30" spans="1:22" ht="13.5" customHeight="1" x14ac:dyDescent="0.25">
      <c r="A30" s="50" t="s">
        <v>58</v>
      </c>
      <c r="J30" s="13"/>
    </row>
    <row r="31" spans="1:22" x14ac:dyDescent="0.25">
      <c r="C31" s="51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22" x14ac:dyDescent="0.25"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</row>
    <row r="33" spans="3:17" x14ac:dyDescent="0.25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3:17" x14ac:dyDescent="0.25"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</row>
    <row r="35" spans="3:17" x14ac:dyDescent="0.25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3:17" x14ac:dyDescent="0.25"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</row>
  </sheetData>
  <mergeCells count="26">
    <mergeCell ref="L3:Q3"/>
    <mergeCell ref="D4:E5"/>
    <mergeCell ref="F4:G5"/>
    <mergeCell ref="H4:I5"/>
    <mergeCell ref="J4:K5"/>
    <mergeCell ref="L4:M5"/>
    <mergeCell ref="N4:O5"/>
    <mergeCell ref="P4:Q5"/>
    <mergeCell ref="A10:B10"/>
    <mergeCell ref="A3:B6"/>
    <mergeCell ref="C3:C5"/>
    <mergeCell ref="D3:G3"/>
    <mergeCell ref="H3:K3"/>
    <mergeCell ref="A7:B7"/>
    <mergeCell ref="A8:B8"/>
    <mergeCell ref="A9:B9"/>
    <mergeCell ref="A17:B17"/>
    <mergeCell ref="A18:A19"/>
    <mergeCell ref="A20:A21"/>
    <mergeCell ref="A22:A23"/>
    <mergeCell ref="A11:B11"/>
    <mergeCell ref="A12:B12"/>
    <mergeCell ref="A13:B13"/>
    <mergeCell ref="A14:B14"/>
    <mergeCell ref="A15:B15"/>
    <mergeCell ref="A16:B16"/>
  </mergeCells>
  <hyperlinks>
    <hyperlink ref="S2" location="OBSAH!A1" display="Zpět na obsah" xr:uid="{69759C34-9BB3-4C61-9311-E04A202BEE15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C4AF-87FE-4179-9E8C-93BA7E9DCF1C}">
  <dimension ref="A1:T28"/>
  <sheetViews>
    <sheetView showGridLines="0" zoomScaleNormal="100" workbookViewId="0"/>
  </sheetViews>
  <sheetFormatPr defaultColWidth="9.140625" defaultRowHeight="15" x14ac:dyDescent="0.25"/>
  <cols>
    <col min="1" max="1" width="20" customWidth="1"/>
    <col min="2" max="2" width="8.5703125" customWidth="1"/>
    <col min="3" max="3" width="7.85546875" customWidth="1"/>
    <col min="4" max="4" width="6.5703125" customWidth="1"/>
    <col min="5" max="5" width="7.85546875" customWidth="1"/>
    <col min="6" max="6" width="6.5703125" customWidth="1"/>
    <col min="7" max="7" width="7.85546875" customWidth="1"/>
    <col min="8" max="8" width="7.140625" customWidth="1"/>
    <col min="9" max="9" width="7.85546875" customWidth="1"/>
    <col min="10" max="10" width="7.140625" customWidth="1"/>
    <col min="11" max="11" width="8.85546875" customWidth="1"/>
    <col min="12" max="13" width="7.140625" customWidth="1"/>
    <col min="14" max="14" width="6.42578125" customWidth="1"/>
    <col min="15" max="15" width="7.140625" customWidth="1"/>
    <col min="16" max="16" width="6.42578125" customWidth="1"/>
  </cols>
  <sheetData>
    <row r="1" spans="1:20" s="1" customFormat="1" ht="22.5" customHeight="1" x14ac:dyDescent="0.2">
      <c r="A1" s="10" t="s">
        <v>59</v>
      </c>
    </row>
    <row r="2" spans="1:20" s="12" customFormat="1" ht="18.75" customHeight="1" thickBot="1" x14ac:dyDescent="0.3">
      <c r="A2" s="11" t="s">
        <v>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P2" s="15" t="s">
        <v>21</v>
      </c>
      <c r="R2" s="16" t="s">
        <v>22</v>
      </c>
    </row>
    <row r="3" spans="1:20" ht="17.25" customHeight="1" x14ac:dyDescent="0.25">
      <c r="A3" s="200" t="s">
        <v>60</v>
      </c>
      <c r="B3" s="178" t="s">
        <v>24</v>
      </c>
      <c r="C3" s="157" t="s">
        <v>25</v>
      </c>
      <c r="D3" s="158"/>
      <c r="E3" s="158"/>
      <c r="F3" s="159"/>
      <c r="G3" s="180" t="s">
        <v>26</v>
      </c>
      <c r="H3" s="181"/>
      <c r="I3" s="181"/>
      <c r="J3" s="182"/>
      <c r="K3" s="203" t="s">
        <v>27</v>
      </c>
      <c r="L3" s="184"/>
      <c r="M3" s="184"/>
      <c r="N3" s="184"/>
      <c r="O3" s="184"/>
      <c r="P3" s="185"/>
    </row>
    <row r="4" spans="1:20" ht="17.25" customHeight="1" x14ac:dyDescent="0.25">
      <c r="A4" s="201"/>
      <c r="B4" s="179"/>
      <c r="C4" s="164" t="s">
        <v>28</v>
      </c>
      <c r="D4" s="170"/>
      <c r="E4" s="188" t="s">
        <v>29</v>
      </c>
      <c r="F4" s="189"/>
      <c r="G4" s="191" t="s">
        <v>30</v>
      </c>
      <c r="H4" s="192"/>
      <c r="I4" s="192" t="s">
        <v>31</v>
      </c>
      <c r="J4" s="193"/>
      <c r="K4" s="194" t="s">
        <v>32</v>
      </c>
      <c r="L4" s="195"/>
      <c r="M4" s="198" t="s">
        <v>33</v>
      </c>
      <c r="N4" s="198"/>
      <c r="O4" s="198" t="s">
        <v>34</v>
      </c>
      <c r="P4" s="199"/>
    </row>
    <row r="5" spans="1:20" ht="27.75" customHeight="1" x14ac:dyDescent="0.25">
      <c r="A5" s="201"/>
      <c r="B5" s="179"/>
      <c r="C5" s="186"/>
      <c r="D5" s="187"/>
      <c r="E5" s="187"/>
      <c r="F5" s="190"/>
      <c r="G5" s="191"/>
      <c r="H5" s="192"/>
      <c r="I5" s="192"/>
      <c r="J5" s="193"/>
      <c r="K5" s="196"/>
      <c r="L5" s="197"/>
      <c r="M5" s="198"/>
      <c r="N5" s="198"/>
      <c r="O5" s="198"/>
      <c r="P5" s="199"/>
    </row>
    <row r="6" spans="1:20" ht="17.25" customHeight="1" thickBot="1" x14ac:dyDescent="0.3">
      <c r="A6" s="202"/>
      <c r="B6" s="17" t="s">
        <v>35</v>
      </c>
      <c r="C6" s="18" t="s">
        <v>35</v>
      </c>
      <c r="D6" s="19" t="s">
        <v>36</v>
      </c>
      <c r="E6" s="19" t="s">
        <v>35</v>
      </c>
      <c r="F6" s="20" t="s">
        <v>36</v>
      </c>
      <c r="G6" s="18" t="s">
        <v>35</v>
      </c>
      <c r="H6" s="19" t="s">
        <v>36</v>
      </c>
      <c r="I6" s="19" t="s">
        <v>35</v>
      </c>
      <c r="J6" s="20" t="s">
        <v>36</v>
      </c>
      <c r="K6" s="18" t="s">
        <v>35</v>
      </c>
      <c r="L6" s="19" t="s">
        <v>36</v>
      </c>
      <c r="M6" s="19" t="s">
        <v>35</v>
      </c>
      <c r="N6" s="19" t="s">
        <v>36</v>
      </c>
      <c r="O6" s="19" t="s">
        <v>35</v>
      </c>
      <c r="P6" s="22" t="s">
        <v>36</v>
      </c>
    </row>
    <row r="7" spans="1:20" s="35" customFormat="1" ht="18" customHeight="1" x14ac:dyDescent="0.25">
      <c r="A7" s="54" t="s">
        <v>61</v>
      </c>
      <c r="B7" s="55">
        <v>1044674</v>
      </c>
      <c r="C7" s="55">
        <v>9113</v>
      </c>
      <c r="D7" s="56">
        <v>8.7232954969684324E-3</v>
      </c>
      <c r="E7" s="57">
        <v>7593</v>
      </c>
      <c r="F7" s="56">
        <v>7.2682961383168342E-3</v>
      </c>
      <c r="G7" s="55">
        <v>590254</v>
      </c>
      <c r="H7" s="56">
        <v>0.56501262594838197</v>
      </c>
      <c r="I7" s="58">
        <v>454420</v>
      </c>
      <c r="J7" s="56">
        <v>0.43498737405161803</v>
      </c>
      <c r="K7" s="59">
        <v>1002916</v>
      </c>
      <c r="L7" s="56">
        <v>0.960027721566728</v>
      </c>
      <c r="M7" s="58">
        <v>41475</v>
      </c>
      <c r="N7" s="56">
        <v>3.9701380526365161E-2</v>
      </c>
      <c r="O7" s="60">
        <v>283</v>
      </c>
      <c r="P7" s="61">
        <v>2.7089790690684365E-4</v>
      </c>
      <c r="R7" s="62"/>
      <c r="T7" s="34"/>
    </row>
    <row r="8" spans="1:20" s="35" customFormat="1" ht="18" customHeight="1" x14ac:dyDescent="0.25">
      <c r="A8" s="63" t="s">
        <v>62</v>
      </c>
      <c r="B8" s="24">
        <v>130322</v>
      </c>
      <c r="C8" s="24">
        <v>2898</v>
      </c>
      <c r="D8" s="28">
        <v>2.2237227789628767E-2</v>
      </c>
      <c r="E8" s="26">
        <v>445</v>
      </c>
      <c r="F8" s="28">
        <v>3.4146191740458249E-3</v>
      </c>
      <c r="G8" s="24">
        <v>71352</v>
      </c>
      <c r="H8" s="28">
        <v>0.54750540967756789</v>
      </c>
      <c r="I8" s="31">
        <v>58970</v>
      </c>
      <c r="J8" s="28">
        <v>0.45249459032243211</v>
      </c>
      <c r="K8" s="64">
        <v>121333</v>
      </c>
      <c r="L8" s="28">
        <v>0.93102469268427435</v>
      </c>
      <c r="M8" s="31">
        <v>8822</v>
      </c>
      <c r="N8" s="28">
        <v>6.7693865962769134E-2</v>
      </c>
      <c r="O8" s="65">
        <v>167</v>
      </c>
      <c r="P8" s="32">
        <v>1.2814413529565231E-3</v>
      </c>
      <c r="R8" s="62"/>
      <c r="T8" s="34"/>
    </row>
    <row r="9" spans="1:20" s="35" customFormat="1" ht="18" customHeight="1" x14ac:dyDescent="0.25">
      <c r="A9" s="63" t="s">
        <v>63</v>
      </c>
      <c r="B9" s="24">
        <v>153795</v>
      </c>
      <c r="C9" s="24">
        <v>887</v>
      </c>
      <c r="D9" s="28">
        <v>5.7674176663740691E-3</v>
      </c>
      <c r="E9" s="26">
        <v>1639</v>
      </c>
      <c r="F9" s="28">
        <v>1.0657043466952763E-2</v>
      </c>
      <c r="G9" s="24">
        <v>88547</v>
      </c>
      <c r="H9" s="28">
        <v>0.5757469358561722</v>
      </c>
      <c r="I9" s="31">
        <v>65248</v>
      </c>
      <c r="J9" s="28">
        <v>0.4242530641438278</v>
      </c>
      <c r="K9" s="64">
        <v>149657</v>
      </c>
      <c r="L9" s="28">
        <v>0.9730940537728795</v>
      </c>
      <c r="M9" s="31">
        <v>4138</v>
      </c>
      <c r="N9" s="28">
        <v>2.6905946227120517E-2</v>
      </c>
      <c r="O9" s="66">
        <v>0</v>
      </c>
      <c r="P9" s="67">
        <v>0</v>
      </c>
      <c r="R9" s="62"/>
      <c r="T9" s="34"/>
    </row>
    <row r="10" spans="1:20" s="35" customFormat="1" ht="18" customHeight="1" x14ac:dyDescent="0.25">
      <c r="A10" s="63" t="s">
        <v>64</v>
      </c>
      <c r="B10" s="24">
        <v>62744</v>
      </c>
      <c r="C10" s="24">
        <v>360</v>
      </c>
      <c r="D10" s="28">
        <v>5.73760040800714E-3</v>
      </c>
      <c r="E10" s="26">
        <v>358</v>
      </c>
      <c r="F10" s="28">
        <v>5.7057248501848779E-3</v>
      </c>
      <c r="G10" s="24">
        <v>35566</v>
      </c>
      <c r="H10" s="28">
        <v>0.56684304475328318</v>
      </c>
      <c r="I10" s="31">
        <v>27178</v>
      </c>
      <c r="J10" s="28">
        <v>0.43315695524671682</v>
      </c>
      <c r="K10" s="64">
        <v>60118</v>
      </c>
      <c r="L10" s="28">
        <v>0.95814739257937009</v>
      </c>
      <c r="M10" s="31">
        <v>2626</v>
      </c>
      <c r="N10" s="28">
        <v>4.1852607420629864E-2</v>
      </c>
      <c r="O10" s="66">
        <v>0</v>
      </c>
      <c r="P10" s="67">
        <v>0</v>
      </c>
      <c r="R10" s="62"/>
      <c r="T10" s="34"/>
    </row>
    <row r="11" spans="1:20" s="35" customFormat="1" ht="18" customHeight="1" x14ac:dyDescent="0.25">
      <c r="A11" s="63" t="s">
        <v>65</v>
      </c>
      <c r="B11" s="24">
        <v>57153</v>
      </c>
      <c r="C11" s="24">
        <v>267</v>
      </c>
      <c r="D11" s="28">
        <v>4.6716707784368273E-3</v>
      </c>
      <c r="E11" s="26">
        <v>221</v>
      </c>
      <c r="F11" s="28">
        <v>3.8668136405787972E-3</v>
      </c>
      <c r="G11" s="24">
        <v>32257</v>
      </c>
      <c r="H11" s="28">
        <v>0.56439731947579308</v>
      </c>
      <c r="I11" s="31">
        <v>24896</v>
      </c>
      <c r="J11" s="28">
        <v>0.43560268052420698</v>
      </c>
      <c r="K11" s="64">
        <v>54863</v>
      </c>
      <c r="L11" s="28">
        <v>0.95993211205011109</v>
      </c>
      <c r="M11" s="31">
        <v>2290</v>
      </c>
      <c r="N11" s="28">
        <v>4.0067887949888893E-2</v>
      </c>
      <c r="O11" s="66">
        <v>0</v>
      </c>
      <c r="P11" s="67">
        <v>0</v>
      </c>
      <c r="R11" s="62"/>
      <c r="T11" s="34"/>
    </row>
    <row r="12" spans="1:20" s="35" customFormat="1" ht="18" customHeight="1" x14ac:dyDescent="0.25">
      <c r="A12" s="63" t="s">
        <v>66</v>
      </c>
      <c r="B12" s="24">
        <v>26031</v>
      </c>
      <c r="C12" s="24">
        <v>263</v>
      </c>
      <c r="D12" s="28">
        <v>1.0103338327378895E-2</v>
      </c>
      <c r="E12" s="26">
        <v>66</v>
      </c>
      <c r="F12" s="28">
        <v>2.5354385156159962E-3</v>
      </c>
      <c r="G12" s="24">
        <v>14349</v>
      </c>
      <c r="H12" s="28">
        <v>0.55122738273596861</v>
      </c>
      <c r="I12" s="31">
        <v>11682</v>
      </c>
      <c r="J12" s="28">
        <v>0.44877261726403134</v>
      </c>
      <c r="K12" s="64">
        <v>24838</v>
      </c>
      <c r="L12" s="28">
        <v>0.95417002804348661</v>
      </c>
      <c r="M12" s="31">
        <v>1193</v>
      </c>
      <c r="N12" s="28">
        <v>4.5829971956513386E-2</v>
      </c>
      <c r="O12" s="66">
        <v>0</v>
      </c>
      <c r="P12" s="67">
        <v>0</v>
      </c>
      <c r="R12" s="62"/>
      <c r="T12" s="34"/>
    </row>
    <row r="13" spans="1:20" s="35" customFormat="1" ht="18" customHeight="1" x14ac:dyDescent="0.25">
      <c r="A13" s="63" t="s">
        <v>67</v>
      </c>
      <c r="B13" s="24">
        <v>76744</v>
      </c>
      <c r="C13" s="24">
        <v>788</v>
      </c>
      <c r="D13" s="28">
        <v>1.0267903679766497E-2</v>
      </c>
      <c r="E13" s="26">
        <v>453</v>
      </c>
      <c r="F13" s="28">
        <v>5.9027415824038365E-3</v>
      </c>
      <c r="G13" s="24">
        <v>42948</v>
      </c>
      <c r="H13" s="28">
        <v>0.55962681121651203</v>
      </c>
      <c r="I13" s="31">
        <v>33796</v>
      </c>
      <c r="J13" s="28">
        <v>0.44037318878348797</v>
      </c>
      <c r="K13" s="64">
        <v>74356</v>
      </c>
      <c r="L13" s="28">
        <v>0.96888356092984473</v>
      </c>
      <c r="M13" s="31">
        <v>2388</v>
      </c>
      <c r="N13" s="28">
        <v>3.1116439070155322E-2</v>
      </c>
      <c r="O13" s="66">
        <v>0</v>
      </c>
      <c r="P13" s="67">
        <v>0</v>
      </c>
      <c r="R13" s="62"/>
      <c r="T13" s="34"/>
    </row>
    <row r="14" spans="1:20" s="35" customFormat="1" ht="18" customHeight="1" x14ac:dyDescent="0.25">
      <c r="A14" s="63" t="s">
        <v>68</v>
      </c>
      <c r="B14" s="24">
        <v>43786</v>
      </c>
      <c r="C14" s="24">
        <v>297</v>
      </c>
      <c r="D14" s="28">
        <v>6.7829899968026306E-3</v>
      </c>
      <c r="E14" s="26">
        <v>478</v>
      </c>
      <c r="F14" s="28">
        <v>1.0916731375325447E-2</v>
      </c>
      <c r="G14" s="24">
        <v>24646</v>
      </c>
      <c r="H14" s="28">
        <v>0.56287397798383043</v>
      </c>
      <c r="I14" s="31">
        <v>19140</v>
      </c>
      <c r="J14" s="28">
        <v>0.43712602201616957</v>
      </c>
      <c r="K14" s="64">
        <v>42486</v>
      </c>
      <c r="L14" s="28">
        <v>0.97031014479513999</v>
      </c>
      <c r="M14" s="31">
        <v>1300</v>
      </c>
      <c r="N14" s="28">
        <v>2.9689855204860002E-2</v>
      </c>
      <c r="O14" s="66">
        <v>0</v>
      </c>
      <c r="P14" s="67">
        <v>0</v>
      </c>
      <c r="R14" s="62"/>
      <c r="T14" s="34"/>
    </row>
    <row r="15" spans="1:20" s="35" customFormat="1" ht="18" customHeight="1" x14ac:dyDescent="0.25">
      <c r="A15" s="63" t="s">
        <v>69</v>
      </c>
      <c r="B15" s="24">
        <v>52335</v>
      </c>
      <c r="C15" s="24">
        <v>275</v>
      </c>
      <c r="D15" s="28">
        <v>5.2546097258049105E-3</v>
      </c>
      <c r="E15" s="26">
        <v>736</v>
      </c>
      <c r="F15" s="28">
        <v>1.4063246393426961E-2</v>
      </c>
      <c r="G15" s="24">
        <v>29517</v>
      </c>
      <c r="H15" s="28">
        <v>0.56400114646030386</v>
      </c>
      <c r="I15" s="31">
        <v>22818</v>
      </c>
      <c r="J15" s="28">
        <v>0.4359988535396962</v>
      </c>
      <c r="K15" s="64">
        <v>50366</v>
      </c>
      <c r="L15" s="28">
        <v>0.96237699436323687</v>
      </c>
      <c r="M15" s="31">
        <v>1969</v>
      </c>
      <c r="N15" s="28">
        <v>3.7623005636763157E-2</v>
      </c>
      <c r="O15" s="66">
        <v>0</v>
      </c>
      <c r="P15" s="67">
        <v>0</v>
      </c>
      <c r="R15" s="62"/>
      <c r="T15" s="34"/>
    </row>
    <row r="16" spans="1:20" s="35" customFormat="1" ht="18" customHeight="1" x14ac:dyDescent="0.25">
      <c r="A16" s="63" t="s">
        <v>70</v>
      </c>
      <c r="B16" s="24">
        <v>51424</v>
      </c>
      <c r="C16" s="24">
        <v>241</v>
      </c>
      <c r="D16" s="28">
        <v>4.6865276913503427E-3</v>
      </c>
      <c r="E16" s="26">
        <v>471</v>
      </c>
      <c r="F16" s="28">
        <v>9.1591474797759805E-3</v>
      </c>
      <c r="G16" s="24">
        <v>29031</v>
      </c>
      <c r="H16" s="28">
        <v>0.56454184816428132</v>
      </c>
      <c r="I16" s="31">
        <v>22393</v>
      </c>
      <c r="J16" s="28">
        <v>0.43545815183571873</v>
      </c>
      <c r="K16" s="64">
        <v>49595</v>
      </c>
      <c r="L16" s="28">
        <v>0.96443294959551962</v>
      </c>
      <c r="M16" s="31">
        <v>1829</v>
      </c>
      <c r="N16" s="28">
        <v>3.5567050404480396E-2</v>
      </c>
      <c r="O16" s="66">
        <v>0</v>
      </c>
      <c r="P16" s="67">
        <v>0</v>
      </c>
      <c r="R16" s="62"/>
      <c r="T16" s="34"/>
    </row>
    <row r="17" spans="1:20" s="35" customFormat="1" ht="18" customHeight="1" x14ac:dyDescent="0.25">
      <c r="A17" s="63" t="s">
        <v>71</v>
      </c>
      <c r="B17" s="24">
        <v>49480</v>
      </c>
      <c r="C17" s="24">
        <v>175</v>
      </c>
      <c r="D17" s="28">
        <v>3.5367825383993533E-3</v>
      </c>
      <c r="E17" s="26">
        <v>144</v>
      </c>
      <c r="F17" s="28">
        <v>2.9102667744543248E-3</v>
      </c>
      <c r="G17" s="24">
        <v>28129</v>
      </c>
      <c r="H17" s="28">
        <v>0.56849232012934514</v>
      </c>
      <c r="I17" s="31">
        <v>21351</v>
      </c>
      <c r="J17" s="28">
        <v>0.4315076798706548</v>
      </c>
      <c r="K17" s="64">
        <v>47608</v>
      </c>
      <c r="L17" s="28">
        <v>0.96216653193209378</v>
      </c>
      <c r="M17" s="31">
        <v>1872</v>
      </c>
      <c r="N17" s="28">
        <v>3.7833468067906224E-2</v>
      </c>
      <c r="O17" s="66">
        <v>0</v>
      </c>
      <c r="P17" s="67">
        <v>0</v>
      </c>
      <c r="R17" s="62"/>
      <c r="T17" s="34"/>
    </row>
    <row r="18" spans="1:20" s="35" customFormat="1" ht="18" customHeight="1" x14ac:dyDescent="0.25">
      <c r="A18" s="63" t="s">
        <v>72</v>
      </c>
      <c r="B18" s="24">
        <v>119471</v>
      </c>
      <c r="C18" s="24">
        <v>823</v>
      </c>
      <c r="D18" s="28">
        <v>6.8887010236793863E-3</v>
      </c>
      <c r="E18" s="26">
        <v>544</v>
      </c>
      <c r="F18" s="28">
        <v>4.5534062659557551E-3</v>
      </c>
      <c r="G18" s="24">
        <v>68389</v>
      </c>
      <c r="H18" s="28">
        <v>0.57243180353391199</v>
      </c>
      <c r="I18" s="31">
        <v>51082</v>
      </c>
      <c r="J18" s="28">
        <v>0.42756819646608801</v>
      </c>
      <c r="K18" s="64">
        <v>114693</v>
      </c>
      <c r="L18" s="28">
        <v>0.96000703099496953</v>
      </c>
      <c r="M18" s="31">
        <v>4689</v>
      </c>
      <c r="N18" s="28">
        <v>3.9248018347548777E-2</v>
      </c>
      <c r="O18" s="65">
        <v>89</v>
      </c>
      <c r="P18" s="32">
        <v>7.4495065748173201E-4</v>
      </c>
      <c r="R18" s="62"/>
      <c r="T18" s="34"/>
    </row>
    <row r="19" spans="1:20" s="35" customFormat="1" ht="18" customHeight="1" x14ac:dyDescent="0.25">
      <c r="A19" s="63" t="s">
        <v>73</v>
      </c>
      <c r="B19" s="24">
        <v>59169</v>
      </c>
      <c r="C19" s="24">
        <v>452</v>
      </c>
      <c r="D19" s="28">
        <v>7.6391353580422183E-3</v>
      </c>
      <c r="E19" s="26">
        <v>517</v>
      </c>
      <c r="F19" s="28">
        <v>8.7376835843093505E-3</v>
      </c>
      <c r="G19" s="24">
        <v>33606</v>
      </c>
      <c r="H19" s="28">
        <v>0.56796633372205041</v>
      </c>
      <c r="I19" s="31">
        <v>25563</v>
      </c>
      <c r="J19" s="28">
        <v>0.43203366627794959</v>
      </c>
      <c r="K19" s="64">
        <v>56493</v>
      </c>
      <c r="L19" s="28">
        <v>0.95477361456167931</v>
      </c>
      <c r="M19" s="31">
        <v>2676</v>
      </c>
      <c r="N19" s="28">
        <v>4.5226385438320742E-2</v>
      </c>
      <c r="O19" s="66">
        <v>0</v>
      </c>
      <c r="P19" s="67">
        <v>0</v>
      </c>
      <c r="R19" s="62"/>
      <c r="T19" s="34"/>
    </row>
    <row r="20" spans="1:20" s="35" customFormat="1" ht="18" customHeight="1" x14ac:dyDescent="0.25">
      <c r="A20" s="63" t="s">
        <v>74</v>
      </c>
      <c r="B20" s="24">
        <v>53982</v>
      </c>
      <c r="C20" s="24">
        <v>625</v>
      </c>
      <c r="D20" s="28">
        <v>1.1577933385202474E-2</v>
      </c>
      <c r="E20" s="26">
        <v>837</v>
      </c>
      <c r="F20" s="28">
        <v>1.5505168389463154E-2</v>
      </c>
      <c r="G20" s="24">
        <v>30714</v>
      </c>
      <c r="H20" s="28">
        <v>0.56896743358897406</v>
      </c>
      <c r="I20" s="31">
        <v>23268</v>
      </c>
      <c r="J20" s="28">
        <v>0.43103256641102589</v>
      </c>
      <c r="K20" s="64">
        <v>52313</v>
      </c>
      <c r="L20" s="28">
        <v>0.96908228668815533</v>
      </c>
      <c r="M20" s="31">
        <v>1669</v>
      </c>
      <c r="N20" s="28">
        <v>3.0917713311844688E-2</v>
      </c>
      <c r="O20" s="66">
        <v>0</v>
      </c>
      <c r="P20" s="67">
        <v>0</v>
      </c>
      <c r="R20" s="62"/>
      <c r="T20" s="34"/>
    </row>
    <row r="21" spans="1:20" s="35" customFormat="1" ht="18" customHeight="1" x14ac:dyDescent="0.25">
      <c r="A21" s="63" t="s">
        <v>75</v>
      </c>
      <c r="B21" s="24">
        <v>108238</v>
      </c>
      <c r="C21" s="24">
        <v>762</v>
      </c>
      <c r="D21" s="28">
        <v>7.0400413902695913E-3</v>
      </c>
      <c r="E21" s="26">
        <v>684</v>
      </c>
      <c r="F21" s="28">
        <v>6.3194072322104991E-3</v>
      </c>
      <c r="G21" s="24">
        <v>61203</v>
      </c>
      <c r="H21" s="28">
        <v>0.56544836379090524</v>
      </c>
      <c r="I21" s="31">
        <v>47035</v>
      </c>
      <c r="J21" s="28">
        <v>0.43455163620909476</v>
      </c>
      <c r="K21" s="64">
        <v>104197</v>
      </c>
      <c r="L21" s="28">
        <v>0.96266560727286166</v>
      </c>
      <c r="M21" s="31">
        <v>4014</v>
      </c>
      <c r="N21" s="28">
        <v>3.7084942441656353E-2</v>
      </c>
      <c r="O21" s="65">
        <v>27</v>
      </c>
      <c r="P21" s="32">
        <v>2.4945028548199337E-4</v>
      </c>
      <c r="R21" s="62"/>
      <c r="T21" s="34"/>
    </row>
    <row r="22" spans="1:20" s="35" customFormat="1" ht="8.25" customHeight="1" x14ac:dyDescent="0.25">
      <c r="A22" s="63"/>
      <c r="B22" s="68"/>
      <c r="C22" s="68"/>
      <c r="D22" s="69"/>
      <c r="E22" s="68"/>
      <c r="F22" s="69"/>
      <c r="G22" s="68"/>
      <c r="H22" s="70"/>
      <c r="I22" s="68"/>
      <c r="J22" s="70"/>
      <c r="K22" s="71"/>
      <c r="L22" s="70"/>
      <c r="M22" s="71"/>
      <c r="N22" s="70"/>
      <c r="O22" s="71"/>
      <c r="P22" s="69"/>
      <c r="T22" s="34"/>
    </row>
    <row r="23" spans="1:20" s="35" customFormat="1" ht="15" customHeight="1" x14ac:dyDescent="0.2">
      <c r="A23" s="45" t="s">
        <v>53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</row>
    <row r="24" spans="1:20" s="47" customFormat="1" ht="15" customHeight="1" x14ac:dyDescent="0.25">
      <c r="A24" s="48" t="s">
        <v>76</v>
      </c>
      <c r="K24" s="49"/>
      <c r="O24"/>
      <c r="P24"/>
    </row>
    <row r="25" spans="1:20" s="47" customFormat="1" ht="15" customHeight="1" x14ac:dyDescent="0.25">
      <c r="A25" s="48" t="s">
        <v>55</v>
      </c>
      <c r="O25"/>
      <c r="P25"/>
    </row>
    <row r="26" spans="1:20" s="47" customFormat="1" ht="15" customHeight="1" x14ac:dyDescent="0.25">
      <c r="A26" s="50" t="s">
        <v>77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/>
      <c r="P26"/>
    </row>
    <row r="27" spans="1:20" ht="15" customHeight="1" x14ac:dyDescent="0.25">
      <c r="A27" s="50" t="s">
        <v>78</v>
      </c>
      <c r="I27" s="13"/>
    </row>
    <row r="28" spans="1:20" ht="15" customHeight="1" x14ac:dyDescent="0.25">
      <c r="A28" s="50" t="s">
        <v>79</v>
      </c>
    </row>
  </sheetData>
  <mergeCells count="12">
    <mergeCell ref="M4:N5"/>
    <mergeCell ref="O4:P5"/>
    <mergeCell ref="A3:A6"/>
    <mergeCell ref="B3:B5"/>
    <mergeCell ref="C3:F3"/>
    <mergeCell ref="G3:J3"/>
    <mergeCell ref="K3:P3"/>
    <mergeCell ref="C4:D5"/>
    <mergeCell ref="E4:F5"/>
    <mergeCell ref="G4:H5"/>
    <mergeCell ref="I4:J5"/>
    <mergeCell ref="K4:L5"/>
  </mergeCells>
  <hyperlinks>
    <hyperlink ref="R2" location="OBSAH!A1" display="Zpět na obsah" xr:uid="{45D865D9-2A49-4288-8B98-91AE5F42E5D2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D1132-814D-41BD-B861-2908D1918784}">
  <dimension ref="A1:Z27"/>
  <sheetViews>
    <sheetView showGridLines="0" zoomScaleNormal="100" workbookViewId="0"/>
  </sheetViews>
  <sheetFormatPr defaultColWidth="9.140625" defaultRowHeight="15" x14ac:dyDescent="0.25"/>
  <cols>
    <col min="1" max="1" width="11.7109375" customWidth="1"/>
    <col min="2" max="2" width="4.140625" customWidth="1"/>
    <col min="3" max="18" width="6.7109375" customWidth="1"/>
    <col min="19" max="19" width="6.28515625" customWidth="1"/>
    <col min="20" max="20" width="7.5703125" customWidth="1"/>
  </cols>
  <sheetData>
    <row r="1" spans="1:26" s="1" customFormat="1" ht="22.5" customHeight="1" x14ac:dyDescent="0.2">
      <c r="A1" s="10" t="s">
        <v>80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4"/>
    </row>
    <row r="2" spans="1:26" s="12" customFormat="1" ht="18.75" customHeight="1" thickBot="1" x14ac:dyDescent="0.3">
      <c r="A2" s="11" t="s">
        <v>20</v>
      </c>
      <c r="C2" s="14"/>
      <c r="D2" s="14"/>
      <c r="E2" s="14"/>
      <c r="F2" s="14"/>
      <c r="S2" s="15" t="s">
        <v>21</v>
      </c>
      <c r="U2" s="16" t="s">
        <v>22</v>
      </c>
    </row>
    <row r="3" spans="1:26" ht="18.75" customHeight="1" x14ac:dyDescent="0.25">
      <c r="A3" s="151" t="s">
        <v>23</v>
      </c>
      <c r="B3" s="152"/>
      <c r="C3" s="157" t="s">
        <v>81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9"/>
      <c r="O3" s="162" t="s">
        <v>82</v>
      </c>
      <c r="P3" s="163"/>
      <c r="Q3" s="163"/>
      <c r="R3" s="163"/>
      <c r="S3" s="163"/>
    </row>
    <row r="4" spans="1:26" ht="18.75" customHeight="1" x14ac:dyDescent="0.25">
      <c r="A4" s="153"/>
      <c r="B4" s="154"/>
      <c r="C4" s="164" t="s">
        <v>24</v>
      </c>
      <c r="D4" s="147" t="s">
        <v>83</v>
      </c>
      <c r="E4" s="149"/>
      <c r="F4" s="167" t="s">
        <v>84</v>
      </c>
      <c r="G4" s="168"/>
      <c r="H4" s="168"/>
      <c r="I4" s="168"/>
      <c r="J4" s="168"/>
      <c r="K4" s="168"/>
      <c r="L4" s="168"/>
      <c r="M4" s="168"/>
      <c r="N4" s="169"/>
      <c r="O4" s="164" t="s">
        <v>24</v>
      </c>
      <c r="P4" s="147" t="s">
        <v>83</v>
      </c>
      <c r="Q4" s="149"/>
      <c r="R4" s="147" t="s">
        <v>84</v>
      </c>
      <c r="S4" s="148"/>
    </row>
    <row r="5" spans="1:26" ht="18.75" customHeight="1" x14ac:dyDescent="0.25">
      <c r="A5" s="153"/>
      <c r="B5" s="154"/>
      <c r="C5" s="165"/>
      <c r="D5" s="145" t="s">
        <v>85</v>
      </c>
      <c r="E5" s="145" t="s">
        <v>86</v>
      </c>
      <c r="F5" s="147" t="s">
        <v>87</v>
      </c>
      <c r="G5" s="148"/>
      <c r="H5" s="149"/>
      <c r="I5" s="147" t="s">
        <v>88</v>
      </c>
      <c r="J5" s="148"/>
      <c r="K5" s="149"/>
      <c r="L5" s="147" t="s">
        <v>89</v>
      </c>
      <c r="M5" s="148"/>
      <c r="N5" s="150"/>
      <c r="O5" s="165"/>
      <c r="P5" s="145" t="s">
        <v>85</v>
      </c>
      <c r="Q5" s="145" t="s">
        <v>86</v>
      </c>
      <c r="R5" s="170" t="s">
        <v>88</v>
      </c>
      <c r="S5" s="172" t="s">
        <v>90</v>
      </c>
    </row>
    <row r="6" spans="1:26" ht="18.75" customHeight="1" thickBot="1" x14ac:dyDescent="0.3">
      <c r="A6" s="155"/>
      <c r="B6" s="156"/>
      <c r="C6" s="166"/>
      <c r="D6" s="146"/>
      <c r="E6" s="146"/>
      <c r="F6" s="75" t="s">
        <v>91</v>
      </c>
      <c r="G6" s="76" t="s">
        <v>85</v>
      </c>
      <c r="H6" s="76" t="s">
        <v>86</v>
      </c>
      <c r="I6" s="75" t="s">
        <v>91</v>
      </c>
      <c r="J6" s="76" t="s">
        <v>85</v>
      </c>
      <c r="K6" s="76" t="s">
        <v>86</v>
      </c>
      <c r="L6" s="75" t="s">
        <v>91</v>
      </c>
      <c r="M6" s="76" t="s">
        <v>85</v>
      </c>
      <c r="N6" s="77" t="s">
        <v>86</v>
      </c>
      <c r="O6" s="166"/>
      <c r="P6" s="146"/>
      <c r="Q6" s="146"/>
      <c r="R6" s="171"/>
      <c r="S6" s="173"/>
    </row>
    <row r="7" spans="1:26" s="35" customFormat="1" ht="18.75" customHeight="1" x14ac:dyDescent="0.25">
      <c r="A7" s="160" t="s">
        <v>37</v>
      </c>
      <c r="B7" s="161"/>
      <c r="C7" s="78">
        <v>125454</v>
      </c>
      <c r="D7" s="79">
        <v>60042</v>
      </c>
      <c r="E7" s="79">
        <v>65412</v>
      </c>
      <c r="F7" s="79">
        <v>489</v>
      </c>
      <c r="G7" s="79">
        <v>292</v>
      </c>
      <c r="H7" s="79">
        <v>197</v>
      </c>
      <c r="I7" s="79">
        <v>101653</v>
      </c>
      <c r="J7" s="79">
        <v>51956</v>
      </c>
      <c r="K7" s="79">
        <v>49697</v>
      </c>
      <c r="L7" s="79">
        <v>23312</v>
      </c>
      <c r="M7" s="79">
        <v>7794</v>
      </c>
      <c r="N7" s="80">
        <v>15518</v>
      </c>
      <c r="O7" s="24">
        <v>17013</v>
      </c>
      <c r="P7" s="81">
        <v>5647</v>
      </c>
      <c r="Q7" s="81">
        <v>11366</v>
      </c>
      <c r="R7" s="81">
        <v>16987</v>
      </c>
      <c r="S7" s="82">
        <v>26</v>
      </c>
      <c r="U7" s="34"/>
      <c r="V7" s="34"/>
      <c r="W7" s="34"/>
      <c r="X7" s="34"/>
      <c r="Y7" s="34"/>
      <c r="Z7" s="34"/>
    </row>
    <row r="8" spans="1:26" s="35" customFormat="1" ht="18.75" customHeight="1" x14ac:dyDescent="0.25">
      <c r="A8" s="139" t="s">
        <v>38</v>
      </c>
      <c r="B8" s="140"/>
      <c r="C8" s="24">
        <v>126669</v>
      </c>
      <c r="D8" s="81">
        <v>60538</v>
      </c>
      <c r="E8" s="81">
        <v>66131</v>
      </c>
      <c r="F8" s="81">
        <v>444</v>
      </c>
      <c r="G8" s="81">
        <v>271</v>
      </c>
      <c r="H8" s="81">
        <v>173</v>
      </c>
      <c r="I8" s="81">
        <v>101870</v>
      </c>
      <c r="J8" s="81">
        <v>52080</v>
      </c>
      <c r="K8" s="81">
        <v>49790</v>
      </c>
      <c r="L8" s="81">
        <v>24355</v>
      </c>
      <c r="M8" s="81">
        <v>8187</v>
      </c>
      <c r="N8" s="23">
        <v>16168</v>
      </c>
      <c r="O8" s="24">
        <v>16629</v>
      </c>
      <c r="P8" s="81">
        <v>5406</v>
      </c>
      <c r="Q8" s="81">
        <v>11223</v>
      </c>
      <c r="R8" s="81">
        <v>16592</v>
      </c>
      <c r="S8" s="82">
        <v>37</v>
      </c>
      <c r="U8" s="34"/>
      <c r="V8" s="34"/>
      <c r="W8" s="34"/>
      <c r="X8" s="34"/>
      <c r="Y8" s="34"/>
      <c r="Z8" s="34"/>
    </row>
    <row r="9" spans="1:26" s="35" customFormat="1" ht="18.75" customHeight="1" x14ac:dyDescent="0.25">
      <c r="A9" s="139" t="s">
        <v>39</v>
      </c>
      <c r="B9" s="140"/>
      <c r="C9" s="24">
        <v>115338</v>
      </c>
      <c r="D9" s="81">
        <v>55672</v>
      </c>
      <c r="E9" s="81">
        <v>59666</v>
      </c>
      <c r="F9" s="81">
        <v>780</v>
      </c>
      <c r="G9" s="81">
        <v>519</v>
      </c>
      <c r="H9" s="81">
        <v>261</v>
      </c>
      <c r="I9" s="81">
        <v>90396</v>
      </c>
      <c r="J9" s="81">
        <v>47070</v>
      </c>
      <c r="K9" s="81">
        <v>43326</v>
      </c>
      <c r="L9" s="81">
        <v>24162</v>
      </c>
      <c r="M9" s="81">
        <v>8083</v>
      </c>
      <c r="N9" s="23">
        <v>16079</v>
      </c>
      <c r="O9" s="24">
        <v>23117</v>
      </c>
      <c r="P9" s="81">
        <v>7678</v>
      </c>
      <c r="Q9" s="81">
        <v>15439</v>
      </c>
      <c r="R9" s="81">
        <v>23098</v>
      </c>
      <c r="S9" s="82">
        <v>19</v>
      </c>
      <c r="U9" s="34"/>
      <c r="V9" s="34"/>
      <c r="W9" s="34"/>
      <c r="X9" s="34"/>
      <c r="Y9" s="34"/>
      <c r="Z9" s="34"/>
    </row>
    <row r="10" spans="1:26" s="35" customFormat="1" ht="18.75" customHeight="1" x14ac:dyDescent="0.25">
      <c r="A10" s="139" t="s">
        <v>40</v>
      </c>
      <c r="B10" s="140"/>
      <c r="C10" s="24">
        <v>112184</v>
      </c>
      <c r="D10" s="81">
        <v>54096</v>
      </c>
      <c r="E10" s="81">
        <v>58088</v>
      </c>
      <c r="F10" s="81">
        <v>666</v>
      </c>
      <c r="G10" s="81">
        <v>456</v>
      </c>
      <c r="H10" s="81">
        <v>210</v>
      </c>
      <c r="I10" s="81">
        <v>86960</v>
      </c>
      <c r="J10" s="81">
        <v>45357</v>
      </c>
      <c r="K10" s="81">
        <v>41603</v>
      </c>
      <c r="L10" s="81">
        <v>24558</v>
      </c>
      <c r="M10" s="81">
        <v>8283</v>
      </c>
      <c r="N10" s="23">
        <v>16275</v>
      </c>
      <c r="O10" s="24">
        <v>22980</v>
      </c>
      <c r="P10" s="81">
        <v>7823</v>
      </c>
      <c r="Q10" s="81">
        <v>15157</v>
      </c>
      <c r="R10" s="81">
        <v>22959</v>
      </c>
      <c r="S10" s="82">
        <v>21</v>
      </c>
      <c r="U10" s="34"/>
      <c r="V10" s="34"/>
      <c r="W10" s="34"/>
      <c r="X10" s="34"/>
      <c r="Y10" s="34"/>
      <c r="Z10" s="34"/>
    </row>
    <row r="11" spans="1:26" s="35" customFormat="1" ht="18.75" customHeight="1" x14ac:dyDescent="0.25">
      <c r="A11" s="139" t="s">
        <v>41</v>
      </c>
      <c r="B11" s="140"/>
      <c r="C11" s="24">
        <v>111078</v>
      </c>
      <c r="D11" s="81">
        <v>53791</v>
      </c>
      <c r="E11" s="81">
        <v>57287</v>
      </c>
      <c r="F11" s="81">
        <v>554</v>
      </c>
      <c r="G11" s="81">
        <v>378</v>
      </c>
      <c r="H11" s="81">
        <v>176</v>
      </c>
      <c r="I11" s="81">
        <v>86047</v>
      </c>
      <c r="J11" s="81">
        <v>44960</v>
      </c>
      <c r="K11" s="81">
        <v>41087</v>
      </c>
      <c r="L11" s="81">
        <v>24477</v>
      </c>
      <c r="M11" s="81">
        <v>8453</v>
      </c>
      <c r="N11" s="23">
        <v>16024</v>
      </c>
      <c r="O11" s="24">
        <v>24293</v>
      </c>
      <c r="P11" s="81">
        <v>8316</v>
      </c>
      <c r="Q11" s="81">
        <v>15977</v>
      </c>
      <c r="R11" s="81">
        <v>24277</v>
      </c>
      <c r="S11" s="82">
        <v>16</v>
      </c>
      <c r="U11" s="34"/>
      <c r="V11" s="34"/>
      <c r="W11" s="34"/>
      <c r="X11" s="34"/>
      <c r="Y11" s="34"/>
      <c r="Z11" s="34"/>
    </row>
    <row r="12" spans="1:26" s="35" customFormat="1" ht="18.75" customHeight="1" x14ac:dyDescent="0.25">
      <c r="A12" s="139" t="s">
        <v>42</v>
      </c>
      <c r="B12" s="140"/>
      <c r="C12" s="24">
        <v>112970</v>
      </c>
      <c r="D12" s="81">
        <v>54475</v>
      </c>
      <c r="E12" s="81">
        <v>58495</v>
      </c>
      <c r="F12" s="81">
        <v>558</v>
      </c>
      <c r="G12" s="81">
        <v>385</v>
      </c>
      <c r="H12" s="81">
        <v>173</v>
      </c>
      <c r="I12" s="81">
        <v>86863</v>
      </c>
      <c r="J12" s="81">
        <v>45272</v>
      </c>
      <c r="K12" s="81">
        <v>41591</v>
      </c>
      <c r="L12" s="81">
        <v>25549</v>
      </c>
      <c r="M12" s="81">
        <v>8818</v>
      </c>
      <c r="N12" s="23">
        <v>16731</v>
      </c>
      <c r="O12" s="24">
        <v>23144</v>
      </c>
      <c r="P12" s="81">
        <v>7951</v>
      </c>
      <c r="Q12" s="81">
        <v>15193</v>
      </c>
      <c r="R12" s="81">
        <v>23130</v>
      </c>
      <c r="S12" s="82">
        <v>14</v>
      </c>
      <c r="U12" s="34"/>
      <c r="V12" s="34"/>
      <c r="W12" s="34"/>
      <c r="X12" s="34"/>
      <c r="Y12" s="34"/>
      <c r="Z12" s="34"/>
    </row>
    <row r="13" spans="1:26" s="35" customFormat="1" ht="18.75" customHeight="1" x14ac:dyDescent="0.25">
      <c r="A13" s="139" t="s">
        <v>43</v>
      </c>
      <c r="B13" s="140"/>
      <c r="C13" s="24">
        <v>112359</v>
      </c>
      <c r="D13" s="81">
        <v>54268</v>
      </c>
      <c r="E13" s="81">
        <v>58091</v>
      </c>
      <c r="F13" s="81">
        <v>643</v>
      </c>
      <c r="G13" s="81">
        <v>425</v>
      </c>
      <c r="H13" s="81">
        <v>218</v>
      </c>
      <c r="I13" s="81">
        <v>86188</v>
      </c>
      <c r="J13" s="81">
        <v>44969</v>
      </c>
      <c r="K13" s="81">
        <v>41219</v>
      </c>
      <c r="L13" s="81">
        <v>25528</v>
      </c>
      <c r="M13" s="81">
        <v>8874</v>
      </c>
      <c r="N13" s="23">
        <v>16654</v>
      </c>
      <c r="O13" s="24">
        <v>26162</v>
      </c>
      <c r="P13" s="81">
        <v>9111</v>
      </c>
      <c r="Q13" s="81">
        <v>17051</v>
      </c>
      <c r="R13" s="81">
        <v>26144</v>
      </c>
      <c r="S13" s="82">
        <v>18</v>
      </c>
      <c r="U13" s="34"/>
      <c r="V13" s="34"/>
      <c r="W13" s="34"/>
      <c r="X13" s="34"/>
      <c r="Y13" s="34"/>
      <c r="Z13" s="34"/>
    </row>
    <row r="14" spans="1:26" s="35" customFormat="1" ht="18.75" customHeight="1" x14ac:dyDescent="0.25">
      <c r="A14" s="139" t="s">
        <v>44</v>
      </c>
      <c r="B14" s="140"/>
      <c r="C14" s="24">
        <v>118151</v>
      </c>
      <c r="D14" s="81">
        <v>56821</v>
      </c>
      <c r="E14" s="81">
        <v>61330</v>
      </c>
      <c r="F14" s="81">
        <v>684</v>
      </c>
      <c r="G14" s="81">
        <v>460</v>
      </c>
      <c r="H14" s="81">
        <v>224</v>
      </c>
      <c r="I14" s="81">
        <v>89461</v>
      </c>
      <c r="J14" s="81">
        <v>46518</v>
      </c>
      <c r="K14" s="81">
        <v>42943</v>
      </c>
      <c r="L14" s="81">
        <v>28006</v>
      </c>
      <c r="M14" s="81">
        <v>9843</v>
      </c>
      <c r="N14" s="23">
        <v>18163</v>
      </c>
      <c r="O14" s="24">
        <v>25609</v>
      </c>
      <c r="P14" s="81">
        <v>8820</v>
      </c>
      <c r="Q14" s="81">
        <v>16789</v>
      </c>
      <c r="R14" s="81">
        <v>25597</v>
      </c>
      <c r="S14" s="82">
        <v>12</v>
      </c>
      <c r="U14" s="34"/>
      <c r="V14" s="34"/>
      <c r="W14" s="34"/>
      <c r="X14" s="34"/>
      <c r="Y14" s="34"/>
      <c r="Z14" s="34"/>
    </row>
    <row r="15" spans="1:26" s="35" customFormat="1" ht="18.75" customHeight="1" x14ac:dyDescent="0.25">
      <c r="A15" s="139" t="s">
        <v>45</v>
      </c>
      <c r="B15" s="140"/>
      <c r="C15" s="24">
        <v>121303</v>
      </c>
      <c r="D15" s="81">
        <v>58374</v>
      </c>
      <c r="E15" s="81">
        <v>62929</v>
      </c>
      <c r="F15" s="81">
        <v>775</v>
      </c>
      <c r="G15" s="81">
        <v>499</v>
      </c>
      <c r="H15" s="81">
        <v>276</v>
      </c>
      <c r="I15" s="81">
        <v>92511</v>
      </c>
      <c r="J15" s="81">
        <v>48067</v>
      </c>
      <c r="K15" s="81">
        <v>44444</v>
      </c>
      <c r="L15" s="81">
        <v>28017</v>
      </c>
      <c r="M15" s="81">
        <v>9808</v>
      </c>
      <c r="N15" s="23">
        <v>18209</v>
      </c>
      <c r="O15" s="24">
        <v>25642</v>
      </c>
      <c r="P15" s="81">
        <v>8780</v>
      </c>
      <c r="Q15" s="81">
        <v>16862</v>
      </c>
      <c r="R15" s="81">
        <v>25628</v>
      </c>
      <c r="S15" s="82">
        <v>14</v>
      </c>
      <c r="U15" s="34"/>
      <c r="V15" s="34"/>
      <c r="W15" s="34"/>
      <c r="X15" s="34"/>
      <c r="Y15" s="34"/>
      <c r="Z15" s="34"/>
    </row>
    <row r="16" spans="1:26" s="35" customFormat="1" ht="18.75" customHeight="1" x14ac:dyDescent="0.25">
      <c r="A16" s="139" t="s">
        <v>46</v>
      </c>
      <c r="B16" s="140"/>
      <c r="C16" s="24">
        <v>124609</v>
      </c>
      <c r="D16" s="81">
        <v>59925</v>
      </c>
      <c r="E16" s="81">
        <v>64684</v>
      </c>
      <c r="F16" s="81">
        <v>829</v>
      </c>
      <c r="G16" s="81">
        <v>545</v>
      </c>
      <c r="H16" s="81">
        <v>284</v>
      </c>
      <c r="I16" s="81">
        <v>96029</v>
      </c>
      <c r="J16" s="81">
        <v>49693</v>
      </c>
      <c r="K16" s="81">
        <v>46336</v>
      </c>
      <c r="L16" s="81">
        <v>27751</v>
      </c>
      <c r="M16" s="81">
        <v>9687</v>
      </c>
      <c r="N16" s="23">
        <v>18064</v>
      </c>
      <c r="O16" s="24">
        <v>23633</v>
      </c>
      <c r="P16" s="81">
        <v>8105</v>
      </c>
      <c r="Q16" s="81">
        <v>15528</v>
      </c>
      <c r="R16" s="81">
        <v>23614</v>
      </c>
      <c r="S16" s="82">
        <v>19</v>
      </c>
      <c r="U16" s="34"/>
      <c r="V16" s="34"/>
      <c r="W16" s="34"/>
      <c r="X16" s="34"/>
      <c r="Y16" s="34"/>
      <c r="Z16" s="34"/>
    </row>
    <row r="17" spans="1:26" s="35" customFormat="1" ht="18.75" customHeight="1" thickBot="1" x14ac:dyDescent="0.3">
      <c r="A17" s="139" t="s">
        <v>47</v>
      </c>
      <c r="B17" s="140"/>
      <c r="C17" s="83">
        <v>123860</v>
      </c>
      <c r="D17" s="84">
        <v>59572</v>
      </c>
      <c r="E17" s="84">
        <v>64288</v>
      </c>
      <c r="F17" s="84">
        <v>971</v>
      </c>
      <c r="G17" s="84">
        <v>696</v>
      </c>
      <c r="H17" s="84">
        <v>275</v>
      </c>
      <c r="I17" s="84">
        <v>97628</v>
      </c>
      <c r="J17" s="84">
        <v>50127</v>
      </c>
      <c r="K17" s="84">
        <v>47501</v>
      </c>
      <c r="L17" s="84">
        <v>25261</v>
      </c>
      <c r="M17" s="84">
        <v>8749</v>
      </c>
      <c r="N17" s="85">
        <v>16512</v>
      </c>
      <c r="O17" s="83">
        <v>20361</v>
      </c>
      <c r="P17" s="84">
        <v>6681</v>
      </c>
      <c r="Q17" s="84">
        <v>13680</v>
      </c>
      <c r="R17" s="84">
        <v>20350</v>
      </c>
      <c r="S17" s="86">
        <v>11</v>
      </c>
      <c r="U17" s="34"/>
      <c r="V17" s="34"/>
      <c r="W17" s="34"/>
      <c r="X17" s="34"/>
      <c r="Y17" s="34"/>
      <c r="Z17" s="34"/>
    </row>
    <row r="18" spans="1:26" s="35" customFormat="1" ht="18.75" customHeight="1" x14ac:dyDescent="0.25">
      <c r="A18" s="141" t="s">
        <v>48</v>
      </c>
      <c r="B18" s="37" t="s">
        <v>49</v>
      </c>
      <c r="C18" s="129">
        <f t="shared" ref="C18:S18" si="0">C17-C16</f>
        <v>-749</v>
      </c>
      <c r="D18" s="130">
        <f t="shared" si="0"/>
        <v>-353</v>
      </c>
      <c r="E18" s="130">
        <f t="shared" si="0"/>
        <v>-396</v>
      </c>
      <c r="F18" s="130">
        <f t="shared" si="0"/>
        <v>142</v>
      </c>
      <c r="G18" s="130">
        <v>68389</v>
      </c>
      <c r="H18" s="130">
        <f t="shared" si="0"/>
        <v>-9</v>
      </c>
      <c r="I18" s="130">
        <f t="shared" si="0"/>
        <v>1599</v>
      </c>
      <c r="J18" s="130">
        <f>J17-J16</f>
        <v>434</v>
      </c>
      <c r="K18" s="130">
        <f>K17-K16</f>
        <v>1165</v>
      </c>
      <c r="L18" s="130">
        <f>L17-L16</f>
        <v>-2490</v>
      </c>
      <c r="M18" s="130">
        <f>M17-M16</f>
        <v>-938</v>
      </c>
      <c r="N18" s="131">
        <f>N17-N16</f>
        <v>-1552</v>
      </c>
      <c r="O18" s="129">
        <f t="shared" si="0"/>
        <v>-3272</v>
      </c>
      <c r="P18" s="130">
        <f t="shared" si="0"/>
        <v>-1424</v>
      </c>
      <c r="Q18" s="130">
        <f t="shared" si="0"/>
        <v>-1848</v>
      </c>
      <c r="R18" s="130">
        <f>R17-R16</f>
        <v>-3264</v>
      </c>
      <c r="S18" s="132">
        <f t="shared" si="0"/>
        <v>-8</v>
      </c>
    </row>
    <row r="19" spans="1:26" s="35" customFormat="1" ht="18.75" customHeight="1" x14ac:dyDescent="0.25">
      <c r="A19" s="142"/>
      <c r="B19" s="38" t="s">
        <v>50</v>
      </c>
      <c r="C19" s="109">
        <f>C17/C16-1</f>
        <v>-6.0108017879928477E-3</v>
      </c>
      <c r="D19" s="111">
        <f t="shared" ref="D19:S19" si="1">D17/D16-1</f>
        <v>-5.8906967042136049E-3</v>
      </c>
      <c r="E19" s="111">
        <f t="shared" si="1"/>
        <v>-6.1220703728896986E-3</v>
      </c>
      <c r="F19" s="111">
        <f t="shared" si="1"/>
        <v>0.17129071170084442</v>
      </c>
      <c r="G19" s="111">
        <f t="shared" si="1"/>
        <v>0.27706422018348631</v>
      </c>
      <c r="H19" s="111">
        <f t="shared" si="1"/>
        <v>-3.169014084507038E-2</v>
      </c>
      <c r="I19" s="111">
        <f t="shared" si="1"/>
        <v>1.6651219943975226E-2</v>
      </c>
      <c r="J19" s="111">
        <f>J17/J16-1</f>
        <v>8.733624454148492E-3</v>
      </c>
      <c r="K19" s="111">
        <f>K17/K16-1</f>
        <v>2.5142437845303789E-2</v>
      </c>
      <c r="L19" s="111">
        <f>L17/L16-1</f>
        <v>-8.9726496342474094E-2</v>
      </c>
      <c r="M19" s="111">
        <f>M17/M16-1</f>
        <v>-9.6830804170537799E-2</v>
      </c>
      <c r="N19" s="133">
        <f>N17/N16-1</f>
        <v>-8.5916740478299336E-2</v>
      </c>
      <c r="O19" s="109">
        <f t="shared" si="1"/>
        <v>-0.1384504717979097</v>
      </c>
      <c r="P19" s="111">
        <f t="shared" si="1"/>
        <v>-0.17569401603948176</v>
      </c>
      <c r="Q19" s="111">
        <f t="shared" si="1"/>
        <v>-0.1190108191653787</v>
      </c>
      <c r="R19" s="111">
        <f>R17/R16-1</f>
        <v>-0.13822308799864491</v>
      </c>
      <c r="S19" s="134">
        <f t="shared" si="1"/>
        <v>-0.42105263157894735</v>
      </c>
    </row>
    <row r="20" spans="1:26" s="35" customFormat="1" ht="18.75" customHeight="1" x14ac:dyDescent="0.25">
      <c r="A20" s="143" t="s">
        <v>51</v>
      </c>
      <c r="B20" s="39" t="s">
        <v>49</v>
      </c>
      <c r="C20" s="116">
        <f>C17-C12</f>
        <v>10890</v>
      </c>
      <c r="D20" s="118">
        <f t="shared" ref="D20:S20" si="2">D17-D12</f>
        <v>5097</v>
      </c>
      <c r="E20" s="118">
        <f t="shared" si="2"/>
        <v>5793</v>
      </c>
      <c r="F20" s="118">
        <f t="shared" si="2"/>
        <v>413</v>
      </c>
      <c r="G20" s="118">
        <v>30714</v>
      </c>
      <c r="H20" s="118">
        <f t="shared" si="2"/>
        <v>102</v>
      </c>
      <c r="I20" s="118">
        <f t="shared" si="2"/>
        <v>10765</v>
      </c>
      <c r="J20" s="118">
        <f>J17-J12</f>
        <v>4855</v>
      </c>
      <c r="K20" s="118">
        <f>K17-K12</f>
        <v>5910</v>
      </c>
      <c r="L20" s="118">
        <f>L17-L12</f>
        <v>-288</v>
      </c>
      <c r="M20" s="118">
        <f>M17-M12</f>
        <v>-69</v>
      </c>
      <c r="N20" s="135">
        <f>N17-N12</f>
        <v>-219</v>
      </c>
      <c r="O20" s="116">
        <f t="shared" si="2"/>
        <v>-2783</v>
      </c>
      <c r="P20" s="118">
        <f t="shared" si="2"/>
        <v>-1270</v>
      </c>
      <c r="Q20" s="118">
        <f t="shared" si="2"/>
        <v>-1513</v>
      </c>
      <c r="R20" s="118">
        <f>R17-R12</f>
        <v>-2780</v>
      </c>
      <c r="S20" s="136">
        <f t="shared" si="2"/>
        <v>-3</v>
      </c>
    </row>
    <row r="21" spans="1:26" s="35" customFormat="1" ht="18.75" customHeight="1" x14ac:dyDescent="0.25">
      <c r="A21" s="142"/>
      <c r="B21" s="38" t="s">
        <v>50</v>
      </c>
      <c r="C21" s="109">
        <f>C17/C12-1</f>
        <v>9.6397273612463419E-2</v>
      </c>
      <c r="D21" s="111">
        <f t="shared" ref="D21:S21" si="3">D17/D12-1</f>
        <v>9.3565855897200567E-2</v>
      </c>
      <c r="E21" s="111">
        <f t="shared" si="3"/>
        <v>9.9034105479100853E-2</v>
      </c>
      <c r="F21" s="111">
        <f t="shared" si="3"/>
        <v>0.74014336917562717</v>
      </c>
      <c r="G21" s="111">
        <f t="shared" si="3"/>
        <v>0.80779220779220773</v>
      </c>
      <c r="H21" s="111">
        <f t="shared" si="3"/>
        <v>0.58959537572254339</v>
      </c>
      <c r="I21" s="111">
        <f t="shared" si="3"/>
        <v>0.12393078756202303</v>
      </c>
      <c r="J21" s="111">
        <f>J17/J12-1</f>
        <v>0.10724067856511743</v>
      </c>
      <c r="K21" s="111">
        <f>K17/K12-1</f>
        <v>0.14209805005890708</v>
      </c>
      <c r="L21" s="111">
        <f>L17/L12-1</f>
        <v>-1.1272456847626122E-2</v>
      </c>
      <c r="M21" s="111">
        <f>M17/M12-1</f>
        <v>-7.8249036062598698E-3</v>
      </c>
      <c r="N21" s="133">
        <f>N17/N12-1</f>
        <v>-1.3089474627936193E-2</v>
      </c>
      <c r="O21" s="109">
        <f t="shared" si="3"/>
        <v>-0.12024714828897343</v>
      </c>
      <c r="P21" s="111">
        <f t="shared" si="3"/>
        <v>-0.15972833605835746</v>
      </c>
      <c r="Q21" s="111">
        <f t="shared" si="3"/>
        <v>-9.9585335351806803E-2</v>
      </c>
      <c r="R21" s="111">
        <f>R17/R12-1</f>
        <v>-0.1201902291396455</v>
      </c>
      <c r="S21" s="134">
        <f t="shared" si="3"/>
        <v>-0.2142857142857143</v>
      </c>
    </row>
    <row r="22" spans="1:26" s="35" customFormat="1" ht="18.75" customHeight="1" x14ac:dyDescent="0.25">
      <c r="A22" s="143" t="s">
        <v>52</v>
      </c>
      <c r="B22" s="39" t="s">
        <v>49</v>
      </c>
      <c r="C22" s="116">
        <f>C17-C7</f>
        <v>-1594</v>
      </c>
      <c r="D22" s="118">
        <f t="shared" ref="D22:Q22" si="4">D17-D7</f>
        <v>-470</v>
      </c>
      <c r="E22" s="118">
        <f t="shared" si="4"/>
        <v>-1124</v>
      </c>
      <c r="F22" s="118">
        <f t="shared" si="4"/>
        <v>482</v>
      </c>
      <c r="G22" s="118">
        <f t="shared" si="4"/>
        <v>404</v>
      </c>
      <c r="H22" s="118">
        <f t="shared" si="4"/>
        <v>78</v>
      </c>
      <c r="I22" s="118">
        <f t="shared" si="4"/>
        <v>-4025</v>
      </c>
      <c r="J22" s="118">
        <f>J17-J7</f>
        <v>-1829</v>
      </c>
      <c r="K22" s="118">
        <f>K17-K7</f>
        <v>-2196</v>
      </c>
      <c r="L22" s="118">
        <f>L17-L7</f>
        <v>1949</v>
      </c>
      <c r="M22" s="118">
        <f>M17-M7</f>
        <v>955</v>
      </c>
      <c r="N22" s="135">
        <f>N17-N7</f>
        <v>994</v>
      </c>
      <c r="O22" s="116">
        <f t="shared" si="4"/>
        <v>3348</v>
      </c>
      <c r="P22" s="118">
        <f t="shared" si="4"/>
        <v>1034</v>
      </c>
      <c r="Q22" s="118">
        <f t="shared" si="4"/>
        <v>2314</v>
      </c>
      <c r="R22" s="118">
        <f>R17-R7</f>
        <v>3363</v>
      </c>
      <c r="S22" s="136">
        <f>S17-S7</f>
        <v>-15</v>
      </c>
    </row>
    <row r="23" spans="1:26" s="35" customFormat="1" ht="18.75" customHeight="1" x14ac:dyDescent="0.25">
      <c r="A23" s="144"/>
      <c r="B23" s="40" t="s">
        <v>50</v>
      </c>
      <c r="C23" s="123">
        <f>C17/C7-1</f>
        <v>-1.2705852344285562E-2</v>
      </c>
      <c r="D23" s="125">
        <f t="shared" ref="D23:Q23" si="5">D17/D7-1</f>
        <v>-7.827853835648324E-3</v>
      </c>
      <c r="E23" s="125">
        <f t="shared" si="5"/>
        <v>-1.7183391426649597E-2</v>
      </c>
      <c r="F23" s="125">
        <f t="shared" si="5"/>
        <v>0.98568507157464214</v>
      </c>
      <c r="G23" s="125">
        <f t="shared" si="5"/>
        <v>1.3835616438356166</v>
      </c>
      <c r="H23" s="125">
        <f t="shared" si="5"/>
        <v>0.39593908629441632</v>
      </c>
      <c r="I23" s="125">
        <f t="shared" si="5"/>
        <v>-3.9595486606396224E-2</v>
      </c>
      <c r="J23" s="125">
        <f>J17/J7-1</f>
        <v>-3.5202863961813824E-2</v>
      </c>
      <c r="K23" s="125">
        <f>K17/K7-1</f>
        <v>-4.4187777934281747E-2</v>
      </c>
      <c r="L23" s="125">
        <f>L17/L7-1</f>
        <v>8.3605010295126903E-2</v>
      </c>
      <c r="M23" s="125">
        <f>M17/M7-1</f>
        <v>0.12253015139851176</v>
      </c>
      <c r="N23" s="137">
        <f>N17/N7-1</f>
        <v>6.4054646217295952E-2</v>
      </c>
      <c r="O23" s="123">
        <f t="shared" si="5"/>
        <v>0.19679068947275602</v>
      </c>
      <c r="P23" s="125">
        <f t="shared" si="5"/>
        <v>0.18310607402160439</v>
      </c>
      <c r="Q23" s="125">
        <f t="shared" si="5"/>
        <v>0.20358965335210266</v>
      </c>
      <c r="R23" s="125">
        <f>R17/R7-1</f>
        <v>0.19797492199917577</v>
      </c>
      <c r="S23" s="138">
        <f>S17/S7-1</f>
        <v>-0.57692307692307687</v>
      </c>
    </row>
    <row r="24" spans="1:26" s="35" customFormat="1" ht="7.5" customHeight="1" x14ac:dyDescent="0.25">
      <c r="A24" s="41"/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</row>
    <row r="25" spans="1:26" s="35" customFormat="1" ht="15" customHeight="1" x14ac:dyDescent="0.25">
      <c r="A25" s="87" t="s">
        <v>92</v>
      </c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</row>
    <row r="26" spans="1:26" ht="15" customHeight="1" x14ac:dyDescent="0.25">
      <c r="A26" s="88"/>
    </row>
    <row r="27" spans="1:26" x14ac:dyDescent="0.25">
      <c r="C27" s="5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</sheetData>
  <mergeCells count="32">
    <mergeCell ref="O3:S3"/>
    <mergeCell ref="C4:C6"/>
    <mergeCell ref="D4:E4"/>
    <mergeCell ref="F4:N4"/>
    <mergeCell ref="O4:O6"/>
    <mergeCell ref="P4:Q4"/>
    <mergeCell ref="R4:S4"/>
    <mergeCell ref="D5:D6"/>
    <mergeCell ref="R5:R6"/>
    <mergeCell ref="S5:S6"/>
    <mergeCell ref="P5:P6"/>
    <mergeCell ref="Q5:Q6"/>
    <mergeCell ref="A10:B10"/>
    <mergeCell ref="E5:E6"/>
    <mergeCell ref="F5:H5"/>
    <mergeCell ref="I5:K5"/>
    <mergeCell ref="L5:N5"/>
    <mergeCell ref="A3:B6"/>
    <mergeCell ref="C3:N3"/>
    <mergeCell ref="A7:B7"/>
    <mergeCell ref="A8:B8"/>
    <mergeCell ref="A9:B9"/>
    <mergeCell ref="A17:B17"/>
    <mergeCell ref="A18:A19"/>
    <mergeCell ref="A20:A21"/>
    <mergeCell ref="A22:A23"/>
    <mergeCell ref="A11:B11"/>
    <mergeCell ref="A12:B12"/>
    <mergeCell ref="A13:B13"/>
    <mergeCell ref="A14:B14"/>
    <mergeCell ref="A15:B15"/>
    <mergeCell ref="A16:B16"/>
  </mergeCells>
  <hyperlinks>
    <hyperlink ref="U2" location="OBSAH!A1" display="Zpět na obsah" xr:uid="{E9D13DB8-4380-43DD-A096-5A396A4B12F7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1189C-11B2-4CCB-8C04-D45A12D87DF7}">
  <dimension ref="A1:Y24"/>
  <sheetViews>
    <sheetView showGridLines="0" zoomScaleNormal="100" workbookViewId="0"/>
  </sheetViews>
  <sheetFormatPr defaultColWidth="9.140625" defaultRowHeight="15" x14ac:dyDescent="0.25"/>
  <cols>
    <col min="1" max="1" width="17" customWidth="1"/>
    <col min="2" max="2" width="6.7109375" customWidth="1"/>
    <col min="3" max="4" width="6.42578125" customWidth="1"/>
    <col min="5" max="6" width="6.140625" customWidth="1"/>
    <col min="7" max="7" width="4.85546875" customWidth="1"/>
    <col min="8" max="8" width="5" customWidth="1"/>
    <col min="9" max="9" width="5.5703125" customWidth="1"/>
    <col min="10" max="10" width="6.7109375" customWidth="1"/>
    <col min="11" max="11" width="6" customWidth="1"/>
    <col min="12" max="12" width="6.140625" customWidth="1"/>
    <col min="13" max="13" width="6.28515625" customWidth="1"/>
    <col min="14" max="14" width="5.5703125" customWidth="1"/>
    <col min="15" max="15" width="6" customWidth="1"/>
    <col min="16" max="16" width="6.28515625" customWidth="1"/>
    <col min="17" max="17" width="5.5703125" customWidth="1"/>
    <col min="18" max="18" width="6.140625" customWidth="1"/>
    <col min="19" max="19" width="6.7109375" customWidth="1"/>
    <col min="20" max="20" width="4" customWidth="1"/>
  </cols>
  <sheetData>
    <row r="1" spans="1:25" s="1" customFormat="1" ht="22.5" customHeight="1" x14ac:dyDescent="0.2">
      <c r="A1" s="89" t="s">
        <v>93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</row>
    <row r="2" spans="1:25" s="12" customFormat="1" ht="18.75" customHeight="1" thickBot="1" x14ac:dyDescent="0.3">
      <c r="A2" s="11" t="s">
        <v>20</v>
      </c>
      <c r="T2" s="15" t="s">
        <v>21</v>
      </c>
      <c r="V2" s="16" t="s">
        <v>22</v>
      </c>
    </row>
    <row r="3" spans="1:25" ht="18.75" customHeight="1" x14ac:dyDescent="0.25">
      <c r="A3" s="200" t="s">
        <v>60</v>
      </c>
      <c r="B3" s="157" t="s">
        <v>81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9"/>
      <c r="P3" s="180" t="s">
        <v>82</v>
      </c>
      <c r="Q3" s="181"/>
      <c r="R3" s="181"/>
      <c r="S3" s="181"/>
      <c r="T3" s="207"/>
    </row>
    <row r="4" spans="1:25" ht="18.75" customHeight="1" x14ac:dyDescent="0.25">
      <c r="A4" s="201"/>
      <c r="B4" s="191" t="s">
        <v>24</v>
      </c>
      <c r="C4" s="147" t="s">
        <v>94</v>
      </c>
      <c r="D4" s="149"/>
      <c r="E4" s="192" t="s">
        <v>83</v>
      </c>
      <c r="F4" s="192"/>
      <c r="G4" s="167" t="s">
        <v>84</v>
      </c>
      <c r="H4" s="168"/>
      <c r="I4" s="168"/>
      <c r="J4" s="168"/>
      <c r="K4" s="168"/>
      <c r="L4" s="168"/>
      <c r="M4" s="168"/>
      <c r="N4" s="168"/>
      <c r="O4" s="169"/>
      <c r="P4" s="191" t="s">
        <v>24</v>
      </c>
      <c r="Q4" s="192" t="s">
        <v>83</v>
      </c>
      <c r="R4" s="192"/>
      <c r="S4" s="147" t="s">
        <v>84</v>
      </c>
      <c r="T4" s="148"/>
    </row>
    <row r="5" spans="1:25" ht="18.75" customHeight="1" x14ac:dyDescent="0.25">
      <c r="A5" s="201"/>
      <c r="B5" s="191"/>
      <c r="C5" s="170" t="s">
        <v>95</v>
      </c>
      <c r="D5" s="170" t="s">
        <v>96</v>
      </c>
      <c r="E5" s="198" t="s">
        <v>85</v>
      </c>
      <c r="F5" s="198" t="s">
        <v>86</v>
      </c>
      <c r="G5" s="147" t="s">
        <v>87</v>
      </c>
      <c r="H5" s="148"/>
      <c r="I5" s="149"/>
      <c r="J5" s="147" t="s">
        <v>88</v>
      </c>
      <c r="K5" s="148"/>
      <c r="L5" s="149"/>
      <c r="M5" s="147" t="s">
        <v>89</v>
      </c>
      <c r="N5" s="148"/>
      <c r="O5" s="150"/>
      <c r="P5" s="191"/>
      <c r="Q5" s="198" t="s">
        <v>85</v>
      </c>
      <c r="R5" s="198" t="s">
        <v>86</v>
      </c>
      <c r="S5" s="192" t="s">
        <v>88</v>
      </c>
      <c r="T5" s="147" t="s">
        <v>97</v>
      </c>
    </row>
    <row r="6" spans="1:25" ht="18.75" customHeight="1" thickBot="1" x14ac:dyDescent="0.3">
      <c r="A6" s="201"/>
      <c r="B6" s="208"/>
      <c r="C6" s="171"/>
      <c r="D6" s="171"/>
      <c r="E6" s="204"/>
      <c r="F6" s="204"/>
      <c r="G6" s="75" t="s">
        <v>91</v>
      </c>
      <c r="H6" s="76" t="s">
        <v>85</v>
      </c>
      <c r="I6" s="76" t="s">
        <v>86</v>
      </c>
      <c r="J6" s="75" t="s">
        <v>91</v>
      </c>
      <c r="K6" s="76" t="s">
        <v>85</v>
      </c>
      <c r="L6" s="76" t="s">
        <v>86</v>
      </c>
      <c r="M6" s="75" t="s">
        <v>91</v>
      </c>
      <c r="N6" s="76" t="s">
        <v>85</v>
      </c>
      <c r="O6" s="77" t="s">
        <v>86</v>
      </c>
      <c r="P6" s="208"/>
      <c r="Q6" s="204"/>
      <c r="R6" s="204"/>
      <c r="S6" s="205"/>
      <c r="T6" s="206"/>
    </row>
    <row r="7" spans="1:25" s="35" customFormat="1" ht="18.75" customHeight="1" x14ac:dyDescent="0.25">
      <c r="A7" s="91" t="s">
        <v>61</v>
      </c>
      <c r="B7" s="92">
        <v>123860</v>
      </c>
      <c r="C7" s="93">
        <v>98691</v>
      </c>
      <c r="D7" s="93">
        <v>25169</v>
      </c>
      <c r="E7" s="93">
        <v>59572</v>
      </c>
      <c r="F7" s="93">
        <v>64288</v>
      </c>
      <c r="G7" s="93">
        <v>971</v>
      </c>
      <c r="H7" s="93">
        <v>696</v>
      </c>
      <c r="I7" s="93">
        <v>275</v>
      </c>
      <c r="J7" s="93">
        <v>97628</v>
      </c>
      <c r="K7" s="57">
        <v>50127</v>
      </c>
      <c r="L7" s="57">
        <v>47501</v>
      </c>
      <c r="M7" s="94">
        <v>25261</v>
      </c>
      <c r="N7" s="57">
        <v>8749</v>
      </c>
      <c r="O7" s="94">
        <v>16512</v>
      </c>
      <c r="P7" s="92">
        <v>20361</v>
      </c>
      <c r="Q7" s="93">
        <v>6681</v>
      </c>
      <c r="R7" s="93">
        <v>13680</v>
      </c>
      <c r="S7" s="57">
        <v>20350</v>
      </c>
      <c r="T7" s="95">
        <v>11</v>
      </c>
      <c r="U7" s="34"/>
      <c r="V7" s="34"/>
      <c r="W7" s="34"/>
      <c r="X7" s="34"/>
      <c r="Y7" s="34"/>
    </row>
    <row r="8" spans="1:25" s="35" customFormat="1" ht="18.75" customHeight="1" x14ac:dyDescent="0.25">
      <c r="A8" s="63" t="s">
        <v>62</v>
      </c>
      <c r="B8" s="24">
        <v>15320</v>
      </c>
      <c r="C8" s="81">
        <v>12374</v>
      </c>
      <c r="D8" s="81">
        <v>2946</v>
      </c>
      <c r="E8" s="81">
        <v>7247</v>
      </c>
      <c r="F8" s="81">
        <v>8073</v>
      </c>
      <c r="G8" s="81">
        <v>135</v>
      </c>
      <c r="H8" s="81">
        <v>91</v>
      </c>
      <c r="I8" s="81">
        <v>44</v>
      </c>
      <c r="J8" s="81">
        <v>12224</v>
      </c>
      <c r="K8" s="26">
        <v>6178</v>
      </c>
      <c r="L8" s="26">
        <v>6046</v>
      </c>
      <c r="M8" s="81">
        <v>2961</v>
      </c>
      <c r="N8" s="26">
        <v>978</v>
      </c>
      <c r="O8" s="81">
        <v>1983</v>
      </c>
      <c r="P8" s="24">
        <v>2472</v>
      </c>
      <c r="Q8" s="81">
        <v>840</v>
      </c>
      <c r="R8" s="81">
        <v>1632</v>
      </c>
      <c r="S8" s="26">
        <v>2470</v>
      </c>
      <c r="T8" s="96">
        <v>2</v>
      </c>
      <c r="U8" s="34"/>
      <c r="V8" s="34"/>
      <c r="W8" s="34"/>
      <c r="X8" s="34"/>
      <c r="Y8" s="34"/>
    </row>
    <row r="9" spans="1:25" s="35" customFormat="1" ht="18.75" customHeight="1" x14ac:dyDescent="0.25">
      <c r="A9" s="63" t="s">
        <v>63</v>
      </c>
      <c r="B9" s="24">
        <v>18351</v>
      </c>
      <c r="C9" s="81">
        <v>14850</v>
      </c>
      <c r="D9" s="81">
        <v>3501</v>
      </c>
      <c r="E9" s="81">
        <v>8853</v>
      </c>
      <c r="F9" s="81">
        <v>9498</v>
      </c>
      <c r="G9" s="81">
        <v>160</v>
      </c>
      <c r="H9" s="81">
        <v>123</v>
      </c>
      <c r="I9" s="81">
        <v>37</v>
      </c>
      <c r="J9" s="81">
        <v>14674</v>
      </c>
      <c r="K9" s="26">
        <v>7520</v>
      </c>
      <c r="L9" s="26">
        <v>7154</v>
      </c>
      <c r="M9" s="81">
        <v>3517</v>
      </c>
      <c r="N9" s="26">
        <v>1210</v>
      </c>
      <c r="O9" s="81">
        <v>2307</v>
      </c>
      <c r="P9" s="24">
        <v>3007</v>
      </c>
      <c r="Q9" s="81">
        <v>949</v>
      </c>
      <c r="R9" s="81">
        <v>2058</v>
      </c>
      <c r="S9" s="26">
        <v>3006</v>
      </c>
      <c r="T9" s="96">
        <v>1</v>
      </c>
      <c r="U9" s="34"/>
      <c r="V9" s="34"/>
      <c r="W9" s="34"/>
      <c r="X9" s="34"/>
      <c r="Y9" s="34"/>
    </row>
    <row r="10" spans="1:25" s="35" customFormat="1" ht="18.75" customHeight="1" x14ac:dyDescent="0.25">
      <c r="A10" s="63" t="s">
        <v>64</v>
      </c>
      <c r="B10" s="24">
        <v>7329</v>
      </c>
      <c r="C10" s="81">
        <v>5828</v>
      </c>
      <c r="D10" s="81">
        <v>1501</v>
      </c>
      <c r="E10" s="81">
        <v>3601</v>
      </c>
      <c r="F10" s="81">
        <v>3728</v>
      </c>
      <c r="G10" s="81">
        <v>54</v>
      </c>
      <c r="H10" s="81">
        <v>32</v>
      </c>
      <c r="I10" s="81">
        <v>22</v>
      </c>
      <c r="J10" s="81">
        <v>5772</v>
      </c>
      <c r="K10" s="26">
        <v>3010</v>
      </c>
      <c r="L10" s="26">
        <v>2762</v>
      </c>
      <c r="M10" s="81">
        <v>1503</v>
      </c>
      <c r="N10" s="26">
        <v>559</v>
      </c>
      <c r="O10" s="81">
        <v>944</v>
      </c>
      <c r="P10" s="24">
        <v>1189</v>
      </c>
      <c r="Q10" s="81">
        <v>381</v>
      </c>
      <c r="R10" s="81">
        <v>808</v>
      </c>
      <c r="S10" s="26">
        <v>1189</v>
      </c>
      <c r="T10" s="97">
        <v>0</v>
      </c>
      <c r="U10" s="34"/>
      <c r="V10" s="34"/>
      <c r="W10" s="34"/>
      <c r="X10" s="34"/>
      <c r="Y10" s="34"/>
    </row>
    <row r="11" spans="1:25" s="35" customFormat="1" ht="18.75" customHeight="1" x14ac:dyDescent="0.25">
      <c r="A11" s="63" t="s">
        <v>65</v>
      </c>
      <c r="B11" s="24">
        <v>6511</v>
      </c>
      <c r="C11" s="81">
        <v>5191</v>
      </c>
      <c r="D11" s="81">
        <v>1320</v>
      </c>
      <c r="E11" s="81">
        <v>3075</v>
      </c>
      <c r="F11" s="81">
        <v>3436</v>
      </c>
      <c r="G11" s="81">
        <v>62</v>
      </c>
      <c r="H11" s="81">
        <v>43</v>
      </c>
      <c r="I11" s="81">
        <v>19</v>
      </c>
      <c r="J11" s="81">
        <v>5124</v>
      </c>
      <c r="K11" s="26">
        <v>2591</v>
      </c>
      <c r="L11" s="26">
        <v>2533</v>
      </c>
      <c r="M11" s="81">
        <v>1325</v>
      </c>
      <c r="N11" s="26">
        <v>441</v>
      </c>
      <c r="O11" s="81">
        <v>884</v>
      </c>
      <c r="P11" s="24">
        <v>1057</v>
      </c>
      <c r="Q11" s="81">
        <v>347</v>
      </c>
      <c r="R11" s="81">
        <v>710</v>
      </c>
      <c r="S11" s="26">
        <v>1056</v>
      </c>
      <c r="T11" s="98">
        <v>1</v>
      </c>
      <c r="U11" s="34"/>
      <c r="V11" s="34"/>
      <c r="W11" s="34"/>
      <c r="X11" s="34"/>
      <c r="Y11" s="34"/>
    </row>
    <row r="12" spans="1:25" s="35" customFormat="1" ht="18.75" customHeight="1" x14ac:dyDescent="0.25">
      <c r="A12" s="63" t="s">
        <v>66</v>
      </c>
      <c r="B12" s="24">
        <v>2907</v>
      </c>
      <c r="C12" s="81">
        <v>2288</v>
      </c>
      <c r="D12" s="81">
        <v>619</v>
      </c>
      <c r="E12" s="81">
        <v>1405</v>
      </c>
      <c r="F12" s="81">
        <v>1502</v>
      </c>
      <c r="G12" s="81">
        <v>15</v>
      </c>
      <c r="H12" s="81">
        <v>10</v>
      </c>
      <c r="I12" s="81">
        <v>5</v>
      </c>
      <c r="J12" s="81">
        <v>2266</v>
      </c>
      <c r="K12" s="26">
        <v>1163</v>
      </c>
      <c r="L12" s="26">
        <v>1103</v>
      </c>
      <c r="M12" s="81">
        <v>626</v>
      </c>
      <c r="N12" s="26">
        <v>232</v>
      </c>
      <c r="O12" s="81">
        <v>394</v>
      </c>
      <c r="P12" s="24">
        <v>511</v>
      </c>
      <c r="Q12" s="81">
        <v>168</v>
      </c>
      <c r="R12" s="81">
        <v>343</v>
      </c>
      <c r="S12" s="26">
        <v>509</v>
      </c>
      <c r="T12" s="98">
        <v>2</v>
      </c>
      <c r="U12" s="34"/>
      <c r="V12" s="34"/>
      <c r="W12" s="34"/>
      <c r="X12" s="34"/>
      <c r="Y12" s="34"/>
    </row>
    <row r="13" spans="1:25" s="35" customFormat="1" ht="18.75" customHeight="1" x14ac:dyDescent="0.25">
      <c r="A13" s="63" t="s">
        <v>67</v>
      </c>
      <c r="B13" s="24">
        <v>8698</v>
      </c>
      <c r="C13" s="81">
        <v>7023</v>
      </c>
      <c r="D13" s="81">
        <v>1675</v>
      </c>
      <c r="E13" s="81">
        <v>4212</v>
      </c>
      <c r="F13" s="81">
        <v>4486</v>
      </c>
      <c r="G13" s="81">
        <v>64</v>
      </c>
      <c r="H13" s="81">
        <v>46</v>
      </c>
      <c r="I13" s="81">
        <v>18</v>
      </c>
      <c r="J13" s="81">
        <v>6944</v>
      </c>
      <c r="K13" s="26">
        <v>3594</v>
      </c>
      <c r="L13" s="26">
        <v>3350</v>
      </c>
      <c r="M13" s="81">
        <v>1690</v>
      </c>
      <c r="N13" s="26">
        <v>572</v>
      </c>
      <c r="O13" s="81">
        <v>1118</v>
      </c>
      <c r="P13" s="24">
        <v>1350</v>
      </c>
      <c r="Q13" s="81">
        <v>451</v>
      </c>
      <c r="R13" s="81">
        <v>899</v>
      </c>
      <c r="S13" s="26">
        <v>1347</v>
      </c>
      <c r="T13" s="98">
        <v>3</v>
      </c>
      <c r="U13" s="34"/>
      <c r="V13" s="34"/>
      <c r="W13" s="34"/>
      <c r="X13" s="34"/>
      <c r="Y13" s="34"/>
    </row>
    <row r="14" spans="1:25" s="35" customFormat="1" ht="18.75" customHeight="1" x14ac:dyDescent="0.25">
      <c r="A14" s="63" t="s">
        <v>68</v>
      </c>
      <c r="B14" s="24">
        <v>5023</v>
      </c>
      <c r="C14" s="81">
        <v>4037</v>
      </c>
      <c r="D14" s="81">
        <v>986</v>
      </c>
      <c r="E14" s="81">
        <v>2466</v>
      </c>
      <c r="F14" s="81">
        <v>2557</v>
      </c>
      <c r="G14" s="81">
        <v>36</v>
      </c>
      <c r="H14" s="81">
        <v>28</v>
      </c>
      <c r="I14" s="81">
        <v>8</v>
      </c>
      <c r="J14" s="81">
        <v>3999</v>
      </c>
      <c r="K14" s="26">
        <v>2076</v>
      </c>
      <c r="L14" s="26">
        <v>1923</v>
      </c>
      <c r="M14" s="81">
        <v>988</v>
      </c>
      <c r="N14" s="26">
        <v>362</v>
      </c>
      <c r="O14" s="81">
        <v>626</v>
      </c>
      <c r="P14" s="24">
        <v>795</v>
      </c>
      <c r="Q14" s="81">
        <v>251</v>
      </c>
      <c r="R14" s="81">
        <v>544</v>
      </c>
      <c r="S14" s="26">
        <v>795</v>
      </c>
      <c r="T14" s="97">
        <v>0</v>
      </c>
      <c r="U14" s="34"/>
      <c r="V14" s="34"/>
      <c r="W14" s="34"/>
      <c r="X14" s="34"/>
      <c r="Y14" s="34"/>
    </row>
    <row r="15" spans="1:25" s="35" customFormat="1" ht="18.75" customHeight="1" x14ac:dyDescent="0.25">
      <c r="A15" s="63" t="s">
        <v>69</v>
      </c>
      <c r="B15" s="24">
        <v>6045</v>
      </c>
      <c r="C15" s="81">
        <v>4761</v>
      </c>
      <c r="D15" s="81">
        <v>1284</v>
      </c>
      <c r="E15" s="81">
        <v>2882</v>
      </c>
      <c r="F15" s="81">
        <v>3163</v>
      </c>
      <c r="G15" s="81">
        <v>44</v>
      </c>
      <c r="H15" s="81">
        <v>32</v>
      </c>
      <c r="I15" s="81">
        <v>12</v>
      </c>
      <c r="J15" s="81">
        <v>4715</v>
      </c>
      <c r="K15" s="26">
        <v>2375</v>
      </c>
      <c r="L15" s="26">
        <v>2340</v>
      </c>
      <c r="M15" s="81">
        <v>1286</v>
      </c>
      <c r="N15" s="26">
        <v>475</v>
      </c>
      <c r="O15" s="81">
        <v>811</v>
      </c>
      <c r="P15" s="24">
        <v>1033</v>
      </c>
      <c r="Q15" s="81">
        <v>367</v>
      </c>
      <c r="R15" s="81">
        <v>666</v>
      </c>
      <c r="S15" s="26">
        <v>1033</v>
      </c>
      <c r="T15" s="97">
        <v>0</v>
      </c>
      <c r="U15" s="34"/>
      <c r="V15" s="34"/>
      <c r="W15" s="34"/>
      <c r="X15" s="34"/>
      <c r="Y15" s="34"/>
    </row>
    <row r="16" spans="1:25" s="35" customFormat="1" ht="18.75" customHeight="1" x14ac:dyDescent="0.25">
      <c r="A16" s="63" t="s">
        <v>70</v>
      </c>
      <c r="B16" s="24">
        <v>6106</v>
      </c>
      <c r="C16" s="81">
        <v>4892</v>
      </c>
      <c r="D16" s="81">
        <v>1214</v>
      </c>
      <c r="E16" s="81">
        <v>2895</v>
      </c>
      <c r="F16" s="81">
        <v>3211</v>
      </c>
      <c r="G16" s="81">
        <v>34</v>
      </c>
      <c r="H16" s="81">
        <v>25</v>
      </c>
      <c r="I16" s="81">
        <v>9</v>
      </c>
      <c r="J16" s="81">
        <v>4853</v>
      </c>
      <c r="K16" s="26">
        <v>2476</v>
      </c>
      <c r="L16" s="26">
        <v>2377</v>
      </c>
      <c r="M16" s="81">
        <v>1219</v>
      </c>
      <c r="N16" s="26">
        <v>394</v>
      </c>
      <c r="O16" s="81">
        <v>825</v>
      </c>
      <c r="P16" s="24">
        <v>957</v>
      </c>
      <c r="Q16" s="81">
        <v>307</v>
      </c>
      <c r="R16" s="81">
        <v>650</v>
      </c>
      <c r="S16" s="26">
        <v>957</v>
      </c>
      <c r="T16" s="97">
        <v>0</v>
      </c>
      <c r="U16" s="34"/>
      <c r="V16" s="34"/>
      <c r="W16" s="34"/>
      <c r="X16" s="34"/>
      <c r="Y16" s="34"/>
    </row>
    <row r="17" spans="1:25" s="35" customFormat="1" ht="18.75" customHeight="1" x14ac:dyDescent="0.25">
      <c r="A17" s="63" t="s">
        <v>71</v>
      </c>
      <c r="B17" s="24">
        <v>5911</v>
      </c>
      <c r="C17" s="81">
        <v>4737</v>
      </c>
      <c r="D17" s="81">
        <v>1174</v>
      </c>
      <c r="E17" s="81">
        <v>2823</v>
      </c>
      <c r="F17" s="81">
        <v>3088</v>
      </c>
      <c r="G17" s="81">
        <v>53</v>
      </c>
      <c r="H17" s="81">
        <v>42</v>
      </c>
      <c r="I17" s="81">
        <v>11</v>
      </c>
      <c r="J17" s="81">
        <v>4683</v>
      </c>
      <c r="K17" s="26">
        <v>2402</v>
      </c>
      <c r="L17" s="26">
        <v>2281</v>
      </c>
      <c r="M17" s="81">
        <v>1175</v>
      </c>
      <c r="N17" s="26">
        <v>379</v>
      </c>
      <c r="O17" s="81">
        <v>796</v>
      </c>
      <c r="P17" s="24">
        <v>940</v>
      </c>
      <c r="Q17" s="81">
        <v>309</v>
      </c>
      <c r="R17" s="81">
        <v>631</v>
      </c>
      <c r="S17" s="26">
        <v>940</v>
      </c>
      <c r="T17" s="97">
        <v>0</v>
      </c>
      <c r="U17" s="34"/>
      <c r="V17" s="34"/>
      <c r="W17" s="34"/>
      <c r="X17" s="34"/>
      <c r="Y17" s="34"/>
    </row>
    <row r="18" spans="1:25" ht="18.75" customHeight="1" x14ac:dyDescent="0.25">
      <c r="A18" s="63" t="s">
        <v>72</v>
      </c>
      <c r="B18" s="24">
        <v>15157</v>
      </c>
      <c r="C18" s="81">
        <v>11954</v>
      </c>
      <c r="D18" s="81">
        <v>3203</v>
      </c>
      <c r="E18" s="81">
        <v>7304</v>
      </c>
      <c r="F18" s="81">
        <v>7853</v>
      </c>
      <c r="G18" s="81">
        <v>137</v>
      </c>
      <c r="H18" s="81">
        <v>102</v>
      </c>
      <c r="I18" s="81">
        <v>35</v>
      </c>
      <c r="J18" s="81">
        <v>11808</v>
      </c>
      <c r="K18" s="26">
        <v>6128</v>
      </c>
      <c r="L18" s="26">
        <v>5680</v>
      </c>
      <c r="M18" s="81">
        <v>3212</v>
      </c>
      <c r="N18" s="26">
        <v>1074</v>
      </c>
      <c r="O18" s="81">
        <v>2138</v>
      </c>
      <c r="P18" s="24">
        <v>2527</v>
      </c>
      <c r="Q18" s="81">
        <v>783</v>
      </c>
      <c r="R18" s="81">
        <v>1744</v>
      </c>
      <c r="S18" s="26">
        <v>2527</v>
      </c>
      <c r="T18" s="99">
        <v>0</v>
      </c>
      <c r="U18" s="34"/>
      <c r="V18" s="34"/>
      <c r="W18" s="34"/>
      <c r="X18" s="34"/>
      <c r="Y18" s="34"/>
    </row>
    <row r="19" spans="1:25" ht="18.75" customHeight="1" x14ac:dyDescent="0.25">
      <c r="A19" s="63" t="s">
        <v>73</v>
      </c>
      <c r="B19" s="24">
        <v>7014</v>
      </c>
      <c r="C19" s="81">
        <v>5368</v>
      </c>
      <c r="D19" s="81">
        <v>1646</v>
      </c>
      <c r="E19" s="81">
        <v>3449</v>
      </c>
      <c r="F19" s="81">
        <v>3565</v>
      </c>
      <c r="G19" s="81">
        <v>68</v>
      </c>
      <c r="H19" s="81">
        <v>46</v>
      </c>
      <c r="I19" s="81">
        <v>22</v>
      </c>
      <c r="J19" s="81">
        <v>5297</v>
      </c>
      <c r="K19" s="26">
        <v>2812</v>
      </c>
      <c r="L19" s="26">
        <v>2485</v>
      </c>
      <c r="M19" s="81">
        <v>1649</v>
      </c>
      <c r="N19" s="26">
        <v>591</v>
      </c>
      <c r="O19" s="81">
        <v>1058</v>
      </c>
      <c r="P19" s="24">
        <v>1359</v>
      </c>
      <c r="Q19" s="81">
        <v>487</v>
      </c>
      <c r="R19" s="81">
        <v>872</v>
      </c>
      <c r="S19" s="26">
        <v>1358</v>
      </c>
      <c r="T19" s="98">
        <v>1</v>
      </c>
      <c r="U19" s="34"/>
      <c r="V19" s="34"/>
      <c r="W19" s="34"/>
      <c r="X19" s="34"/>
      <c r="Y19" s="34"/>
    </row>
    <row r="20" spans="1:25" ht="18.75" customHeight="1" x14ac:dyDescent="0.25">
      <c r="A20" s="63" t="s">
        <v>74</v>
      </c>
      <c r="B20" s="24">
        <v>6448</v>
      </c>
      <c r="C20" s="81">
        <v>4989</v>
      </c>
      <c r="D20" s="81">
        <v>1459</v>
      </c>
      <c r="E20" s="81">
        <v>3069</v>
      </c>
      <c r="F20" s="81">
        <v>3379</v>
      </c>
      <c r="G20" s="81">
        <v>17</v>
      </c>
      <c r="H20" s="81">
        <v>12</v>
      </c>
      <c r="I20" s="81">
        <v>5</v>
      </c>
      <c r="J20" s="81">
        <v>4971</v>
      </c>
      <c r="K20" s="26">
        <v>2527</v>
      </c>
      <c r="L20" s="26">
        <v>2444</v>
      </c>
      <c r="M20" s="81">
        <v>1460</v>
      </c>
      <c r="N20" s="26">
        <v>530</v>
      </c>
      <c r="O20" s="81">
        <v>930</v>
      </c>
      <c r="P20" s="24">
        <v>1144</v>
      </c>
      <c r="Q20" s="81">
        <v>365</v>
      </c>
      <c r="R20" s="81">
        <v>779</v>
      </c>
      <c r="S20" s="26">
        <v>1144</v>
      </c>
      <c r="T20" s="97">
        <v>0</v>
      </c>
      <c r="U20" s="34"/>
      <c r="V20" s="34"/>
      <c r="W20" s="34"/>
      <c r="X20" s="34"/>
      <c r="Y20" s="34"/>
    </row>
    <row r="21" spans="1:25" ht="18.75" customHeight="1" x14ac:dyDescent="0.25">
      <c r="A21" s="63" t="s">
        <v>75</v>
      </c>
      <c r="B21" s="24">
        <v>13040</v>
      </c>
      <c r="C21" s="81">
        <v>10399</v>
      </c>
      <c r="D21" s="81">
        <v>2641</v>
      </c>
      <c r="E21" s="81">
        <v>6291</v>
      </c>
      <c r="F21" s="81">
        <v>6749</v>
      </c>
      <c r="G21" s="81">
        <v>92</v>
      </c>
      <c r="H21" s="81">
        <v>64</v>
      </c>
      <c r="I21" s="81">
        <v>28</v>
      </c>
      <c r="J21" s="81">
        <v>10298</v>
      </c>
      <c r="K21" s="26">
        <v>5275</v>
      </c>
      <c r="L21" s="26">
        <v>5023</v>
      </c>
      <c r="M21" s="81">
        <v>2650</v>
      </c>
      <c r="N21" s="26">
        <v>952</v>
      </c>
      <c r="O21" s="81">
        <v>1698</v>
      </c>
      <c r="P21" s="24">
        <v>2020</v>
      </c>
      <c r="Q21" s="81">
        <v>676</v>
      </c>
      <c r="R21" s="81">
        <v>1344</v>
      </c>
      <c r="S21" s="26">
        <v>2019</v>
      </c>
      <c r="T21" s="98">
        <v>1</v>
      </c>
      <c r="U21" s="34"/>
      <c r="V21" s="34"/>
      <c r="W21" s="34"/>
      <c r="X21" s="34"/>
      <c r="Y21" s="34"/>
    </row>
    <row r="22" spans="1:25" ht="17.100000000000001" customHeight="1" x14ac:dyDescent="0.25">
      <c r="A22" s="63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100"/>
      <c r="U22" s="34"/>
    </row>
    <row r="23" spans="1:25" ht="17.100000000000001" customHeight="1" x14ac:dyDescent="0.25">
      <c r="A23" s="88"/>
      <c r="T23" s="13"/>
    </row>
    <row r="24" spans="1:25" x14ac:dyDescent="0.25"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</row>
  </sheetData>
  <mergeCells count="21">
    <mergeCell ref="J5:L5"/>
    <mergeCell ref="A3:A6"/>
    <mergeCell ref="B3:O3"/>
    <mergeCell ref="P3:T3"/>
    <mergeCell ref="B4:B6"/>
    <mergeCell ref="C4:D4"/>
    <mergeCell ref="E4:F4"/>
    <mergeCell ref="G4:O4"/>
    <mergeCell ref="P4:P6"/>
    <mergeCell ref="Q4:R4"/>
    <mergeCell ref="S4:T4"/>
    <mergeCell ref="C5:C6"/>
    <mergeCell ref="D5:D6"/>
    <mergeCell ref="E5:E6"/>
    <mergeCell ref="F5:F6"/>
    <mergeCell ref="G5:I5"/>
    <mergeCell ref="M5:O5"/>
    <mergeCell ref="Q5:Q6"/>
    <mergeCell ref="R5:R6"/>
    <mergeCell ref="S5:S6"/>
    <mergeCell ref="T5:T6"/>
  </mergeCells>
  <hyperlinks>
    <hyperlink ref="V2" location="OBSAH!A1" display="Zpět na obsah" xr:uid="{36F2D55D-268A-4324-A6C6-AC9E4896BD64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OBSAH</vt:lpstr>
      <vt:lpstr>ZNAČKY</vt:lpstr>
      <vt:lpstr>2.1.1</vt:lpstr>
      <vt:lpstr>2.1.2</vt:lpstr>
      <vt:lpstr>2.1.3</vt:lpstr>
      <vt:lpstr>2.1.4</vt:lpstr>
      <vt:lpstr>'2.1.1'!Oblast_tisku</vt:lpstr>
      <vt:lpstr>'2.1.2'!Oblast_tisku</vt:lpstr>
      <vt:lpstr>'2.1.3'!Oblast_tisku</vt:lpstr>
      <vt:lpstr>'2.1.4'!Oblast_tisku</vt:lpstr>
      <vt:lpstr>ZNAČKY!Oblast_tisku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Monika</dc:creator>
  <cp:lastModifiedBy>Kašparová Vendula</cp:lastModifiedBy>
  <dcterms:created xsi:type="dcterms:W3CDTF">2026-08-20T13:24:29Z</dcterms:created>
  <dcterms:modified xsi:type="dcterms:W3CDTF">2026-08-24T05:43:52Z</dcterms:modified>
</cp:coreProperties>
</file>