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rezanka7131\Documents\Gender\Zaostřeno na ženy a muže\Zaostřeno 2020\Oddělené tabulky a grafy\Tabulky\"/>
    </mc:Choice>
  </mc:AlternateContent>
  <bookViews>
    <workbookView xWindow="-105" yWindow="-105" windowWidth="23250" windowHeight="12570"/>
  </bookViews>
  <sheets>
    <sheet name="2-24" sheetId="1" r:id="rId1"/>
  </sheets>
  <definedNames>
    <definedName name="_xlnm.Database">#REF!</definedName>
    <definedName name="g" hidden="1">{"'PT-03'!$A$1:$I$112"}</definedName>
    <definedName name="graf" hidden="1">{"'PT-03'!$A$1:$I$112"}</definedName>
    <definedName name="HTML_CodePage" hidden="1">1250</definedName>
    <definedName name="HTML_Control" localSheetId="0" hidden="1">{"'PT-03'!$A$1:$I$112"}</definedName>
    <definedName name="HTML_Control" hidden="1">{"'PT-03'!$A$1:$I$112"}</definedName>
    <definedName name="HTML_Description" hidden="1">""</definedName>
    <definedName name="HTML_Email" hidden="1">""</definedName>
    <definedName name="HTML_Header" hidden="1">""</definedName>
    <definedName name="HTML_LastUpdate" hidden="1">"údaje1999"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"D:\ARCHJIR\Potr.99k\pt-03.htm"</definedName>
    <definedName name="HTML_Title" hidden="1">""</definedName>
    <definedName name="oprava" hidden="1">{"'NP99_t1'!$A$1:$J$37"}</definedName>
    <definedName name="SWEDEN">#REF!</definedName>
    <definedName name="T_4_3_1n" hidden="1">{"'PT-03'!$A$1:$I$112"}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10" i="1"/>
  <c r="K28" i="1"/>
  <c r="M28" i="1" s="1"/>
  <c r="J28" i="1"/>
  <c r="L28" i="1" s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</calcChain>
</file>

<file path=xl/sharedStrings.xml><?xml version="1.0" encoding="utf-8"?>
<sst xmlns="http://schemas.openxmlformats.org/spreadsheetml/2006/main" count="57" uniqueCount="37">
  <si>
    <t>ZDRAVÍ</t>
  </si>
  <si>
    <t>HEALTH</t>
  </si>
  <si>
    <t>Pramen: ČSÚ</t>
  </si>
  <si>
    <t>Source: CZSO</t>
  </si>
  <si>
    <t>85+</t>
  </si>
  <si>
    <t xml:space="preserve">CZK million </t>
  </si>
  <si>
    <t>0–4</t>
  </si>
  <si>
    <r>
      <t>2010</t>
    </r>
    <r>
      <rPr>
        <vertAlign val="superscript"/>
        <sz val="8"/>
        <rFont val="Arial"/>
        <family val="2"/>
        <charset val="238"/>
      </rPr>
      <t>1)</t>
    </r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</si>
  <si>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</si>
  <si>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</si>
  <si>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</si>
  <si>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</si>
  <si>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</si>
  <si>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</si>
  <si>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</si>
  <si>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</si>
  <si>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</si>
  <si>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</si>
  <si>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</si>
  <si>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</si>
  <si>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</si>
  <si>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</si>
  <si>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</si>
  <si>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80–84</t>
  </si>
  <si>
    <t xml:space="preserve">Věková 
skupina </t>
  </si>
  <si>
    <t>Age group 
(years)</t>
  </si>
  <si>
    <t>ženy</t>
  </si>
  <si>
    <t>muži</t>
  </si>
  <si>
    <t>Females</t>
  </si>
  <si>
    <t>Males</t>
  </si>
  <si>
    <t xml:space="preserve">Index 
2018/2000 </t>
  </si>
  <si>
    <r>
      <t xml:space="preserve">Celkem 
</t>
    </r>
    <r>
      <rPr>
        <b/>
        <i/>
        <sz val="8"/>
        <color indexed="8"/>
        <rFont val="Arial"/>
        <family val="2"/>
        <charset val="238"/>
      </rPr>
      <t>Total</t>
    </r>
  </si>
  <si>
    <t>v mil. Kč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</si>
  <si>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Od roku 2010 byla data přepočtena podle nové 
   metodiky Sytem of Health Accounts 2011.</t>
    </r>
  </si>
  <si>
    <t xml:space="preserve">            Expenditure of health insurance companies on health care in the Czech Republic by sex 
            and age group</t>
  </si>
  <si>
    <t>2 - 24.  Výdaje zdravotních pojišťoven na zdravotní péči v České republice podle pohlaví 
            a věkových skupin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</si>
  <si>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From 2010 data has been recalculated according to the 
   new methodology of the System of Health Accounts 2011.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</si>
</sst>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$#,##0\ ;\(\$#,##0\)"/>
    <numFmt numFmtId="165" formatCode="#,##0_ ;\-#,##0\ "/>
    <numFmt numFmtId="166" formatCode="#,##0.0_ ;\-#,##0.0\ "/>
  </numFmts>
  <fonts count="23" x14ac:knownFonts="1">
    <font>
      <sz val="10"/>
      <name val="Arial CE"/>
    </font>
    <font>
      <sz val="10"/>
      <name val="System"/>
      <family val="2"/>
      <charset val="238"/>
    </font>
    <font>
      <sz val="8"/>
      <name val="Arial"/>
      <family val="2"/>
    </font>
    <font>
      <sz val="10"/>
      <name val="Arial CE"/>
      <charset val="238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1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3">
    <xf numFmtId="0" fontId="0" fillId="0" borderId="0"/>
    <xf numFmtId="10" fontId="1" fillId="0" borderId="0" applyFont="0" applyFill="0" applyBorder="0" applyAlignment="0" applyProtection="0"/>
    <xf numFmtId="0" fontId="1" fillId="0" borderId="1" applyNumberFormat="0" applyFont="0" applyFill="0" applyAlignment="0" applyProtection="0"/>
    <xf numFmtId="0" fontId="2" fillId="0" borderId="2"/>
    <xf numFmtId="0" fontId="1" fillId="0" borderId="0" applyFont="0" applyFill="0" applyBorder="0" applyAlignment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4" fillId="2" borderId="2">
      <alignment horizontal="left"/>
    </xf>
    <xf numFmtId="0" fontId="5" fillId="2" borderId="0">
      <alignment horizontal="left"/>
    </xf>
    <xf numFmtId="0" fontId="6" fillId="3" borderId="0">
      <alignment horizontal="right" vertical="top" textRotation="90" wrapText="1"/>
    </xf>
    <xf numFmtId="0" fontId="2" fillId="2" borderId="3">
      <alignment wrapText="1"/>
    </xf>
    <xf numFmtId="0" fontId="2" fillId="2" borderId="4">
      <alignment horizontal="center" wrapText="1"/>
    </xf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3" fillId="0" borderId="0"/>
    <xf numFmtId="2" fontId="7" fillId="0" borderId="0" applyFont="0" applyFill="0" applyBorder="0" applyAlignment="0" applyProtection="0"/>
    <xf numFmtId="0" fontId="7" fillId="0" borderId="0"/>
    <xf numFmtId="0" fontId="2" fillId="2" borderId="2"/>
    <xf numFmtId="0" fontId="9" fillId="2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/>
  </cellStyleXfs>
  <cellXfs count="37">
    <xf numFmtId="0" fontId="0" fillId="0" borderId="0" xfId="0"/>
    <xf numFmtId="0" fontId="15" fillId="0" borderId="0" xfId="0" applyFont="1" applyFill="1"/>
    <xf numFmtId="0" fontId="16" fillId="0" borderId="0" xfId="0" applyFont="1" applyFill="1" applyAlignment="1">
      <alignment horizontal="right"/>
    </xf>
    <xf numFmtId="0" fontId="7" fillId="0" borderId="0" xfId="0" applyFont="1" applyFill="1"/>
    <xf numFmtId="0" fontId="18" fillId="0" borderId="0" xfId="0" applyFont="1" applyFill="1" applyAlignment="1">
      <alignment horizontal="right"/>
    </xf>
    <xf numFmtId="0" fontId="12" fillId="0" borderId="0" xfId="0" applyFont="1" applyFill="1"/>
    <xf numFmtId="0" fontId="7" fillId="0" borderId="0" xfId="0" applyFont="1" applyFill="1" applyAlignment="1">
      <alignment wrapText="1"/>
    </xf>
    <xf numFmtId="0" fontId="17" fillId="0" borderId="0" xfId="0" applyFont="1" applyFill="1" applyAlignment="1">
      <alignment wrapText="1"/>
    </xf>
    <xf numFmtId="0" fontId="13" fillId="0" borderId="8" xfId="14" applyFont="1" applyFill="1" applyBorder="1" applyAlignment="1">
      <alignment horizontal="center"/>
    </xf>
    <xf numFmtId="49" fontId="13" fillId="0" borderId="8" xfId="14" applyNumberFormat="1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165" fontId="12" fillId="0" borderId="5" xfId="15" applyNumberFormat="1" applyFont="1" applyFill="1" applyBorder="1" applyAlignment="1">
      <alignment horizontal="right"/>
    </xf>
    <xf numFmtId="165" fontId="12" fillId="0" borderId="6" xfId="0" applyNumberFormat="1" applyFont="1" applyFill="1" applyBorder="1"/>
    <xf numFmtId="165" fontId="12" fillId="0" borderId="5" xfId="0" applyNumberFormat="1" applyFont="1" applyFill="1" applyBorder="1"/>
    <xf numFmtId="166" fontId="12" fillId="0" borderId="5" xfId="0" applyNumberFormat="1" applyFont="1" applyFill="1" applyBorder="1" applyAlignment="1"/>
    <xf numFmtId="166" fontId="12" fillId="0" borderId="6" xfId="0" applyNumberFormat="1" applyFont="1" applyFill="1" applyBorder="1" applyAlignment="1"/>
    <xf numFmtId="0" fontId="20" fillId="0" borderId="8" xfId="0" applyFont="1" applyFill="1" applyBorder="1" applyAlignment="1">
      <alignment horizontal="center" wrapText="1"/>
    </xf>
    <xf numFmtId="165" fontId="21" fillId="0" borderId="5" xfId="15" applyNumberFormat="1" applyFont="1" applyFill="1" applyBorder="1" applyAlignment="1">
      <alignment horizontal="right"/>
    </xf>
    <xf numFmtId="165" fontId="21" fillId="0" borderId="5" xfId="0" applyNumberFormat="1" applyFont="1" applyFill="1" applyBorder="1" applyAlignment="1"/>
    <xf numFmtId="165" fontId="21" fillId="0" borderId="8" xfId="0" applyNumberFormat="1" applyFont="1" applyFill="1" applyBorder="1" applyAlignment="1"/>
    <xf numFmtId="166" fontId="21" fillId="0" borderId="5" xfId="0" applyNumberFormat="1" applyFont="1" applyFill="1" applyBorder="1" applyAlignment="1"/>
    <xf numFmtId="166" fontId="21" fillId="0" borderId="6" xfId="0" applyNumberFormat="1" applyFont="1" applyFill="1" applyBorder="1" applyAlignment="1"/>
    <xf numFmtId="0" fontId="12" fillId="0" borderId="7" xfId="0" applyFont="1" applyFill="1" applyBorder="1" applyAlignment="1">
      <alignment horizontal="center" vertical="center" wrapText="1"/>
    </xf>
    <xf numFmtId="0" fontId="12" fillId="0" borderId="5" xfId="22" applyFont="1" applyFill="1" applyBorder="1" applyAlignment="1">
      <alignment horizontal="center" vertical="center" wrapText="1"/>
    </xf>
    <xf numFmtId="0" fontId="12" fillId="0" borderId="6" xfId="22" applyFont="1" applyFill="1" applyBorder="1" applyAlignment="1">
      <alignment horizontal="center" vertical="center" wrapText="1"/>
    </xf>
    <xf numFmtId="0" fontId="18" fillId="0" borderId="10" xfId="22" applyFont="1" applyFill="1" applyBorder="1" applyAlignment="1">
      <alignment horizontal="center" vertical="center" wrapText="1"/>
    </xf>
    <xf numFmtId="0" fontId="18" fillId="0" borderId="11" xfId="22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left" wrapText="1" indent="2"/>
    </xf>
    <xf numFmtId="0" fontId="15" fillId="0" borderId="0" xfId="0" applyFont="1" applyFill="1" applyAlignment="1">
      <alignment horizontal="left" wrapText="1"/>
    </xf>
    <xf numFmtId="0" fontId="17" fillId="0" borderId="0" xfId="0" applyFont="1" applyFill="1" applyAlignment="1">
      <alignment horizontal="left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</cellXfs>
  <cellStyles count="23">
    <cellStyle name="% procenta" xfId="1"/>
    <cellStyle name="Celkem" xfId="2" builtinId="25" customBuiltin="1"/>
    <cellStyle name="cell" xfId="3"/>
    <cellStyle name="Datum" xfId="4"/>
    <cellStyle name="Finanční" xfId="5"/>
    <cellStyle name="Finanční0" xfId="6"/>
    <cellStyle name="formula" xfId="7"/>
    <cellStyle name="gap" xfId="8"/>
    <cellStyle name="GreyBackground" xfId="9"/>
    <cellStyle name="level1a" xfId="10"/>
    <cellStyle name="level3" xfId="11"/>
    <cellStyle name="Měna0" xfId="12"/>
    <cellStyle name="normal" xfId="13"/>
    <cellStyle name="Normální" xfId="0" builtinId="0"/>
    <cellStyle name="normální_2004_2-12_1" xfId="22"/>
    <cellStyle name="normální_List1" xfId="14"/>
    <cellStyle name="normální_Psy_2006_tab" xfId="15"/>
    <cellStyle name="Pevný" xfId="16"/>
    <cellStyle name="publik" xfId="17"/>
    <cellStyle name="row" xfId="18"/>
    <cellStyle name="title1" xfId="19"/>
    <cellStyle name="Záhlaví 1" xfId="20"/>
    <cellStyle name="Záhlaví 2" xfId="21"/>
  </cellStyles>
  <dxfs count="0"/>
  <tableStyles count="0" defaultTableStyle="TableStyleMedium9" defaultPivotStyle="PivotStyleLight16"/>
  <colors>
    <mruColors>
      <color rgb="FF0071BC"/>
      <color rgb="FFBD1B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zoomScaleNormal="100" workbookViewId="0">
      <selection activeCell="O3" sqref="O3"/>
    </sheetView>
  </sheetViews>
  <sheetFormatPr defaultColWidth="8.85546875" defaultRowHeight="12.75" x14ac:dyDescent="0.2"/>
  <cols>
    <col min="1" max="1" width="6.85546875" style="3" customWidth="1"/>
    <col min="2" max="2" width="7.140625" style="3" customWidth="1"/>
    <col min="3" max="3" width="5.85546875" style="3" customWidth="1"/>
    <col min="4" max="4" width="7.140625" style="3" customWidth="1"/>
    <col min="5" max="5" width="5.85546875" style="3" customWidth="1"/>
    <col min="6" max="6" width="7.140625" style="3" customWidth="1"/>
    <col min="7" max="7" width="6.7109375" style="3" customWidth="1"/>
    <col min="8" max="8" width="7.140625" style="3" customWidth="1"/>
    <col min="9" max="9" width="6.7109375" style="3" customWidth="1"/>
    <col min="10" max="10" width="7.140625" style="3" customWidth="1"/>
    <col min="11" max="11" width="6.85546875" style="3" customWidth="1"/>
    <col min="12" max="12" width="7.140625" style="3" customWidth="1"/>
    <col min="13" max="13" width="5.28515625" style="3" customWidth="1"/>
    <col min="14" max="16384" width="8.85546875" style="3"/>
  </cols>
  <sheetData>
    <row r="1" spans="1:13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1</v>
      </c>
    </row>
    <row r="2" spans="1:13" ht="9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</row>
    <row r="3" spans="1:13" ht="27" customHeight="1" x14ac:dyDescent="0.2">
      <c r="A3" s="31" t="s">
        <v>35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27" customHeight="1" x14ac:dyDescent="0.2">
      <c r="A4" s="32" t="s">
        <v>34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15" customHeight="1" x14ac:dyDescent="0.2">
      <c r="A5" s="5" t="s">
        <v>2</v>
      </c>
      <c r="B5" s="5"/>
      <c r="M5" s="4" t="s">
        <v>3</v>
      </c>
    </row>
    <row r="6" spans="1:13" ht="15" customHeight="1" thickBot="1" x14ac:dyDescent="0.25">
      <c r="A6" s="5" t="s">
        <v>32</v>
      </c>
      <c r="B6" s="5"/>
      <c r="M6" s="4" t="s">
        <v>5</v>
      </c>
    </row>
    <row r="7" spans="1:13" ht="24.6" customHeight="1" x14ac:dyDescent="0.2">
      <c r="A7" s="22" t="s">
        <v>24</v>
      </c>
      <c r="B7" s="35">
        <v>2000</v>
      </c>
      <c r="C7" s="35"/>
      <c r="D7" s="34">
        <v>2005</v>
      </c>
      <c r="E7" s="36"/>
      <c r="F7" s="35" t="s">
        <v>7</v>
      </c>
      <c r="G7" s="35"/>
      <c r="H7" s="34">
        <v>2015</v>
      </c>
      <c r="I7" s="36"/>
      <c r="J7" s="34">
        <v>2018</v>
      </c>
      <c r="K7" s="36"/>
      <c r="L7" s="33" t="s">
        <v>30</v>
      </c>
      <c r="M7" s="34"/>
    </row>
    <row r="8" spans="1:13" ht="15" customHeight="1" x14ac:dyDescent="0.2">
      <c r="A8" s="27" t="s">
        <v>25</v>
      </c>
      <c r="B8" s="23" t="s">
        <v>26</v>
      </c>
      <c r="C8" s="23" t="s">
        <v>27</v>
      </c>
      <c r="D8" s="23" t="s">
        <v>26</v>
      </c>
      <c r="E8" s="23" t="s">
        <v>27</v>
      </c>
      <c r="F8" s="23" t="s">
        <v>26</v>
      </c>
      <c r="G8" s="23" t="s">
        <v>27</v>
      </c>
      <c r="H8" s="23" t="s">
        <v>26</v>
      </c>
      <c r="I8" s="23" t="s">
        <v>27</v>
      </c>
      <c r="J8" s="23" t="s">
        <v>26</v>
      </c>
      <c r="K8" s="23" t="s">
        <v>27</v>
      </c>
      <c r="L8" s="23" t="s">
        <v>26</v>
      </c>
      <c r="M8" s="24" t="s">
        <v>27</v>
      </c>
    </row>
    <row r="9" spans="1:13" ht="22.15" customHeight="1" thickBot="1" x14ac:dyDescent="0.25">
      <c r="A9" s="28"/>
      <c r="B9" s="25" t="s">
        <v>28</v>
      </c>
      <c r="C9" s="25" t="s">
        <v>29</v>
      </c>
      <c r="D9" s="25" t="s">
        <v>28</v>
      </c>
      <c r="E9" s="25" t="s">
        <v>29</v>
      </c>
      <c r="F9" s="25" t="s">
        <v>28</v>
      </c>
      <c r="G9" s="25" t="s">
        <v>29</v>
      </c>
      <c r="H9" s="25" t="s">
        <v>28</v>
      </c>
      <c r="I9" s="25" t="s">
        <v>29</v>
      </c>
      <c r="J9" s="25" t="s">
        <v>28</v>
      </c>
      <c r="K9" s="25" t="s">
        <v>29</v>
      </c>
      <c r="L9" s="25" t="s">
        <v>28</v>
      </c>
      <c r="M9" s="26" t="s">
        <v>29</v>
      </c>
    </row>
    <row r="10" spans="1:13" ht="12" customHeight="1" x14ac:dyDescent="0.2">
      <c r="A10" s="8" t="s">
        <v>6</v>
      </c>
      <c r="B10" s="11">
        <v>1981</v>
      </c>
      <c r="C10" s="11">
        <v>2366</v>
      </c>
      <c r="D10" s="11">
        <v>2712</v>
      </c>
      <c r="E10" s="11">
        <v>3277</v>
      </c>
      <c r="F10" s="11">
        <v>4071.6944444444443</v>
      </c>
      <c r="G10" s="11">
        <v>5255.6944444444443</v>
      </c>
      <c r="H10" s="11">
        <v>4523</v>
      </c>
      <c r="I10" s="11">
        <v>5453</v>
      </c>
      <c r="J10" s="12">
        <v>5272.3083180000003</v>
      </c>
      <c r="K10" s="13">
        <v>6262.9811810000001</v>
      </c>
      <c r="L10" s="14">
        <f t="shared" ref="L10:L28" si="0">J10/B10*100</f>
        <v>266.14378182735993</v>
      </c>
      <c r="M10" s="15">
        <f t="shared" ref="M10:M28" si="1">K10/C10*100</f>
        <v>264.70757316145392</v>
      </c>
    </row>
    <row r="11" spans="1:13" ht="12" customHeight="1" x14ac:dyDescent="0.2">
      <c r="A11" s="9" t="s">
        <v>8</v>
      </c>
      <c r="B11" s="11">
        <v>1453</v>
      </c>
      <c r="C11" s="11">
        <v>1631</v>
      </c>
      <c r="D11" s="11">
        <v>1565</v>
      </c>
      <c r="E11" s="11">
        <v>1857</v>
      </c>
      <c r="F11" s="11">
        <v>2187.6944444444443</v>
      </c>
      <c r="G11" s="11">
        <v>2715.6944444444443</v>
      </c>
      <c r="H11" s="11">
        <v>2400</v>
      </c>
      <c r="I11" s="11">
        <v>2980</v>
      </c>
      <c r="J11" s="12">
        <v>2728.7390500000001</v>
      </c>
      <c r="K11" s="13">
        <v>3386.919562</v>
      </c>
      <c r="L11" s="14">
        <f t="shared" si="0"/>
        <v>187.80034755677909</v>
      </c>
      <c r="M11" s="15">
        <f t="shared" si="1"/>
        <v>207.65907798896382</v>
      </c>
    </row>
    <row r="12" spans="1:13" ht="12" customHeight="1" x14ac:dyDescent="0.2">
      <c r="A12" s="8" t="s">
        <v>9</v>
      </c>
      <c r="B12" s="11">
        <v>1731</v>
      </c>
      <c r="C12" s="11">
        <v>1866</v>
      </c>
      <c r="D12" s="11">
        <v>2137</v>
      </c>
      <c r="E12" s="11">
        <v>2302</v>
      </c>
      <c r="F12" s="11">
        <v>2626.6944444444443</v>
      </c>
      <c r="G12" s="11">
        <v>2583.6944444444443</v>
      </c>
      <c r="H12" s="11">
        <v>2404</v>
      </c>
      <c r="I12" s="11">
        <v>2526</v>
      </c>
      <c r="J12" s="12">
        <v>2974.0243150000001</v>
      </c>
      <c r="K12" s="13">
        <v>3337.6119800000001</v>
      </c>
      <c r="L12" s="14">
        <f t="shared" si="0"/>
        <v>171.80960803004044</v>
      </c>
      <c r="M12" s="15">
        <f t="shared" si="1"/>
        <v>178.86452197213291</v>
      </c>
    </row>
    <row r="13" spans="1:13" ht="12" customHeight="1" x14ac:dyDescent="0.2">
      <c r="A13" s="10" t="s">
        <v>10</v>
      </c>
      <c r="B13" s="11">
        <v>2133</v>
      </c>
      <c r="C13" s="11">
        <v>1863</v>
      </c>
      <c r="D13" s="11">
        <v>2660</v>
      </c>
      <c r="E13" s="11">
        <v>2223</v>
      </c>
      <c r="F13" s="11">
        <v>3384.6944444444443</v>
      </c>
      <c r="G13" s="11">
        <v>2963.6944444444443</v>
      </c>
      <c r="H13" s="11">
        <v>2756</v>
      </c>
      <c r="I13" s="11">
        <v>2419</v>
      </c>
      <c r="J13" s="12">
        <v>3128.175377</v>
      </c>
      <c r="K13" s="13">
        <v>2845.9587019999999</v>
      </c>
      <c r="L13" s="14">
        <f t="shared" si="0"/>
        <v>146.65613581809657</v>
      </c>
      <c r="M13" s="15">
        <f t="shared" si="1"/>
        <v>152.76214181427804</v>
      </c>
    </row>
    <row r="14" spans="1:13" ht="12" customHeight="1" x14ac:dyDescent="0.2">
      <c r="A14" s="10" t="s">
        <v>11</v>
      </c>
      <c r="B14" s="11">
        <v>2957</v>
      </c>
      <c r="C14" s="11">
        <v>2101</v>
      </c>
      <c r="D14" s="11">
        <v>2838</v>
      </c>
      <c r="E14" s="11">
        <v>2097</v>
      </c>
      <c r="F14" s="11">
        <v>3672.6944444444443</v>
      </c>
      <c r="G14" s="11">
        <v>2830.6944444444443</v>
      </c>
      <c r="H14" s="11">
        <v>3360</v>
      </c>
      <c r="I14" s="11">
        <v>2602</v>
      </c>
      <c r="J14" s="12">
        <v>3405.3576119999998</v>
      </c>
      <c r="K14" s="13">
        <v>2656.4957829999998</v>
      </c>
      <c r="L14" s="14">
        <f t="shared" si="0"/>
        <v>115.16258410551234</v>
      </c>
      <c r="M14" s="15">
        <f t="shared" si="1"/>
        <v>126.43958986197048</v>
      </c>
    </row>
    <row r="15" spans="1:13" ht="12" customHeight="1" x14ac:dyDescent="0.2">
      <c r="A15" s="10" t="s">
        <v>12</v>
      </c>
      <c r="B15" s="11">
        <v>3398</v>
      </c>
      <c r="C15" s="11">
        <v>2205</v>
      </c>
      <c r="D15" s="11">
        <v>4662</v>
      </c>
      <c r="E15" s="11">
        <v>2869</v>
      </c>
      <c r="F15" s="11">
        <v>5445.6944444444443</v>
      </c>
      <c r="G15" s="11">
        <v>3502.6944444444443</v>
      </c>
      <c r="H15" s="11">
        <v>4904</v>
      </c>
      <c r="I15" s="11">
        <v>3193</v>
      </c>
      <c r="J15" s="12">
        <v>4475.2387060000001</v>
      </c>
      <c r="K15" s="13">
        <v>3857.4977050000002</v>
      </c>
      <c r="L15" s="14">
        <f t="shared" si="0"/>
        <v>131.70213967039436</v>
      </c>
      <c r="M15" s="15">
        <f t="shared" si="1"/>
        <v>174.94320657596373</v>
      </c>
    </row>
    <row r="16" spans="1:13" ht="12" customHeight="1" x14ac:dyDescent="0.2">
      <c r="A16" s="10" t="s">
        <v>13</v>
      </c>
      <c r="B16" s="11">
        <v>2659</v>
      </c>
      <c r="C16" s="11">
        <v>1868</v>
      </c>
      <c r="D16" s="11">
        <v>4675</v>
      </c>
      <c r="E16" s="11">
        <v>3132</v>
      </c>
      <c r="F16" s="11">
        <v>7588.6944444444443</v>
      </c>
      <c r="G16" s="11">
        <v>4649.6944444444443</v>
      </c>
      <c r="H16" s="11">
        <v>5809</v>
      </c>
      <c r="I16" s="11">
        <v>3784</v>
      </c>
      <c r="J16" s="12">
        <v>6556.3698720000002</v>
      </c>
      <c r="K16" s="13">
        <v>4502.1716569999999</v>
      </c>
      <c r="L16" s="14">
        <f t="shared" si="0"/>
        <v>246.57276690485145</v>
      </c>
      <c r="M16" s="15">
        <f t="shared" si="1"/>
        <v>241.01561332976448</v>
      </c>
    </row>
    <row r="17" spans="1:13" ht="12" customHeight="1" x14ac:dyDescent="0.2">
      <c r="A17" s="10" t="s">
        <v>14</v>
      </c>
      <c r="B17" s="11">
        <v>2677</v>
      </c>
      <c r="C17" s="11">
        <v>2011</v>
      </c>
      <c r="D17" s="11">
        <v>3798</v>
      </c>
      <c r="E17" s="11">
        <v>2848</v>
      </c>
      <c r="F17" s="11">
        <v>5974.6944444444443</v>
      </c>
      <c r="G17" s="11">
        <v>4779.6944444444443</v>
      </c>
      <c r="H17" s="11">
        <v>6921</v>
      </c>
      <c r="I17" s="11">
        <v>5319</v>
      </c>
      <c r="J17" s="12">
        <v>7395.1704689999997</v>
      </c>
      <c r="K17" s="13">
        <v>5674.8100839999997</v>
      </c>
      <c r="L17" s="14">
        <f t="shared" si="0"/>
        <v>276.24842992155396</v>
      </c>
      <c r="M17" s="15">
        <f t="shared" si="1"/>
        <v>282.18846762804571</v>
      </c>
    </row>
    <row r="18" spans="1:13" ht="12" customHeight="1" x14ac:dyDescent="0.2">
      <c r="A18" s="10" t="s">
        <v>15</v>
      </c>
      <c r="B18" s="11">
        <v>3132</v>
      </c>
      <c r="C18" s="11">
        <v>2502</v>
      </c>
      <c r="D18" s="11">
        <v>4049</v>
      </c>
      <c r="E18" s="11">
        <v>3355</v>
      </c>
      <c r="F18" s="11">
        <v>5758.6944444444443</v>
      </c>
      <c r="G18" s="11">
        <v>5367.6944444444443</v>
      </c>
      <c r="H18" s="11">
        <v>6825</v>
      </c>
      <c r="I18" s="11">
        <v>5809</v>
      </c>
      <c r="J18" s="12">
        <v>8637.6616649999996</v>
      </c>
      <c r="K18" s="13">
        <v>7499.7357199999997</v>
      </c>
      <c r="L18" s="14">
        <f t="shared" si="0"/>
        <v>275.78740948275862</v>
      </c>
      <c r="M18" s="15">
        <f t="shared" si="1"/>
        <v>299.74962909672263</v>
      </c>
    </row>
    <row r="19" spans="1:13" ht="12" customHeight="1" x14ac:dyDescent="0.2">
      <c r="A19" s="10" t="s">
        <v>16</v>
      </c>
      <c r="B19" s="11">
        <v>4523</v>
      </c>
      <c r="C19" s="11">
        <v>3695</v>
      </c>
      <c r="D19" s="11">
        <v>5106</v>
      </c>
      <c r="E19" s="11">
        <v>4376</v>
      </c>
      <c r="F19" s="11">
        <v>6228.6944444444443</v>
      </c>
      <c r="G19" s="11">
        <v>5498.6944444444443</v>
      </c>
      <c r="H19" s="11">
        <v>6456</v>
      </c>
      <c r="I19" s="11">
        <v>5722</v>
      </c>
      <c r="J19" s="12">
        <v>8267.4889370000001</v>
      </c>
      <c r="K19" s="13">
        <v>7363.0144739999996</v>
      </c>
      <c r="L19" s="14">
        <f t="shared" si="0"/>
        <v>182.78772799027195</v>
      </c>
      <c r="M19" s="15">
        <f t="shared" si="1"/>
        <v>199.26967453315291</v>
      </c>
    </row>
    <row r="20" spans="1:13" ht="12" customHeight="1" x14ac:dyDescent="0.2">
      <c r="A20" s="10" t="s">
        <v>17</v>
      </c>
      <c r="B20" s="11">
        <v>5702</v>
      </c>
      <c r="C20" s="11">
        <v>4865</v>
      </c>
      <c r="D20" s="11">
        <v>7242</v>
      </c>
      <c r="E20" s="11">
        <v>6760</v>
      </c>
      <c r="F20" s="11">
        <v>8663.6944444444453</v>
      </c>
      <c r="G20" s="11">
        <v>8200.6944444444453</v>
      </c>
      <c r="H20" s="11">
        <v>7485</v>
      </c>
      <c r="I20" s="11">
        <v>7162</v>
      </c>
      <c r="J20" s="12">
        <v>7685.6471739999997</v>
      </c>
      <c r="K20" s="13">
        <v>6343.2026219999998</v>
      </c>
      <c r="L20" s="14">
        <f t="shared" si="0"/>
        <v>134.78862108032268</v>
      </c>
      <c r="M20" s="15">
        <f t="shared" si="1"/>
        <v>130.3844321068859</v>
      </c>
    </row>
    <row r="21" spans="1:13" ht="12" customHeight="1" x14ac:dyDescent="0.2">
      <c r="A21" s="10" t="s">
        <v>18</v>
      </c>
      <c r="B21" s="11">
        <v>4944</v>
      </c>
      <c r="C21" s="11">
        <v>4817</v>
      </c>
      <c r="D21" s="11">
        <v>8357</v>
      </c>
      <c r="E21" s="11">
        <v>8703</v>
      </c>
      <c r="F21" s="11">
        <v>10094.694444444445</v>
      </c>
      <c r="G21" s="11">
        <v>10630.694444444445</v>
      </c>
      <c r="H21" s="11">
        <v>8775</v>
      </c>
      <c r="I21" s="11">
        <v>9294</v>
      </c>
      <c r="J21" s="12">
        <v>9403.3043379999999</v>
      </c>
      <c r="K21" s="13">
        <v>9935.2277169999998</v>
      </c>
      <c r="L21" s="14">
        <f t="shared" si="0"/>
        <v>190.1962851537217</v>
      </c>
      <c r="M21" s="15">
        <f t="shared" si="1"/>
        <v>206.25342987336515</v>
      </c>
    </row>
    <row r="22" spans="1:13" ht="12" customHeight="1" x14ac:dyDescent="0.2">
      <c r="A22" s="10" t="s">
        <v>19</v>
      </c>
      <c r="B22" s="11">
        <v>4247</v>
      </c>
      <c r="C22" s="11">
        <v>3797</v>
      </c>
      <c r="D22" s="11">
        <v>7756</v>
      </c>
      <c r="E22" s="11">
        <v>7980</v>
      </c>
      <c r="F22" s="11">
        <v>11522.694444444445</v>
      </c>
      <c r="G22" s="11">
        <v>13827.694444444445</v>
      </c>
      <c r="H22" s="11">
        <v>11347</v>
      </c>
      <c r="I22" s="11">
        <v>12950</v>
      </c>
      <c r="J22" s="12">
        <v>12502.813249999999</v>
      </c>
      <c r="K22" s="13">
        <v>14590.92978</v>
      </c>
      <c r="L22" s="14">
        <f t="shared" si="0"/>
        <v>294.3916470449729</v>
      </c>
      <c r="M22" s="15">
        <f t="shared" si="1"/>
        <v>384.27521148274957</v>
      </c>
    </row>
    <row r="23" spans="1:13" ht="12" customHeight="1" x14ac:dyDescent="0.2">
      <c r="A23" s="10" t="s">
        <v>20</v>
      </c>
      <c r="B23" s="11">
        <v>5073</v>
      </c>
      <c r="C23" s="11">
        <v>4066</v>
      </c>
      <c r="D23" s="11">
        <v>6887</v>
      </c>
      <c r="E23" s="11">
        <v>6569</v>
      </c>
      <c r="F23" s="11">
        <v>11941.694444444445</v>
      </c>
      <c r="G23" s="11">
        <v>11281.694444444445</v>
      </c>
      <c r="H23" s="11">
        <v>10376</v>
      </c>
      <c r="I23" s="11">
        <v>14882</v>
      </c>
      <c r="J23" s="12">
        <v>15807.857620000001</v>
      </c>
      <c r="K23" s="13">
        <v>17725.157090000001</v>
      </c>
      <c r="L23" s="14">
        <f t="shared" si="0"/>
        <v>311.60768026808597</v>
      </c>
      <c r="M23" s="15">
        <f t="shared" si="1"/>
        <v>435.93598352188883</v>
      </c>
    </row>
    <row r="24" spans="1:13" ht="12" customHeight="1" x14ac:dyDescent="0.2">
      <c r="A24" s="10" t="s">
        <v>21</v>
      </c>
      <c r="B24" s="11">
        <v>5561</v>
      </c>
      <c r="C24" s="11">
        <v>4075</v>
      </c>
      <c r="D24" s="11">
        <v>7836</v>
      </c>
      <c r="E24" s="11">
        <v>6727</v>
      </c>
      <c r="F24" s="11">
        <v>10181.694444444445</v>
      </c>
      <c r="G24" s="11">
        <v>8649.6944444444453</v>
      </c>
      <c r="H24" s="11">
        <v>12546</v>
      </c>
      <c r="I24" s="11">
        <v>10148</v>
      </c>
      <c r="J24" s="12">
        <v>16809.679980000001</v>
      </c>
      <c r="K24" s="13">
        <v>17256.678380000001</v>
      </c>
      <c r="L24" s="14">
        <f t="shared" si="0"/>
        <v>302.27800719295089</v>
      </c>
      <c r="M24" s="15">
        <f t="shared" si="1"/>
        <v>423.47677006134978</v>
      </c>
    </row>
    <row r="25" spans="1:13" ht="12" customHeight="1" x14ac:dyDescent="0.2">
      <c r="A25" s="10" t="s">
        <v>22</v>
      </c>
      <c r="B25" s="11">
        <v>5332</v>
      </c>
      <c r="C25" s="11">
        <v>3171</v>
      </c>
      <c r="D25" s="11">
        <v>7814</v>
      </c>
      <c r="E25" s="11">
        <v>5543</v>
      </c>
      <c r="F25" s="11">
        <v>9706.6944444444453</v>
      </c>
      <c r="G25" s="11">
        <v>7729.6944444444443</v>
      </c>
      <c r="H25" s="11">
        <v>9724</v>
      </c>
      <c r="I25" s="11">
        <v>7976</v>
      </c>
      <c r="J25" s="12">
        <v>13032.63277</v>
      </c>
      <c r="K25" s="13">
        <v>11335.140729999999</v>
      </c>
      <c r="L25" s="14">
        <f t="shared" si="0"/>
        <v>244.42297018004501</v>
      </c>
      <c r="M25" s="15">
        <f t="shared" si="1"/>
        <v>357.46265310627558</v>
      </c>
    </row>
    <row r="26" spans="1:13" ht="12" customHeight="1" x14ac:dyDescent="0.2">
      <c r="A26" s="10" t="s">
        <v>23</v>
      </c>
      <c r="B26" s="11">
        <v>2402</v>
      </c>
      <c r="C26" s="11">
        <v>1173</v>
      </c>
      <c r="D26" s="11">
        <v>6060</v>
      </c>
      <c r="E26" s="11">
        <v>3243</v>
      </c>
      <c r="F26" s="11">
        <v>8070.6944444444443</v>
      </c>
      <c r="G26" s="11">
        <v>5091.6944444444443</v>
      </c>
      <c r="H26" s="11">
        <v>8626</v>
      </c>
      <c r="I26" s="11">
        <v>5488</v>
      </c>
      <c r="J26" s="12">
        <v>9485.2001240000009</v>
      </c>
      <c r="K26" s="13">
        <v>6593.9144619999997</v>
      </c>
      <c r="L26" s="14">
        <f t="shared" si="0"/>
        <v>394.88759883430481</v>
      </c>
      <c r="M26" s="15">
        <f t="shared" si="1"/>
        <v>562.14104535379374</v>
      </c>
    </row>
    <row r="27" spans="1:13" ht="12" customHeight="1" x14ac:dyDescent="0.2">
      <c r="A27" s="10" t="s">
        <v>4</v>
      </c>
      <c r="B27" s="11">
        <v>2560</v>
      </c>
      <c r="C27" s="11">
        <v>883</v>
      </c>
      <c r="D27" s="11">
        <v>3156</v>
      </c>
      <c r="E27" s="11">
        <v>1171</v>
      </c>
      <c r="F27" s="11">
        <v>6434.6944444444443</v>
      </c>
      <c r="G27" s="11">
        <v>2771.6944444444443</v>
      </c>
      <c r="H27" s="11">
        <v>8247</v>
      </c>
      <c r="I27" s="11">
        <v>3514</v>
      </c>
      <c r="J27" s="12">
        <v>10486.572802300001</v>
      </c>
      <c r="K27" s="13">
        <v>4691.6195567999994</v>
      </c>
      <c r="L27" s="14">
        <f t="shared" si="0"/>
        <v>409.63175008984382</v>
      </c>
      <c r="M27" s="15">
        <f t="shared" si="1"/>
        <v>531.32724312570781</v>
      </c>
    </row>
    <row r="28" spans="1:13" ht="22.15" customHeight="1" x14ac:dyDescent="0.2">
      <c r="A28" s="16" t="s">
        <v>31</v>
      </c>
      <c r="B28" s="17">
        <v>62466</v>
      </c>
      <c r="C28" s="17">
        <v>48956</v>
      </c>
      <c r="D28" s="17">
        <v>89309</v>
      </c>
      <c r="E28" s="17">
        <v>75033</v>
      </c>
      <c r="F28" s="17">
        <v>123556.49999999997</v>
      </c>
      <c r="G28" s="17">
        <v>108331.6</v>
      </c>
      <c r="H28" s="17">
        <v>123485</v>
      </c>
      <c r="I28" s="17">
        <v>111221</v>
      </c>
      <c r="J28" s="18">
        <f>SUM(J10:J27)</f>
        <v>148054.24237930001</v>
      </c>
      <c r="K28" s="19">
        <f>SUM(K10:K27)</f>
        <v>135859.0671858</v>
      </c>
      <c r="L28" s="20">
        <f t="shared" si="0"/>
        <v>237.01572436093238</v>
      </c>
      <c r="M28" s="21">
        <f t="shared" si="1"/>
        <v>277.51259740542531</v>
      </c>
    </row>
    <row r="29" spans="1:13" ht="7.15" customHeight="1" x14ac:dyDescent="0.2"/>
    <row r="30" spans="1:13" ht="24" customHeight="1" x14ac:dyDescent="0.2">
      <c r="A30" s="29" t="s">
        <v>33</v>
      </c>
      <c r="B30" s="29"/>
      <c r="C30" s="29"/>
      <c r="D30" s="29"/>
      <c r="E30" s="29"/>
      <c r="F30" s="29"/>
      <c r="G30" s="30" t="s">
        <v>36</v>
      </c>
      <c r="H30" s="30"/>
      <c r="I30" s="30"/>
      <c r="J30" s="30"/>
      <c r="K30" s="30"/>
      <c r="L30" s="30"/>
      <c r="M30" s="30"/>
    </row>
    <row r="31" spans="1:13" ht="15.75" customHeight="1" x14ac:dyDescent="0.2">
      <c r="A31" s="6"/>
      <c r="B31" s="6"/>
      <c r="C31" s="6"/>
      <c r="D31" s="6"/>
      <c r="E31" s="6"/>
      <c r="G31" s="7"/>
      <c r="H31" s="7"/>
      <c r="I31" s="7"/>
      <c r="J31" s="7"/>
      <c r="K31" s="7"/>
      <c r="L31" s="7"/>
      <c r="M31" s="7"/>
    </row>
  </sheetData>
  <mergeCells count="11">
    <mergeCell ref="A3:M3"/>
    <mergeCell ref="A4:M4"/>
    <mergeCell ref="L7:M7"/>
    <mergeCell ref="B7:C7"/>
    <mergeCell ref="D7:E7"/>
    <mergeCell ref="F7:G7"/>
    <mergeCell ref="J7:K7"/>
    <mergeCell ref="H7:I7"/>
    <mergeCell ref="A8:A9"/>
    <mergeCell ref="A30:F30"/>
    <mergeCell ref="G30:M30"/>
  </mergeCells>
  <phoneticPr fontId="0" type="noConversion"/>
  <pageMargins left="0.78740157480314965" right="0.78740157480314965" top="0.78740157480314965" bottom="0.98425196850393704" header="0.35433070866141736" footer="0.4724409448818898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2-24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</dc:creator>
  <cp:lastModifiedBy>rezanka7131</cp:lastModifiedBy>
  <cp:lastPrinted>2020-12-04T15:08:40Z</cp:lastPrinted>
  <dcterms:created xsi:type="dcterms:W3CDTF">2009-06-25T14:38:48Z</dcterms:created>
  <dcterms:modified xsi:type="dcterms:W3CDTF">2020-12-14T11:08:19Z</dcterms:modified>
</cp:coreProperties>
</file>