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6EDD4A95-8015-4C58-998E-1E9AE9EA6E65}" xr6:coauthVersionLast="47" xr6:coauthVersionMax="47" xr10:uidLastSave="{00000000-0000-0000-0000-000000000000}"/>
  <bookViews>
    <workbookView xWindow="-120" yWindow="-120" windowWidth="29040" windowHeight="15720" xr2:uid="{62D4E866-0496-4205-86A8-74E1482D8558}"/>
  </bookViews>
  <sheets>
    <sheet name="OBSAH" sheetId="25" r:id="rId1"/>
    <sheet name="ZNAČKY" sheetId="26" r:id="rId2"/>
    <sheet name="3.3.1" sheetId="1" r:id="rId3"/>
    <sheet name="3.3.2" sheetId="2" r:id="rId4"/>
    <sheet name="3.3.3" sheetId="3" r:id="rId5"/>
    <sheet name="3.3.4" sheetId="4" r:id="rId6"/>
    <sheet name="3.3.5" sheetId="5" r:id="rId7"/>
    <sheet name="3.3.6" sheetId="6" r:id="rId8"/>
    <sheet name="3.3.7" sheetId="7" r:id="rId9"/>
    <sheet name="3.3.8" sheetId="8" r:id="rId10"/>
    <sheet name="3.3.9" sheetId="9" r:id="rId11"/>
    <sheet name="3.3.10" sheetId="10" r:id="rId12"/>
    <sheet name="3.3.11" sheetId="11" r:id="rId13"/>
    <sheet name="3.3.12" sheetId="12" r:id="rId14"/>
    <sheet name="3.3.13" sheetId="13" r:id="rId15"/>
    <sheet name="3.3.14" sheetId="14" r:id="rId16"/>
    <sheet name="3.3.15" sheetId="15" r:id="rId17"/>
    <sheet name="3.3.16" sheetId="16" r:id="rId18"/>
    <sheet name="3.3.17" sheetId="17" r:id="rId19"/>
    <sheet name="3.3.18" sheetId="18" r:id="rId20"/>
    <sheet name="3.3.19" sheetId="19" r:id="rId21"/>
    <sheet name="3.3.20" sheetId="20" r:id="rId22"/>
    <sheet name="3.3.21" sheetId="21" r:id="rId23"/>
    <sheet name="3.3.22" sheetId="22" r:id="rId24"/>
    <sheet name="3.3.23" sheetId="23" r:id="rId25"/>
    <sheet name="3.3.24" sheetId="24" r:id="rId26"/>
  </sheets>
  <definedNames>
    <definedName name="_xlnm.Print_Area" localSheetId="2">'3.3.1'!$A$1:$R$28</definedName>
    <definedName name="_xlnm.Print_Area" localSheetId="11">'3.3.10'!$A$1:$R$21</definedName>
    <definedName name="_xlnm.Print_Area" localSheetId="12">'3.3.11'!$A$1:$R$21</definedName>
    <definedName name="_xlnm.Print_Area" localSheetId="13">'3.3.12'!$A$1:$R$21</definedName>
    <definedName name="_xlnm.Print_Area" localSheetId="14">'3.3.13'!$A$1:$R$21</definedName>
    <definedName name="_xlnm.Print_Area" localSheetId="15">'3.3.14'!$A$1:$R$21</definedName>
    <definedName name="_xlnm.Print_Area" localSheetId="16">'3.3.15'!$A$1:$R$22</definedName>
    <definedName name="_xlnm.Print_Area" localSheetId="17">'3.3.16'!$A$1:$R$22</definedName>
    <definedName name="_xlnm.Print_Area" localSheetId="18">'3.3.17'!$A$1:$R$21</definedName>
    <definedName name="_xlnm.Print_Area" localSheetId="19">'3.3.18'!$A$1:$R$21</definedName>
    <definedName name="_xlnm.Print_Area" localSheetId="20">'3.3.19'!$A$1:$R$21</definedName>
    <definedName name="_xlnm.Print_Area" localSheetId="3">'3.3.2'!$A$1:$O$26</definedName>
    <definedName name="_xlnm.Print_Area" localSheetId="21">'3.3.20'!$A$1:$R$21</definedName>
    <definedName name="_xlnm.Print_Area" localSheetId="22">'3.3.21'!$A$1:$R$22</definedName>
    <definedName name="_xlnm.Print_Area" localSheetId="23">'3.3.22'!$A$1:$R$22</definedName>
    <definedName name="_xlnm.Print_Area" localSheetId="24">'3.3.23'!$A$1:$R$23</definedName>
    <definedName name="_xlnm.Print_Area" localSheetId="25">'3.3.24'!$A$1:$R$23</definedName>
    <definedName name="_xlnm.Print_Area" localSheetId="4">'3.3.3'!$A$1:$Q$26</definedName>
    <definedName name="_xlnm.Print_Area" localSheetId="5">'3.3.4'!$A$1:$Q$27</definedName>
    <definedName name="_xlnm.Print_Area" localSheetId="6">'3.3.5'!$A$1:$T$26</definedName>
    <definedName name="_xlnm.Print_Area" localSheetId="7">'3.3.6'!$A$1:$P$25</definedName>
    <definedName name="_xlnm.Print_Area" localSheetId="8">'3.3.7'!$A$1:$Q$23</definedName>
    <definedName name="_xlnm.Print_Area" localSheetId="9">'3.3.8'!$A$1:$R$21</definedName>
    <definedName name="_xlnm.Print_Area" localSheetId="10">'3.3.9'!$A$1:$R$21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9" i="24" l="1"/>
  <c r="Q19" i="24"/>
  <c r="P19" i="24"/>
  <c r="O19" i="24"/>
  <c r="N19" i="24"/>
  <c r="M19" i="24"/>
  <c r="R18" i="24"/>
  <c r="Q18" i="24"/>
  <c r="P18" i="24"/>
  <c r="O18" i="24"/>
  <c r="N18" i="24"/>
  <c r="M18" i="24"/>
  <c r="R17" i="24"/>
  <c r="Q17" i="24"/>
  <c r="P17" i="24"/>
  <c r="O17" i="24"/>
  <c r="N17" i="24"/>
  <c r="M17" i="24"/>
  <c r="R16" i="24"/>
  <c r="Q16" i="24"/>
  <c r="P16" i="24"/>
  <c r="O16" i="24"/>
  <c r="N16" i="24"/>
  <c r="M16" i="24"/>
  <c r="R15" i="24"/>
  <c r="Q15" i="24"/>
  <c r="P15" i="24"/>
  <c r="O15" i="24"/>
  <c r="N15" i="24"/>
  <c r="M15" i="24"/>
  <c r="R14" i="24"/>
  <c r="Q14" i="24"/>
  <c r="P14" i="24"/>
  <c r="O14" i="24"/>
  <c r="N14" i="24"/>
  <c r="M14" i="24"/>
  <c r="R13" i="24"/>
  <c r="Q13" i="24"/>
  <c r="P13" i="24"/>
  <c r="O13" i="24"/>
  <c r="N13" i="24"/>
  <c r="M13" i="24"/>
  <c r="R12" i="24"/>
  <c r="Q12" i="24"/>
  <c r="P12" i="24"/>
  <c r="O12" i="24"/>
  <c r="N12" i="24"/>
  <c r="M12" i="24"/>
  <c r="R11" i="24"/>
  <c r="Q11" i="24"/>
  <c r="P11" i="24"/>
  <c r="O11" i="24"/>
  <c r="N11" i="24"/>
  <c r="M11" i="24"/>
  <c r="R10" i="24"/>
  <c r="Q10" i="24"/>
  <c r="P10" i="24"/>
  <c r="O10" i="24"/>
  <c r="N10" i="24"/>
  <c r="M10" i="24"/>
  <c r="R9" i="24"/>
  <c r="Q9" i="24"/>
  <c r="P9" i="24"/>
  <c r="O9" i="24"/>
  <c r="N9" i="24"/>
  <c r="M9" i="24"/>
  <c r="R8" i="24"/>
  <c r="Q8" i="24"/>
  <c r="P8" i="24"/>
  <c r="O8" i="24"/>
  <c r="N8" i="24"/>
  <c r="M8" i="24"/>
  <c r="R7" i="24"/>
  <c r="Q7" i="24"/>
  <c r="P7" i="24"/>
  <c r="O7" i="24"/>
  <c r="N7" i="24"/>
  <c r="M7" i="24"/>
  <c r="R6" i="24"/>
  <c r="Q6" i="24"/>
  <c r="P6" i="24"/>
  <c r="O6" i="24"/>
  <c r="N6" i="24"/>
  <c r="M6" i="24"/>
  <c r="R5" i="24"/>
  <c r="Q5" i="24"/>
  <c r="P5" i="24"/>
  <c r="O5" i="24"/>
  <c r="N5" i="24"/>
  <c r="M5" i="24"/>
  <c r="R19" i="23"/>
  <c r="Q19" i="23"/>
  <c r="P19" i="23"/>
  <c r="O19" i="23"/>
  <c r="N19" i="23"/>
  <c r="M19" i="23"/>
  <c r="R18" i="23"/>
  <c r="Q18" i="23"/>
  <c r="P18" i="23"/>
  <c r="O18" i="23"/>
  <c r="N18" i="23"/>
  <c r="M18" i="23"/>
  <c r="R17" i="23"/>
  <c r="Q17" i="23"/>
  <c r="P17" i="23"/>
  <c r="O17" i="23"/>
  <c r="N17" i="23"/>
  <c r="M17" i="23"/>
  <c r="R16" i="23"/>
  <c r="Q16" i="23"/>
  <c r="P16" i="23"/>
  <c r="O16" i="23"/>
  <c r="N16" i="23"/>
  <c r="M16" i="23"/>
  <c r="R15" i="23"/>
  <c r="Q15" i="23"/>
  <c r="P15" i="23"/>
  <c r="O15" i="23"/>
  <c r="N15" i="23"/>
  <c r="M15" i="23"/>
  <c r="R13" i="23"/>
  <c r="Q13" i="23"/>
  <c r="P13" i="23"/>
  <c r="O13" i="23"/>
  <c r="N13" i="23"/>
  <c r="M13" i="23"/>
  <c r="R12" i="23"/>
  <c r="Q12" i="23"/>
  <c r="P12" i="23"/>
  <c r="O12" i="23"/>
  <c r="N12" i="23"/>
  <c r="M12" i="23"/>
  <c r="R11" i="23"/>
  <c r="Q11" i="23"/>
  <c r="P11" i="23"/>
  <c r="O11" i="23"/>
  <c r="N11" i="23"/>
  <c r="M11" i="23"/>
  <c r="Q10" i="23"/>
  <c r="O10" i="23"/>
  <c r="N10" i="23"/>
  <c r="M10" i="23"/>
  <c r="R9" i="23"/>
  <c r="Q9" i="23"/>
  <c r="P9" i="23"/>
  <c r="O9" i="23"/>
  <c r="N9" i="23"/>
  <c r="M9" i="23"/>
  <c r="R8" i="23"/>
  <c r="Q8" i="23"/>
  <c r="P8" i="23"/>
  <c r="O8" i="23"/>
  <c r="N8" i="23"/>
  <c r="M8" i="23"/>
  <c r="R7" i="23"/>
  <c r="Q7" i="23"/>
  <c r="P7" i="23"/>
  <c r="O7" i="23"/>
  <c r="N7" i="23"/>
  <c r="M7" i="23"/>
  <c r="R6" i="23"/>
  <c r="Q6" i="23"/>
  <c r="P6" i="23"/>
  <c r="O6" i="23"/>
  <c r="N6" i="23"/>
  <c r="M6" i="23"/>
  <c r="R5" i="23"/>
  <c r="Q5" i="23"/>
  <c r="P5" i="23"/>
  <c r="O5" i="23"/>
  <c r="N5" i="23"/>
  <c r="M5" i="23"/>
  <c r="R19" i="22"/>
  <c r="Q19" i="22"/>
  <c r="P19" i="22"/>
  <c r="O19" i="22"/>
  <c r="N19" i="22"/>
  <c r="M19" i="22"/>
  <c r="R18" i="22"/>
  <c r="Q18" i="22"/>
  <c r="P18" i="22"/>
  <c r="O18" i="22"/>
  <c r="N18" i="22"/>
  <c r="M18" i="22"/>
  <c r="R17" i="22"/>
  <c r="Q17" i="22"/>
  <c r="P17" i="22"/>
  <c r="O17" i="22"/>
  <c r="N17" i="22"/>
  <c r="M17" i="22"/>
  <c r="R16" i="22"/>
  <c r="Q16" i="22"/>
  <c r="P16" i="22"/>
  <c r="O16" i="22"/>
  <c r="N16" i="22"/>
  <c r="M16" i="22"/>
  <c r="R15" i="22"/>
  <c r="Q15" i="22"/>
  <c r="P15" i="22"/>
  <c r="O15" i="22"/>
  <c r="N15" i="22"/>
  <c r="M15" i="22"/>
  <c r="R14" i="22"/>
  <c r="Q14" i="22"/>
  <c r="P14" i="22"/>
  <c r="O14" i="22"/>
  <c r="N14" i="22"/>
  <c r="M14" i="22"/>
  <c r="R13" i="22"/>
  <c r="Q13" i="22"/>
  <c r="P13" i="22"/>
  <c r="O13" i="22"/>
  <c r="N13" i="22"/>
  <c r="M13" i="22"/>
  <c r="R12" i="22"/>
  <c r="Q12" i="22"/>
  <c r="P12" i="22"/>
  <c r="O12" i="22"/>
  <c r="N12" i="22"/>
  <c r="M12" i="22"/>
  <c r="R11" i="22"/>
  <c r="Q11" i="22"/>
  <c r="P11" i="22"/>
  <c r="O11" i="22"/>
  <c r="N11" i="22"/>
  <c r="M11" i="22"/>
  <c r="R10" i="22"/>
  <c r="Q10" i="22"/>
  <c r="P10" i="22"/>
  <c r="O10" i="22"/>
  <c r="N10" i="22"/>
  <c r="M10" i="22"/>
  <c r="R9" i="22"/>
  <c r="Q9" i="22"/>
  <c r="P9" i="22"/>
  <c r="O9" i="22"/>
  <c r="N9" i="22"/>
  <c r="M9" i="22"/>
  <c r="R8" i="22"/>
  <c r="Q8" i="22"/>
  <c r="P8" i="22"/>
  <c r="O8" i="22"/>
  <c r="N8" i="22"/>
  <c r="M8" i="22"/>
  <c r="R7" i="22"/>
  <c r="Q7" i="22"/>
  <c r="P7" i="22"/>
  <c r="O7" i="22"/>
  <c r="N7" i="22"/>
  <c r="M7" i="22"/>
  <c r="R6" i="22"/>
  <c r="Q6" i="22"/>
  <c r="P6" i="22"/>
  <c r="O6" i="22"/>
  <c r="N6" i="22"/>
  <c r="M6" i="22"/>
  <c r="R5" i="22"/>
  <c r="Q5" i="22"/>
  <c r="P5" i="22"/>
  <c r="O5" i="22"/>
  <c r="N5" i="22"/>
  <c r="M5" i="22"/>
  <c r="R19" i="21"/>
  <c r="Q19" i="21"/>
  <c r="P19" i="21"/>
  <c r="O19" i="21"/>
  <c r="N19" i="21"/>
  <c r="M19" i="21"/>
  <c r="R18" i="21"/>
  <c r="Q18" i="21"/>
  <c r="P18" i="21"/>
  <c r="O18" i="21"/>
  <c r="N18" i="21"/>
  <c r="M18" i="21"/>
  <c r="R17" i="21"/>
  <c r="Q17" i="21"/>
  <c r="P17" i="21"/>
  <c r="O17" i="21"/>
  <c r="N17" i="21"/>
  <c r="M17" i="21"/>
  <c r="R16" i="21"/>
  <c r="Q16" i="21"/>
  <c r="P16" i="21"/>
  <c r="O16" i="21"/>
  <c r="N16" i="21"/>
  <c r="M16" i="21"/>
  <c r="R15" i="21"/>
  <c r="Q15" i="21"/>
  <c r="P15" i="21"/>
  <c r="O15" i="21"/>
  <c r="N15" i="21"/>
  <c r="M15" i="21"/>
  <c r="R14" i="21"/>
  <c r="Q14" i="21"/>
  <c r="P14" i="21"/>
  <c r="O14" i="21"/>
  <c r="N14" i="21"/>
  <c r="M14" i="21"/>
  <c r="R13" i="21"/>
  <c r="Q13" i="21"/>
  <c r="P13" i="21"/>
  <c r="O13" i="21"/>
  <c r="N13" i="21"/>
  <c r="M13" i="21"/>
  <c r="R12" i="21"/>
  <c r="Q12" i="21"/>
  <c r="P12" i="21"/>
  <c r="O12" i="21"/>
  <c r="N12" i="21"/>
  <c r="M12" i="21"/>
  <c r="R11" i="21"/>
  <c r="Q11" i="21"/>
  <c r="P11" i="21"/>
  <c r="O11" i="21"/>
  <c r="N11" i="21"/>
  <c r="M11" i="21"/>
  <c r="R10" i="21"/>
  <c r="Q10" i="21"/>
  <c r="P10" i="21"/>
  <c r="O10" i="21"/>
  <c r="N10" i="21"/>
  <c r="M10" i="21"/>
  <c r="R9" i="21"/>
  <c r="Q9" i="21"/>
  <c r="P9" i="21"/>
  <c r="O9" i="21"/>
  <c r="N9" i="21"/>
  <c r="M9" i="21"/>
  <c r="R8" i="21"/>
  <c r="Q8" i="21"/>
  <c r="P8" i="21"/>
  <c r="O8" i="21"/>
  <c r="N8" i="21"/>
  <c r="M8" i="21"/>
  <c r="R7" i="21"/>
  <c r="Q7" i="21"/>
  <c r="P7" i="21"/>
  <c r="O7" i="21"/>
  <c r="N7" i="21"/>
  <c r="M7" i="21"/>
  <c r="R6" i="21"/>
  <c r="Q6" i="21"/>
  <c r="P6" i="21"/>
  <c r="O6" i="21"/>
  <c r="N6" i="21"/>
  <c r="M6" i="21"/>
  <c r="R5" i="21"/>
  <c r="Q5" i="21"/>
  <c r="P5" i="21"/>
  <c r="O5" i="21"/>
  <c r="N5" i="21"/>
  <c r="M5" i="21"/>
  <c r="R19" i="20"/>
  <c r="Q19" i="20"/>
  <c r="P19" i="20"/>
  <c r="O19" i="20"/>
  <c r="N19" i="20"/>
  <c r="M19" i="20"/>
  <c r="R18" i="20"/>
  <c r="Q18" i="20"/>
  <c r="P18" i="20"/>
  <c r="O18" i="20"/>
  <c r="N18" i="20"/>
  <c r="M18" i="20"/>
  <c r="R17" i="20"/>
  <c r="Q17" i="20"/>
  <c r="P17" i="20"/>
  <c r="O17" i="20"/>
  <c r="N17" i="20"/>
  <c r="M17" i="20"/>
  <c r="R16" i="20"/>
  <c r="Q16" i="20"/>
  <c r="P16" i="20"/>
  <c r="O16" i="20"/>
  <c r="N16" i="20"/>
  <c r="M16" i="20"/>
  <c r="R15" i="20"/>
  <c r="Q15" i="20"/>
  <c r="P15" i="20"/>
  <c r="O15" i="20"/>
  <c r="N15" i="20"/>
  <c r="M15" i="20"/>
  <c r="R14" i="20"/>
  <c r="Q14" i="20"/>
  <c r="P14" i="20"/>
  <c r="O14" i="20"/>
  <c r="N14" i="20"/>
  <c r="M14" i="20"/>
  <c r="R13" i="20"/>
  <c r="Q13" i="20"/>
  <c r="P13" i="20"/>
  <c r="O13" i="20"/>
  <c r="N13" i="20"/>
  <c r="M13" i="20"/>
  <c r="R12" i="20"/>
  <c r="Q12" i="20"/>
  <c r="P12" i="20"/>
  <c r="O12" i="20"/>
  <c r="N12" i="20"/>
  <c r="M12" i="20"/>
  <c r="R11" i="20"/>
  <c r="Q11" i="20"/>
  <c r="P11" i="20"/>
  <c r="O11" i="20"/>
  <c r="N11" i="20"/>
  <c r="M11" i="20"/>
  <c r="R10" i="20"/>
  <c r="Q10" i="20"/>
  <c r="P10" i="20"/>
  <c r="O10" i="20"/>
  <c r="N10" i="20"/>
  <c r="M10" i="20"/>
  <c r="R9" i="20"/>
  <c r="Q9" i="20"/>
  <c r="P9" i="20"/>
  <c r="O9" i="20"/>
  <c r="N9" i="20"/>
  <c r="M9" i="20"/>
  <c r="R8" i="20"/>
  <c r="Q8" i="20"/>
  <c r="P8" i="20"/>
  <c r="O8" i="20"/>
  <c r="N8" i="20"/>
  <c r="M8" i="20"/>
  <c r="R7" i="20"/>
  <c r="Q7" i="20"/>
  <c r="P7" i="20"/>
  <c r="O7" i="20"/>
  <c r="N7" i="20"/>
  <c r="M7" i="20"/>
  <c r="R6" i="20"/>
  <c r="Q6" i="20"/>
  <c r="P6" i="20"/>
  <c r="O6" i="20"/>
  <c r="N6" i="20"/>
  <c r="M6" i="20"/>
  <c r="R5" i="20"/>
  <c r="Q5" i="20"/>
  <c r="P5" i="20"/>
  <c r="O5" i="20"/>
  <c r="N5" i="20"/>
  <c r="M5" i="20"/>
  <c r="R19" i="19"/>
  <c r="Q19" i="19"/>
  <c r="P19" i="19"/>
  <c r="O19" i="19"/>
  <c r="N19" i="19"/>
  <c r="M19" i="19"/>
  <c r="R18" i="19"/>
  <c r="Q18" i="19"/>
  <c r="P18" i="19"/>
  <c r="O18" i="19"/>
  <c r="N18" i="19"/>
  <c r="M18" i="19"/>
  <c r="R17" i="19"/>
  <c r="Q17" i="19"/>
  <c r="P17" i="19"/>
  <c r="O17" i="19"/>
  <c r="N17" i="19"/>
  <c r="M17" i="19"/>
  <c r="R16" i="19"/>
  <c r="Q16" i="19"/>
  <c r="P16" i="19"/>
  <c r="O16" i="19"/>
  <c r="N16" i="19"/>
  <c r="M16" i="19"/>
  <c r="R15" i="19"/>
  <c r="Q15" i="19"/>
  <c r="P15" i="19"/>
  <c r="O15" i="19"/>
  <c r="N15" i="19"/>
  <c r="M15" i="19"/>
  <c r="R13" i="19"/>
  <c r="Q13" i="19"/>
  <c r="P13" i="19"/>
  <c r="O13" i="19"/>
  <c r="N13" i="19"/>
  <c r="M13" i="19"/>
  <c r="R12" i="19"/>
  <c r="Q12" i="19"/>
  <c r="P12" i="19"/>
  <c r="O12" i="19"/>
  <c r="N12" i="19"/>
  <c r="M12" i="19"/>
  <c r="R11" i="19"/>
  <c r="Q11" i="19"/>
  <c r="P11" i="19"/>
  <c r="O11" i="19"/>
  <c r="N11" i="19"/>
  <c r="M11" i="19"/>
  <c r="R10" i="19"/>
  <c r="Q10" i="19"/>
  <c r="P10" i="19"/>
  <c r="O10" i="19"/>
  <c r="N10" i="19"/>
  <c r="M10" i="19"/>
  <c r="R9" i="19"/>
  <c r="Q9" i="19"/>
  <c r="P9" i="19"/>
  <c r="O9" i="19"/>
  <c r="N9" i="19"/>
  <c r="M9" i="19"/>
  <c r="R8" i="19"/>
  <c r="Q8" i="19"/>
  <c r="P8" i="19"/>
  <c r="O8" i="19"/>
  <c r="N8" i="19"/>
  <c r="M8" i="19"/>
  <c r="R7" i="19"/>
  <c r="Q7" i="19"/>
  <c r="P7" i="19"/>
  <c r="O7" i="19"/>
  <c r="M7" i="19"/>
  <c r="R6" i="19"/>
  <c r="Q6" i="19"/>
  <c r="P6" i="19"/>
  <c r="O6" i="19"/>
  <c r="N6" i="19"/>
  <c r="M6" i="19"/>
  <c r="R5" i="19"/>
  <c r="Q5" i="19"/>
  <c r="P5" i="19"/>
  <c r="O5" i="19"/>
  <c r="N5" i="19"/>
  <c r="M5" i="19"/>
  <c r="R19" i="18"/>
  <c r="Q19" i="18"/>
  <c r="P19" i="18"/>
  <c r="O19" i="18"/>
  <c r="N19" i="18"/>
  <c r="M19" i="18"/>
  <c r="R18" i="18"/>
  <c r="Q18" i="18"/>
  <c r="P18" i="18"/>
  <c r="O18" i="18"/>
  <c r="N18" i="18"/>
  <c r="M18" i="18"/>
  <c r="R17" i="18"/>
  <c r="Q17" i="18"/>
  <c r="P17" i="18"/>
  <c r="O17" i="18"/>
  <c r="N17" i="18"/>
  <c r="M17" i="18"/>
  <c r="R16" i="18"/>
  <c r="Q16" i="18"/>
  <c r="P16" i="18"/>
  <c r="O16" i="18"/>
  <c r="N16" i="18"/>
  <c r="M16" i="18"/>
  <c r="R15" i="18"/>
  <c r="Q15" i="18"/>
  <c r="P15" i="18"/>
  <c r="O15" i="18"/>
  <c r="N15" i="18"/>
  <c r="M15" i="18"/>
  <c r="R14" i="18"/>
  <c r="Q14" i="18"/>
  <c r="P14" i="18"/>
  <c r="O14" i="18"/>
  <c r="N14" i="18"/>
  <c r="M14" i="18"/>
  <c r="R13" i="18"/>
  <c r="Q13" i="18"/>
  <c r="P13" i="18"/>
  <c r="O13" i="18"/>
  <c r="N13" i="18"/>
  <c r="M13" i="18"/>
  <c r="R12" i="18"/>
  <c r="Q12" i="18"/>
  <c r="P12" i="18"/>
  <c r="O12" i="18"/>
  <c r="N12" i="18"/>
  <c r="M12" i="18"/>
  <c r="R11" i="18"/>
  <c r="Q11" i="18"/>
  <c r="P11" i="18"/>
  <c r="O11" i="18"/>
  <c r="N11" i="18"/>
  <c r="M11" i="18"/>
  <c r="R10" i="18"/>
  <c r="Q10" i="18"/>
  <c r="P10" i="18"/>
  <c r="O10" i="18"/>
  <c r="N10" i="18"/>
  <c r="M10" i="18"/>
  <c r="R9" i="18"/>
  <c r="Q9" i="18"/>
  <c r="P9" i="18"/>
  <c r="O9" i="18"/>
  <c r="N9" i="18"/>
  <c r="M9" i="18"/>
  <c r="R8" i="18"/>
  <c r="Q8" i="18"/>
  <c r="P8" i="18"/>
  <c r="O8" i="18"/>
  <c r="N8" i="18"/>
  <c r="M8" i="18"/>
  <c r="R7" i="18"/>
  <c r="Q7" i="18"/>
  <c r="P7" i="18"/>
  <c r="O7" i="18"/>
  <c r="N7" i="18"/>
  <c r="M7" i="18"/>
  <c r="R6" i="18"/>
  <c r="Q6" i="18"/>
  <c r="P6" i="18"/>
  <c r="O6" i="18"/>
  <c r="N6" i="18"/>
  <c r="M6" i="18"/>
  <c r="R5" i="18"/>
  <c r="Q5" i="18"/>
  <c r="P5" i="18"/>
  <c r="O5" i="18"/>
  <c r="N5" i="18"/>
  <c r="M5" i="18"/>
  <c r="R19" i="17"/>
  <c r="Q19" i="17"/>
  <c r="P19" i="17"/>
  <c r="O19" i="17"/>
  <c r="N19" i="17"/>
  <c r="M19" i="17"/>
  <c r="R18" i="17"/>
  <c r="Q18" i="17"/>
  <c r="P18" i="17"/>
  <c r="O18" i="17"/>
  <c r="N18" i="17"/>
  <c r="M18" i="17"/>
  <c r="R17" i="17"/>
  <c r="Q17" i="17"/>
  <c r="P17" i="17"/>
  <c r="O17" i="17"/>
  <c r="N17" i="17"/>
  <c r="M17" i="17"/>
  <c r="R16" i="17"/>
  <c r="Q16" i="17"/>
  <c r="P16" i="17"/>
  <c r="O16" i="17"/>
  <c r="N16" i="17"/>
  <c r="M16" i="17"/>
  <c r="R15" i="17"/>
  <c r="Q15" i="17"/>
  <c r="P15" i="17"/>
  <c r="O15" i="17"/>
  <c r="N15" i="17"/>
  <c r="M15" i="17"/>
  <c r="R14" i="17"/>
  <c r="Q14" i="17"/>
  <c r="P14" i="17"/>
  <c r="O14" i="17"/>
  <c r="N14" i="17"/>
  <c r="M14" i="17"/>
  <c r="R13" i="17"/>
  <c r="Q13" i="17"/>
  <c r="P13" i="17"/>
  <c r="O13" i="17"/>
  <c r="N13" i="17"/>
  <c r="M13" i="17"/>
  <c r="R12" i="17"/>
  <c r="Q12" i="17"/>
  <c r="P12" i="17"/>
  <c r="O12" i="17"/>
  <c r="N12" i="17"/>
  <c r="M12" i="17"/>
  <c r="R11" i="17"/>
  <c r="Q11" i="17"/>
  <c r="P11" i="17"/>
  <c r="O11" i="17"/>
  <c r="N11" i="17"/>
  <c r="M11" i="17"/>
  <c r="R10" i="17"/>
  <c r="Q10" i="17"/>
  <c r="P10" i="17"/>
  <c r="O10" i="17"/>
  <c r="N10" i="17"/>
  <c r="M10" i="17"/>
  <c r="R9" i="17"/>
  <c r="Q9" i="17"/>
  <c r="P9" i="17"/>
  <c r="O9" i="17"/>
  <c r="N9" i="17"/>
  <c r="M9" i="17"/>
  <c r="R8" i="17"/>
  <c r="Q8" i="17"/>
  <c r="P8" i="17"/>
  <c r="O8" i="17"/>
  <c r="N8" i="17"/>
  <c r="M8" i="17"/>
  <c r="R7" i="17"/>
  <c r="Q7" i="17"/>
  <c r="P7" i="17"/>
  <c r="O7" i="17"/>
  <c r="N7" i="17"/>
  <c r="M7" i="17"/>
  <c r="R6" i="17"/>
  <c r="Q6" i="17"/>
  <c r="P6" i="17"/>
  <c r="O6" i="17"/>
  <c r="N6" i="17"/>
  <c r="M6" i="17"/>
  <c r="R5" i="17"/>
  <c r="Q5" i="17"/>
  <c r="P5" i="17"/>
  <c r="O5" i="17"/>
  <c r="N5" i="17"/>
  <c r="M5" i="17"/>
  <c r="R19" i="16"/>
  <c r="Q19" i="16"/>
  <c r="P19" i="16"/>
  <c r="O19" i="16"/>
  <c r="N19" i="16"/>
  <c r="M19" i="16"/>
  <c r="R18" i="16"/>
  <c r="Q18" i="16"/>
  <c r="P18" i="16"/>
  <c r="O18" i="16"/>
  <c r="N18" i="16"/>
  <c r="M18" i="16"/>
  <c r="R17" i="16"/>
  <c r="Q17" i="16"/>
  <c r="P17" i="16"/>
  <c r="O17" i="16"/>
  <c r="N17" i="16"/>
  <c r="M17" i="16"/>
  <c r="R16" i="16"/>
  <c r="Q16" i="16"/>
  <c r="P16" i="16"/>
  <c r="O16" i="16"/>
  <c r="N16" i="16"/>
  <c r="M16" i="16"/>
  <c r="R15" i="16"/>
  <c r="Q15" i="16"/>
  <c r="P15" i="16"/>
  <c r="O15" i="16"/>
  <c r="N15" i="16"/>
  <c r="M15" i="16"/>
  <c r="R14" i="16"/>
  <c r="Q14" i="16"/>
  <c r="P14" i="16"/>
  <c r="O14" i="16"/>
  <c r="N14" i="16"/>
  <c r="M14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19" i="15"/>
  <c r="Q19" i="15"/>
  <c r="P19" i="15"/>
  <c r="O19" i="15"/>
  <c r="N19" i="15"/>
  <c r="M19" i="15"/>
  <c r="R18" i="15"/>
  <c r="Q18" i="15"/>
  <c r="P18" i="15"/>
  <c r="O18" i="15"/>
  <c r="N18" i="15"/>
  <c r="M18" i="15"/>
  <c r="R17" i="15"/>
  <c r="Q17" i="15"/>
  <c r="P17" i="15"/>
  <c r="O17" i="15"/>
  <c r="N17" i="15"/>
  <c r="M17" i="15"/>
  <c r="R16" i="15"/>
  <c r="Q16" i="15"/>
  <c r="P16" i="15"/>
  <c r="O16" i="15"/>
  <c r="N16" i="15"/>
  <c r="M16" i="15"/>
  <c r="R15" i="15"/>
  <c r="Q15" i="15"/>
  <c r="P15" i="15"/>
  <c r="O15" i="15"/>
  <c r="N15" i="15"/>
  <c r="M15" i="15"/>
  <c r="R13" i="15"/>
  <c r="Q13" i="15"/>
  <c r="P13" i="15"/>
  <c r="O13" i="15"/>
  <c r="N13" i="15"/>
  <c r="M13" i="15"/>
  <c r="R12" i="15"/>
  <c r="Q12" i="15"/>
  <c r="P12" i="15"/>
  <c r="O12" i="15"/>
  <c r="N12" i="15"/>
  <c r="M12" i="15"/>
  <c r="R11" i="15"/>
  <c r="Q11" i="15"/>
  <c r="P11" i="15"/>
  <c r="O11" i="15"/>
  <c r="N11" i="15"/>
  <c r="M11" i="15"/>
  <c r="R10" i="15"/>
  <c r="Q10" i="15"/>
  <c r="P10" i="15"/>
  <c r="O10" i="15"/>
  <c r="N10" i="15"/>
  <c r="M10" i="15"/>
  <c r="R9" i="15"/>
  <c r="Q9" i="15"/>
  <c r="P9" i="15"/>
  <c r="O9" i="15"/>
  <c r="N9" i="15"/>
  <c r="M9" i="15"/>
  <c r="R8" i="15"/>
  <c r="Q8" i="15"/>
  <c r="P8" i="15"/>
  <c r="O8" i="15"/>
  <c r="N8" i="15"/>
  <c r="M8" i="15"/>
  <c r="R7" i="15"/>
  <c r="Q7" i="15"/>
  <c r="P7" i="15"/>
  <c r="O7" i="15"/>
  <c r="N7" i="15"/>
  <c r="M7" i="15"/>
  <c r="R6" i="15"/>
  <c r="Q6" i="15"/>
  <c r="P6" i="15"/>
  <c r="O6" i="15"/>
  <c r="N6" i="15"/>
  <c r="M6" i="15"/>
  <c r="R5" i="15"/>
  <c r="Q5" i="15"/>
  <c r="P5" i="15"/>
  <c r="O5" i="15"/>
  <c r="N5" i="15"/>
  <c r="M5" i="15"/>
  <c r="R19" i="14"/>
  <c r="Q19" i="14"/>
  <c r="P19" i="14"/>
  <c r="O19" i="14"/>
  <c r="N19" i="14"/>
  <c r="M19" i="14"/>
  <c r="R18" i="14"/>
  <c r="Q18" i="14"/>
  <c r="P18" i="14"/>
  <c r="O18" i="14"/>
  <c r="N18" i="14"/>
  <c r="M18" i="14"/>
  <c r="R17" i="14"/>
  <c r="Q17" i="14"/>
  <c r="P17" i="14"/>
  <c r="O17" i="14"/>
  <c r="N17" i="14"/>
  <c r="M17" i="14"/>
  <c r="R16" i="14"/>
  <c r="Q16" i="14"/>
  <c r="P16" i="14"/>
  <c r="O16" i="14"/>
  <c r="N16" i="14"/>
  <c r="M16" i="14"/>
  <c r="R15" i="14"/>
  <c r="Q15" i="14"/>
  <c r="P15" i="14"/>
  <c r="O15" i="14"/>
  <c r="N15" i="14"/>
  <c r="M15" i="14"/>
  <c r="R14" i="14"/>
  <c r="Q14" i="14"/>
  <c r="P14" i="14"/>
  <c r="O14" i="14"/>
  <c r="N14" i="14"/>
  <c r="M14" i="14"/>
  <c r="R13" i="14"/>
  <c r="Q13" i="14"/>
  <c r="P13" i="14"/>
  <c r="O13" i="14"/>
  <c r="N13" i="14"/>
  <c r="M13" i="14"/>
  <c r="R12" i="14"/>
  <c r="Q12" i="14"/>
  <c r="P12" i="14"/>
  <c r="O12" i="14"/>
  <c r="N12" i="14"/>
  <c r="M12" i="14"/>
  <c r="R11" i="14"/>
  <c r="Q11" i="14"/>
  <c r="P11" i="14"/>
  <c r="O11" i="14"/>
  <c r="N11" i="14"/>
  <c r="M11" i="14"/>
  <c r="R10" i="14"/>
  <c r="Q10" i="14"/>
  <c r="P10" i="14"/>
  <c r="O10" i="14"/>
  <c r="N10" i="14"/>
  <c r="M10" i="14"/>
  <c r="R9" i="14"/>
  <c r="Q9" i="14"/>
  <c r="P9" i="14"/>
  <c r="O9" i="14"/>
  <c r="N9" i="14"/>
  <c r="M9" i="14"/>
  <c r="R8" i="14"/>
  <c r="Q8" i="14"/>
  <c r="P8" i="14"/>
  <c r="O8" i="14"/>
  <c r="N8" i="14"/>
  <c r="M8" i="14"/>
  <c r="R7" i="14"/>
  <c r="Q7" i="14"/>
  <c r="P7" i="14"/>
  <c r="O7" i="14"/>
  <c r="N7" i="14"/>
  <c r="M7" i="14"/>
  <c r="R6" i="14"/>
  <c r="Q6" i="14"/>
  <c r="P6" i="14"/>
  <c r="O6" i="14"/>
  <c r="N6" i="14"/>
  <c r="M6" i="14"/>
  <c r="R5" i="14"/>
  <c r="Q5" i="14"/>
  <c r="P5" i="14"/>
  <c r="O5" i="14"/>
  <c r="N5" i="14"/>
  <c r="M5" i="14"/>
  <c r="R19" i="13"/>
  <c r="Q19" i="13"/>
  <c r="P19" i="13"/>
  <c r="O19" i="13"/>
  <c r="N19" i="13"/>
  <c r="M19" i="13"/>
  <c r="R18" i="13"/>
  <c r="Q18" i="13"/>
  <c r="P18" i="13"/>
  <c r="O18" i="13"/>
  <c r="N18" i="13"/>
  <c r="M18" i="13"/>
  <c r="R17" i="13"/>
  <c r="Q17" i="13"/>
  <c r="P17" i="13"/>
  <c r="O17" i="13"/>
  <c r="N17" i="13"/>
  <c r="M17" i="13"/>
  <c r="R16" i="13"/>
  <c r="Q16" i="13"/>
  <c r="P16" i="13"/>
  <c r="O16" i="13"/>
  <c r="N16" i="13"/>
  <c r="M16" i="13"/>
  <c r="R15" i="13"/>
  <c r="Q15" i="13"/>
  <c r="P15" i="13"/>
  <c r="O15" i="13"/>
  <c r="N15" i="13"/>
  <c r="M15" i="13"/>
  <c r="R14" i="13"/>
  <c r="Q14" i="13"/>
  <c r="P14" i="13"/>
  <c r="O14" i="13"/>
  <c r="N14" i="13"/>
  <c r="M14" i="13"/>
  <c r="R13" i="13"/>
  <c r="Q13" i="13"/>
  <c r="P13" i="13"/>
  <c r="O13" i="13"/>
  <c r="N13" i="13"/>
  <c r="M13" i="13"/>
  <c r="R12" i="13"/>
  <c r="Q12" i="13"/>
  <c r="P12" i="13"/>
  <c r="O12" i="13"/>
  <c r="N12" i="13"/>
  <c r="M12" i="13"/>
  <c r="R11" i="13"/>
  <c r="Q11" i="13"/>
  <c r="P11" i="13"/>
  <c r="O11" i="13"/>
  <c r="N11" i="13"/>
  <c r="M11" i="13"/>
  <c r="R10" i="13"/>
  <c r="Q10" i="13"/>
  <c r="P10" i="13"/>
  <c r="O10" i="13"/>
  <c r="N10" i="13"/>
  <c r="M10" i="13"/>
  <c r="R9" i="13"/>
  <c r="Q9" i="13"/>
  <c r="P9" i="13"/>
  <c r="O9" i="13"/>
  <c r="N9" i="13"/>
  <c r="M9" i="13"/>
  <c r="R8" i="13"/>
  <c r="Q8" i="13"/>
  <c r="P8" i="13"/>
  <c r="O8" i="13"/>
  <c r="N8" i="13"/>
  <c r="M8" i="13"/>
  <c r="R7" i="13"/>
  <c r="Q7" i="13"/>
  <c r="P7" i="13"/>
  <c r="O7" i="13"/>
  <c r="N7" i="13"/>
  <c r="M7" i="13"/>
  <c r="R6" i="13"/>
  <c r="Q6" i="13"/>
  <c r="P6" i="13"/>
  <c r="O6" i="13"/>
  <c r="N6" i="13"/>
  <c r="M6" i="13"/>
  <c r="R5" i="13"/>
  <c r="Q5" i="13"/>
  <c r="P5" i="13"/>
  <c r="O5" i="13"/>
  <c r="N5" i="13"/>
  <c r="M5" i="13"/>
  <c r="R19" i="12"/>
  <c r="Q19" i="12"/>
  <c r="P19" i="12"/>
  <c r="O19" i="12"/>
  <c r="N19" i="12"/>
  <c r="M19" i="12"/>
  <c r="R18" i="12"/>
  <c r="Q18" i="12"/>
  <c r="P18" i="12"/>
  <c r="O18" i="12"/>
  <c r="N18" i="12"/>
  <c r="M18" i="12"/>
  <c r="R17" i="12"/>
  <c r="Q17" i="12"/>
  <c r="P17" i="12"/>
  <c r="O17" i="12"/>
  <c r="N17" i="12"/>
  <c r="M17" i="12"/>
  <c r="R16" i="12"/>
  <c r="Q16" i="12"/>
  <c r="P16" i="12"/>
  <c r="O16" i="12"/>
  <c r="N16" i="12"/>
  <c r="M16" i="12"/>
  <c r="R15" i="12"/>
  <c r="Q15" i="12"/>
  <c r="P15" i="12"/>
  <c r="O15" i="12"/>
  <c r="N15" i="12"/>
  <c r="M15" i="12"/>
  <c r="R14" i="12"/>
  <c r="Q14" i="12"/>
  <c r="P14" i="12"/>
  <c r="O14" i="12"/>
  <c r="N14" i="12"/>
  <c r="M14" i="12"/>
  <c r="R13" i="12"/>
  <c r="Q13" i="12"/>
  <c r="P13" i="12"/>
  <c r="O13" i="12"/>
  <c r="N13" i="12"/>
  <c r="M13" i="12"/>
  <c r="R12" i="12"/>
  <c r="Q12" i="12"/>
  <c r="P12" i="12"/>
  <c r="O12" i="12"/>
  <c r="N12" i="12"/>
  <c r="M12" i="12"/>
  <c r="R11" i="12"/>
  <c r="Q11" i="12"/>
  <c r="P11" i="12"/>
  <c r="O11" i="12"/>
  <c r="N11" i="12"/>
  <c r="M11" i="12"/>
  <c r="R10" i="12"/>
  <c r="Q10" i="12"/>
  <c r="P10" i="12"/>
  <c r="O10" i="12"/>
  <c r="N10" i="12"/>
  <c r="M10" i="12"/>
  <c r="R9" i="12"/>
  <c r="Q9" i="12"/>
  <c r="P9" i="12"/>
  <c r="O9" i="12"/>
  <c r="N9" i="12"/>
  <c r="M9" i="12"/>
  <c r="R8" i="12"/>
  <c r="Q8" i="12"/>
  <c r="P8" i="12"/>
  <c r="O8" i="12"/>
  <c r="N8" i="12"/>
  <c r="M8" i="12"/>
  <c r="R7" i="12"/>
  <c r="Q7" i="12"/>
  <c r="P7" i="12"/>
  <c r="O7" i="12"/>
  <c r="N7" i="12"/>
  <c r="M7" i="12"/>
  <c r="R6" i="12"/>
  <c r="Q6" i="12"/>
  <c r="P6" i="12"/>
  <c r="O6" i="12"/>
  <c r="N6" i="12"/>
  <c r="M6" i="12"/>
  <c r="R5" i="12"/>
  <c r="Q5" i="12"/>
  <c r="P5" i="12"/>
  <c r="O5" i="12"/>
  <c r="N5" i="12"/>
  <c r="M5" i="12"/>
  <c r="R19" i="11"/>
  <c r="Q19" i="11"/>
  <c r="P19" i="11"/>
  <c r="O19" i="11"/>
  <c r="N19" i="11"/>
  <c r="M19" i="11"/>
  <c r="R18" i="11"/>
  <c r="Q18" i="11"/>
  <c r="P18" i="11"/>
  <c r="O18" i="11"/>
  <c r="N18" i="11"/>
  <c r="M18" i="11"/>
  <c r="R17" i="11"/>
  <c r="Q17" i="11"/>
  <c r="P17" i="11"/>
  <c r="O17" i="11"/>
  <c r="N17" i="11"/>
  <c r="M17" i="11"/>
  <c r="R16" i="11"/>
  <c r="Q16" i="11"/>
  <c r="P16" i="11"/>
  <c r="O16" i="11"/>
  <c r="N16" i="11"/>
  <c r="M16" i="11"/>
  <c r="R15" i="11"/>
  <c r="Q15" i="11"/>
  <c r="P15" i="11"/>
  <c r="O15" i="11"/>
  <c r="N15" i="11"/>
  <c r="M15" i="11"/>
  <c r="R14" i="11"/>
  <c r="Q14" i="11"/>
  <c r="P14" i="11"/>
  <c r="O14" i="11"/>
  <c r="N14" i="11"/>
  <c r="M14" i="11"/>
  <c r="R13" i="11"/>
  <c r="Q13" i="11"/>
  <c r="P13" i="11"/>
  <c r="O13" i="11"/>
  <c r="N13" i="11"/>
  <c r="M13" i="11"/>
  <c r="R12" i="11"/>
  <c r="Q12" i="11"/>
  <c r="P12" i="11"/>
  <c r="O12" i="11"/>
  <c r="N12" i="11"/>
  <c r="M12" i="11"/>
  <c r="R11" i="11"/>
  <c r="Q11" i="11"/>
  <c r="P11" i="11"/>
  <c r="O11" i="11"/>
  <c r="N11" i="11"/>
  <c r="M11" i="11"/>
  <c r="R10" i="11"/>
  <c r="Q10" i="11"/>
  <c r="P10" i="11"/>
  <c r="O10" i="11"/>
  <c r="N10" i="11"/>
  <c r="M10" i="11"/>
  <c r="R9" i="11"/>
  <c r="Q9" i="11"/>
  <c r="P9" i="11"/>
  <c r="O9" i="11"/>
  <c r="N9" i="11"/>
  <c r="M9" i="11"/>
  <c r="R8" i="11"/>
  <c r="Q8" i="11"/>
  <c r="P8" i="11"/>
  <c r="O8" i="11"/>
  <c r="N8" i="11"/>
  <c r="M8" i="11"/>
  <c r="R7" i="11"/>
  <c r="Q7" i="11"/>
  <c r="P7" i="11"/>
  <c r="O7" i="11"/>
  <c r="N7" i="11"/>
  <c r="M7" i="11"/>
  <c r="R6" i="11"/>
  <c r="Q6" i="11"/>
  <c r="P6" i="11"/>
  <c r="O6" i="11"/>
  <c r="N6" i="11"/>
  <c r="M6" i="11"/>
  <c r="R5" i="11"/>
  <c r="Q5" i="11"/>
  <c r="P5" i="11"/>
  <c r="O5" i="11"/>
  <c r="N5" i="11"/>
  <c r="M5" i="11"/>
  <c r="R19" i="10"/>
  <c r="Q19" i="10"/>
  <c r="P19" i="10"/>
  <c r="O19" i="10"/>
  <c r="N19" i="10"/>
  <c r="M19" i="10"/>
  <c r="R18" i="10"/>
  <c r="Q18" i="10"/>
  <c r="P18" i="10"/>
  <c r="O18" i="10"/>
  <c r="N18" i="10"/>
  <c r="M18" i="10"/>
  <c r="R17" i="10"/>
  <c r="Q17" i="10"/>
  <c r="P17" i="10"/>
  <c r="O17" i="10"/>
  <c r="N17" i="10"/>
  <c r="M17" i="10"/>
  <c r="R16" i="10"/>
  <c r="Q16" i="10"/>
  <c r="P16" i="10"/>
  <c r="O16" i="10"/>
  <c r="N16" i="10"/>
  <c r="M16" i="10"/>
  <c r="R15" i="10"/>
  <c r="P15" i="10"/>
  <c r="O15" i="10"/>
  <c r="N15" i="10"/>
  <c r="M15" i="10"/>
  <c r="R13" i="10"/>
  <c r="Q13" i="10"/>
  <c r="P13" i="10"/>
  <c r="O13" i="10"/>
  <c r="N13" i="10"/>
  <c r="M13" i="10"/>
  <c r="R12" i="10"/>
  <c r="Q12" i="10"/>
  <c r="P12" i="10"/>
  <c r="O12" i="10"/>
  <c r="N12" i="10"/>
  <c r="M12" i="10"/>
  <c r="R11" i="10"/>
  <c r="Q11" i="10"/>
  <c r="P11" i="10"/>
  <c r="O11" i="10"/>
  <c r="N11" i="10"/>
  <c r="M11" i="10"/>
  <c r="Q10" i="10"/>
  <c r="P10" i="10"/>
  <c r="O10" i="10"/>
  <c r="N10" i="10"/>
  <c r="M10" i="10"/>
  <c r="R9" i="10"/>
  <c r="Q9" i="10"/>
  <c r="P9" i="10"/>
  <c r="O9" i="10"/>
  <c r="N9" i="10"/>
  <c r="M9" i="10"/>
  <c r="R8" i="10"/>
  <c r="Q8" i="10"/>
  <c r="P8" i="10"/>
  <c r="O8" i="10"/>
  <c r="N8" i="10"/>
  <c r="M8" i="10"/>
  <c r="R7" i="10"/>
  <c r="Q7" i="10"/>
  <c r="P7" i="10"/>
  <c r="O7" i="10"/>
  <c r="N7" i="10"/>
  <c r="M7" i="10"/>
  <c r="R6" i="10"/>
  <c r="Q6" i="10"/>
  <c r="P6" i="10"/>
  <c r="O6" i="10"/>
  <c r="N6" i="10"/>
  <c r="M6" i="10"/>
  <c r="R5" i="10"/>
  <c r="Q5" i="10"/>
  <c r="P5" i="10"/>
  <c r="O5" i="10"/>
  <c r="N5" i="10"/>
  <c r="M5" i="10"/>
  <c r="R19" i="9"/>
  <c r="Q19" i="9"/>
  <c r="P19" i="9"/>
  <c r="O19" i="9"/>
  <c r="N19" i="9"/>
  <c r="M19" i="9"/>
  <c r="R18" i="9"/>
  <c r="Q18" i="9"/>
  <c r="P18" i="9"/>
  <c r="N18" i="9"/>
  <c r="R17" i="9"/>
  <c r="Q17" i="9"/>
  <c r="P17" i="9"/>
  <c r="O17" i="9"/>
  <c r="N17" i="9"/>
  <c r="R16" i="9"/>
  <c r="Q16" i="9"/>
  <c r="P16" i="9"/>
  <c r="O16" i="9"/>
  <c r="N16" i="9"/>
  <c r="M16" i="9"/>
  <c r="R15" i="9"/>
  <c r="P15" i="9"/>
  <c r="N15" i="9"/>
  <c r="R14" i="9"/>
  <c r="Q14" i="9"/>
  <c r="P14" i="9"/>
  <c r="N14" i="9"/>
  <c r="R13" i="9"/>
  <c r="Q13" i="9"/>
  <c r="P13" i="9"/>
  <c r="O13" i="9"/>
  <c r="N13" i="9"/>
  <c r="R12" i="9"/>
  <c r="Q12" i="9"/>
  <c r="P12" i="9"/>
  <c r="O12" i="9"/>
  <c r="N12" i="9"/>
  <c r="R11" i="9"/>
  <c r="Q11" i="9"/>
  <c r="P11" i="9"/>
  <c r="O11" i="9"/>
  <c r="N11" i="9"/>
  <c r="R10" i="9"/>
  <c r="Q10" i="9"/>
  <c r="P10" i="9"/>
  <c r="N10" i="9"/>
  <c r="R9" i="9"/>
  <c r="Q9" i="9"/>
  <c r="P9" i="9"/>
  <c r="N9" i="9"/>
  <c r="R8" i="9"/>
  <c r="Q8" i="9"/>
  <c r="P8" i="9"/>
  <c r="O8" i="9"/>
  <c r="N8" i="9"/>
  <c r="R7" i="9"/>
  <c r="Q7" i="9"/>
  <c r="P7" i="9"/>
  <c r="N7" i="9"/>
  <c r="R6" i="9"/>
  <c r="Q6" i="9"/>
  <c r="P6" i="9"/>
  <c r="O6" i="9"/>
  <c r="N6" i="9"/>
  <c r="M6" i="9"/>
  <c r="R5" i="9"/>
  <c r="Q5" i="9"/>
  <c r="P5" i="9"/>
  <c r="O5" i="9"/>
  <c r="N5" i="9"/>
  <c r="M5" i="9"/>
  <c r="R19" i="8"/>
  <c r="Q19" i="8"/>
  <c r="P19" i="8"/>
  <c r="O19" i="8"/>
  <c r="N19" i="8"/>
  <c r="M19" i="8"/>
  <c r="R18" i="8"/>
  <c r="Q18" i="8"/>
  <c r="P18" i="8"/>
  <c r="O18" i="8"/>
  <c r="N18" i="8"/>
  <c r="M18" i="8"/>
  <c r="R17" i="8"/>
  <c r="Q17" i="8"/>
  <c r="P17" i="8"/>
  <c r="O17" i="8"/>
  <c r="N17" i="8"/>
  <c r="M17" i="8"/>
  <c r="R16" i="8"/>
  <c r="Q16" i="8"/>
  <c r="P16" i="8"/>
  <c r="O16" i="8"/>
  <c r="N16" i="8"/>
  <c r="M16" i="8"/>
  <c r="R15" i="8"/>
  <c r="Q15" i="8"/>
  <c r="P15" i="8"/>
  <c r="O15" i="8"/>
  <c r="N15" i="8"/>
  <c r="M15" i="8"/>
  <c r="R14" i="8"/>
  <c r="Q14" i="8"/>
  <c r="P14" i="8"/>
  <c r="O14" i="8"/>
  <c r="N14" i="8"/>
  <c r="M14" i="8"/>
  <c r="R13" i="8"/>
  <c r="Q13" i="8"/>
  <c r="P13" i="8"/>
  <c r="O13" i="8"/>
  <c r="N13" i="8"/>
  <c r="M13" i="8"/>
  <c r="R12" i="8"/>
  <c r="Q12" i="8"/>
  <c r="P12" i="8"/>
  <c r="O12" i="8"/>
  <c r="N12" i="8"/>
  <c r="M12" i="8"/>
  <c r="R11" i="8"/>
  <c r="Q11" i="8"/>
  <c r="P11" i="8"/>
  <c r="O11" i="8"/>
  <c r="N11" i="8"/>
  <c r="M11" i="8"/>
  <c r="R10" i="8"/>
  <c r="Q10" i="8"/>
  <c r="P10" i="8"/>
  <c r="O10" i="8"/>
  <c r="N10" i="8"/>
  <c r="M10" i="8"/>
  <c r="R9" i="8"/>
  <c r="Q9" i="8"/>
  <c r="P9" i="8"/>
  <c r="N9" i="8"/>
  <c r="M9" i="8"/>
  <c r="R8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R5" i="8"/>
  <c r="Q5" i="8"/>
  <c r="P5" i="8"/>
  <c r="O5" i="8"/>
  <c r="N5" i="8"/>
  <c r="M5" i="8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P23" i="4"/>
  <c r="N23" i="4"/>
  <c r="L23" i="4"/>
  <c r="J23" i="4"/>
  <c r="H23" i="4"/>
  <c r="F23" i="4"/>
  <c r="D23" i="4"/>
  <c r="C23" i="4"/>
  <c r="P22" i="4"/>
  <c r="N22" i="4"/>
  <c r="L22" i="4"/>
  <c r="J22" i="4"/>
  <c r="H22" i="4"/>
  <c r="F22" i="4"/>
  <c r="D22" i="4"/>
  <c r="C22" i="4"/>
  <c r="P21" i="4"/>
  <c r="N21" i="4"/>
  <c r="L21" i="4"/>
  <c r="J21" i="4"/>
  <c r="H21" i="4"/>
  <c r="F21" i="4"/>
  <c r="D21" i="4"/>
  <c r="C21" i="4"/>
  <c r="P20" i="4"/>
  <c r="N20" i="4"/>
  <c r="L20" i="4"/>
  <c r="J20" i="4"/>
  <c r="H20" i="4"/>
  <c r="F20" i="4"/>
  <c r="D20" i="4"/>
  <c r="C20" i="4"/>
  <c r="P19" i="4"/>
  <c r="N19" i="4"/>
  <c r="L19" i="4"/>
  <c r="J19" i="4"/>
  <c r="H19" i="4"/>
  <c r="F19" i="4"/>
  <c r="D19" i="4"/>
  <c r="C19" i="4"/>
  <c r="P18" i="4"/>
  <c r="N18" i="4"/>
  <c r="L18" i="4"/>
  <c r="J18" i="4"/>
  <c r="H18" i="4"/>
  <c r="F18" i="4"/>
  <c r="D18" i="4"/>
  <c r="C18" i="4"/>
  <c r="P23" i="3"/>
  <c r="N23" i="3"/>
  <c r="L23" i="3"/>
  <c r="J23" i="3"/>
  <c r="H23" i="3"/>
  <c r="F23" i="3"/>
  <c r="D23" i="3"/>
  <c r="C23" i="3"/>
  <c r="P22" i="3"/>
  <c r="N22" i="3"/>
  <c r="L22" i="3"/>
  <c r="J22" i="3"/>
  <c r="H22" i="3"/>
  <c r="F22" i="3"/>
  <c r="D22" i="3"/>
  <c r="C22" i="3"/>
  <c r="P21" i="3"/>
  <c r="N21" i="3"/>
  <c r="L21" i="3"/>
  <c r="J21" i="3"/>
  <c r="H21" i="3"/>
  <c r="F21" i="3"/>
  <c r="D21" i="3"/>
  <c r="C21" i="3"/>
  <c r="P20" i="3"/>
  <c r="N20" i="3"/>
  <c r="L20" i="3"/>
  <c r="J20" i="3"/>
  <c r="H20" i="3"/>
  <c r="F20" i="3"/>
  <c r="D20" i="3"/>
  <c r="C20" i="3"/>
  <c r="P19" i="3"/>
  <c r="N19" i="3"/>
  <c r="L19" i="3"/>
  <c r="J19" i="3"/>
  <c r="H19" i="3"/>
  <c r="F19" i="3"/>
  <c r="D19" i="3"/>
  <c r="C19" i="3"/>
  <c r="P18" i="3"/>
  <c r="N18" i="3"/>
  <c r="L18" i="3"/>
  <c r="J18" i="3"/>
  <c r="H18" i="3"/>
  <c r="F18" i="3"/>
  <c r="D18" i="3"/>
  <c r="C18" i="3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Q23" i="1"/>
  <c r="O23" i="1"/>
  <c r="M23" i="1"/>
  <c r="K23" i="1"/>
  <c r="I23" i="1"/>
  <c r="H23" i="1"/>
  <c r="G23" i="1"/>
  <c r="F23" i="1"/>
  <c r="E23" i="1"/>
  <c r="D23" i="1"/>
  <c r="C23" i="1"/>
  <c r="Q22" i="1"/>
  <c r="O22" i="1"/>
  <c r="M22" i="1"/>
  <c r="K22" i="1"/>
  <c r="I22" i="1"/>
  <c r="H22" i="1"/>
  <c r="G22" i="1"/>
  <c r="F22" i="1"/>
  <c r="E22" i="1"/>
  <c r="D22" i="1"/>
  <c r="C22" i="1"/>
  <c r="Q21" i="1"/>
  <c r="O21" i="1"/>
  <c r="M21" i="1"/>
  <c r="K21" i="1"/>
  <c r="I21" i="1"/>
  <c r="H21" i="1"/>
  <c r="G21" i="1"/>
  <c r="F21" i="1"/>
  <c r="E21" i="1"/>
  <c r="D21" i="1"/>
  <c r="C21" i="1"/>
  <c r="Q20" i="1"/>
  <c r="O20" i="1"/>
  <c r="M20" i="1"/>
  <c r="K20" i="1"/>
  <c r="I20" i="1"/>
  <c r="H20" i="1"/>
  <c r="G20" i="1"/>
  <c r="F20" i="1"/>
  <c r="E20" i="1"/>
  <c r="D20" i="1"/>
  <c r="C20" i="1"/>
  <c r="Q19" i="1"/>
  <c r="O19" i="1"/>
  <c r="M19" i="1"/>
  <c r="K19" i="1"/>
  <c r="I19" i="1"/>
  <c r="H19" i="1"/>
  <c r="G19" i="1"/>
  <c r="F19" i="1"/>
  <c r="E19" i="1"/>
  <c r="D19" i="1"/>
  <c r="C19" i="1"/>
  <c r="Q18" i="1"/>
  <c r="O18" i="1"/>
  <c r="M18" i="1"/>
  <c r="K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<sst xmlns="http://schemas.openxmlformats.org/spreadsheetml/2006/main" count="1260" uniqueCount="198">
  <si>
    <r>
      <t>Tab. 3.3.1: Gymnázia celkem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třídy a žáci,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</si>
  <si>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Zdroj: ČSÚ podle údajů MŠMT</t>
  </si>
  <si>
    <t>stav k 30. září</t>
  </si>
  <si>
    <t>Zpět na obsah</t>
  </si>
  <si>
    <t>Školní rok</t>
  </si>
  <si>
    <t>Školy</t>
  </si>
  <si>
    <r>
      <t>Třídy</t>
    </r>
    <r>
      <rPr>
        <vertAlign val="superscript"/>
        <sz val="8"/>
        <color theme="1"/>
        <rFont val="Arial"/>
        <family val="2"/>
        <charset val="238"/>
      </rPr>
      <t>2)</t>
    </r>
  </si>
  <si>
    <t>Žáci</t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</si>
  <si>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</si>
  <si>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r>
      <t>z toho se vzděláním</t>
    </r>
    <r>
      <rPr>
        <vertAlign val="superscript"/>
        <sz val="8"/>
        <color theme="1"/>
        <rFont val="Arial"/>
        <family val="2"/>
        <charset val="238"/>
      </rPr>
      <t>2)</t>
    </r>
  </si>
  <si>
    <t>celkem</t>
  </si>
  <si>
    <t>podle pohlaví</t>
  </si>
  <si>
    <t>podle délky vzdělávání</t>
  </si>
  <si>
    <t>4letým</t>
  </si>
  <si>
    <t>6letým</t>
  </si>
  <si>
    <t>8letým</t>
  </si>
  <si>
    <t>dívky</t>
  </si>
  <si>
    <t>chlapci</t>
  </si>
  <si>
    <t>4leté</t>
  </si>
  <si>
    <t>6leté</t>
  </si>
  <si>
    <t>8leté</t>
  </si>
  <si>
    <t>počet</t>
  </si>
  <si>
    <r>
      <t>%</t>
    </r>
    <r>
      <rPr>
        <vertAlign val="superscript"/>
        <sz val="8"/>
        <color theme="1"/>
        <rFont val="Arial"/>
        <family val="2"/>
        <charset val="238"/>
      </rPr>
      <t>3)</t>
    </r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</si>
  <si>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</si>
  <si>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</si>
  <si>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</si>
  <si>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</si>
  <si>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</si>
  <si>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</si>
  <si>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</si>
  <si>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</si>
  <si>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</si>
  <si>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</si>
  <si>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</si>
  <si>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</si>
  <si>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</si>
  <si>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x</t>
  </si>
  <si>
    <t>v %</t>
  </si>
  <si>
    <t>Změna 
za 5 let 
(20/21–25/26)</t>
  </si>
  <si>
    <t>Změna 
za 10 let 
(15/16–25/26)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</si>
  <si>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není součtem za jednotlivé školy v členění podle délky denního vzdělávání, protože jedna škola může souběžně poskytovat vzdělávání v různých délkách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</si>
  <si>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pouze denní forma vzdělávání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</si>
  <si>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podíl na celkovém počtu žáků gymnázií</t>
    </r>
  </si>
  <si>
    <r>
      <t xml:space="preserve">Tab. 3.3.2: Gymnázia celkem – žáci v denním vzdělávání podle typu a ročníku gymnázia, </t>
    </r>
    <r>
      <rPr>
        <sz val="10"/>
        <color theme="1"/>
        <rFont val="Arial"/>
        <family val="2"/>
        <charset val="238"/>
      </rPr>
      <t>v časové řadě 2015/16–2025/26</t>
    </r>
  </si>
  <si>
    <t>Žáci v denním vzdělávání celkem</t>
  </si>
  <si>
    <t>z toho plnící povinnou školní docházku</t>
  </si>
  <si>
    <t>v tom podle typu gymnázia</t>
  </si>
  <si>
    <t>v gymnáziu čtyřletém</t>
  </si>
  <si>
    <t>v gymnáziu šestiletém</t>
  </si>
  <si>
    <t>v gymnáziu osmiletém</t>
  </si>
  <si>
    <t>v tom</t>
  </si>
  <si>
    <t>1. ročník</t>
  </si>
  <si>
    <t>2. ročník</t>
  </si>
  <si>
    <t>3. ročník</t>
  </si>
  <si>
    <t>4. ročník</t>
  </si>
  <si>
    <r>
      <t>1. a 2.
ročník</t>
    </r>
    <r>
      <rPr>
        <vertAlign val="superscript"/>
        <sz val="8"/>
        <color theme="1"/>
        <rFont val="Arial"/>
        <family val="2"/>
        <charset val="238"/>
      </rPr>
      <t>1)</t>
    </r>
  </si>
  <si>
    <t>ostatní
ročníky</t>
  </si>
  <si>
    <r>
      <t>1. - 4.
ročník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</si>
  <si>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žáci plnící povinnou školní docházku</t>
    </r>
  </si>
  <si>
    <r>
      <t xml:space="preserve">Tab. 3.3.3: Gymnázia celkem – nově přijatí žáci do 1. ročníku, </t>
    </r>
    <r>
      <rPr>
        <sz val="10"/>
        <color theme="1"/>
        <rFont val="Arial"/>
        <family val="2"/>
        <charset val="238"/>
      </rPr>
      <t>v časové řadě 2015/16–2025/26</t>
    </r>
  </si>
  <si>
    <t>Nově přijatí do 1. ročníku</t>
  </si>
  <si>
    <t>Celkem</t>
  </si>
  <si>
    <t>podle zřizovatele</t>
  </si>
  <si>
    <t>na veřejná gymnázia
(zřizovatel obec, kraj nebo MŠMT)</t>
  </si>
  <si>
    <t>na soukromá 
a církevní gymnázia</t>
  </si>
  <si>
    <r>
      <t>%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</si>
  <si>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na celkovém počtu žáků přijatých do 1. ročníku gymnázií</t>
    </r>
  </si>
  <si>
    <r>
      <t xml:space="preserve">Tab. 3.3.4: Gymnázia celkem – absolventi, </t>
    </r>
    <r>
      <rPr>
        <sz val="10"/>
        <color theme="1"/>
        <rFont val="Arial"/>
        <family val="2"/>
        <charset val="238"/>
      </rPr>
      <t>v časové řadě 2014/15–2024/25</t>
    </r>
  </si>
  <si>
    <t xml:space="preserve">Absolventi </t>
  </si>
  <si>
    <t>veřejných gymnázií
(zřizovatel obec, kraj nebo MŠMT)</t>
  </si>
  <si>
    <t>soukromých a církevních gymnázií</t>
  </si>
  <si>
    <t>2014/15</t>
  </si>
  <si>
    <t>Meziroční změna
(23/24–24/25)</t>
  </si>
  <si>
    <t>Změna 
za 5 let 
(19/20–24/25)</t>
  </si>
  <si>
    <t>Změna 
za 10 let 
(14/15–24/25)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</si>
  <si>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na celkovém počtu absolventů gymnázií</t>
    </r>
  </si>
  <si>
    <t xml:space="preserve">Upozornění: odlišné období časové řady z důvodu dostupnosti dat o absolventech </t>
  </si>
  <si>
    <r>
      <t xml:space="preserve">Tab. 3.3.5: Gymnázia </t>
    </r>
    <r>
      <rPr>
        <sz val="10"/>
        <color theme="1"/>
        <rFont val="Arial"/>
        <family val="2"/>
        <charset val="238"/>
      </rPr>
      <t xml:space="preserve">podle zřizovatele školy – </t>
    </r>
    <r>
      <rPr>
        <b/>
        <sz val="10"/>
        <color theme="1"/>
        <rFont val="Arial"/>
        <family val="2"/>
        <charset val="238"/>
      </rPr>
      <t>školy, třídy a žáci,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</si>
  <si>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 xml:space="preserve"> </t>
  </si>
  <si>
    <t>Obec nebo kraj (veřejná gymnázia)</t>
  </si>
  <si>
    <t>Soukromý subjekt (soukromá gymnázia)</t>
  </si>
  <si>
    <t>Církev (církevní gymnázia)</t>
  </si>
  <si>
    <t xml:space="preserve">školy </t>
  </si>
  <si>
    <r>
      <t>třídy</t>
    </r>
    <r>
      <rPr>
        <vertAlign val="superscript"/>
        <sz val="8"/>
        <color indexed="8"/>
        <rFont val="Arial"/>
        <family val="2"/>
        <charset val="238"/>
      </rPr>
      <t>1)</t>
    </r>
  </si>
  <si>
    <t>žáci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</si>
  <si>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pouze denní forma vzdělávání</t>
    </r>
  </si>
  <si>
    <r>
      <t xml:space="preserve">Tab. 3.3.6: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třídy a žáci,</t>
    </r>
    <r>
      <rPr>
        <sz val="10"/>
        <color theme="1"/>
        <rFont val="Arial"/>
        <family val="2"/>
        <charset val="238"/>
      </rPr>
      <t xml:space="preserve"> ve školním roce 2025/26</t>
    </r>
  </si>
  <si>
    <t>Území</t>
  </si>
  <si>
    <r>
      <t>Třídy</t>
    </r>
    <r>
      <rPr>
        <vertAlign val="superscript"/>
        <sz val="8"/>
        <color theme="1"/>
        <rFont val="Arial"/>
        <family val="2"/>
        <charset val="238"/>
      </rPr>
      <t>1)</t>
    </r>
  </si>
  <si>
    <t>počet žáků 
na 1 třídu</t>
  </si>
  <si>
    <r>
      <t>celkem</t>
    </r>
    <r>
      <rPr>
        <vertAlign val="superscript"/>
        <sz val="8"/>
        <color theme="1"/>
        <rFont val="Arial"/>
        <family val="2"/>
        <charset val="238"/>
      </rPr>
      <t>2)</t>
    </r>
  </si>
  <si>
    <r>
      <t>z toho s denním vzdělávaním</t>
    </r>
    <r>
      <rPr>
        <vertAlign val="superscript"/>
        <sz val="8"/>
        <color theme="1"/>
        <rFont val="Arial"/>
        <family val="2"/>
        <charset val="238"/>
      </rPr>
      <t>2)</t>
    </r>
  </si>
  <si>
    <t>jiné formy vzdělávání (4leté)</t>
  </si>
  <si>
    <t>z toho dívky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</si>
  <si>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</si>
  <si>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</si>
  <si>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</si>
  <si>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</si>
  <si>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</si>
  <si>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</si>
  <si>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</si>
  <si>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</si>
  <si>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</si>
  <si>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</si>
  <si>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</si>
  <si>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</si>
  <si>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</si>
  <si>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</si>
  <si>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</si>
  <si>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zohledněno jen denní vzdělávání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</si>
  <si>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není součtem za jednotlivé školy v členění podle délky denního vzdělávání, protože jedna škola může souběžně poskytovat vzdělávání v různých délkách denního studia</t>
    </r>
  </si>
  <si>
    <r>
      <t xml:space="preserve">Tab. 3.3.7: Gymnázia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>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nově přijatí žáci do 1. ročníku</t>
    </r>
    <r>
      <rPr>
        <sz val="10"/>
        <color theme="1"/>
        <rFont val="Arial"/>
        <family val="2"/>
        <charset val="238"/>
      </rPr>
      <t xml:space="preserve"> ve školním roce 2025/26 a </t>
    </r>
    <r>
      <rPr>
        <b/>
        <sz val="10"/>
        <color theme="1"/>
        <rFont val="Arial"/>
        <family val="2"/>
        <charset val="238"/>
      </rPr>
      <t>absolventi</t>
    </r>
    <r>
      <rPr>
        <sz val="10"/>
        <color theme="1"/>
        <rFont val="Arial"/>
        <family val="2"/>
        <charset val="238"/>
      </rPr>
      <t xml:space="preserve"> za školní rok 2024/25</t>
    </r>
  </si>
  <si>
    <t>Nově přijatí do 1. ročníku ve školním roce 2025/26</t>
  </si>
  <si>
    <t>Absolventi ve školním roce 2024/25</t>
  </si>
  <si>
    <r>
      <t xml:space="preserve">Tab. 3.3.8: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škol celkem, </t>
    </r>
    <r>
      <rPr>
        <sz val="10"/>
        <color theme="1"/>
        <rFont val="Arial"/>
        <family val="2"/>
        <charset val="238"/>
      </rPr>
      <t>v časové řadě 2015/16–2025/26</t>
    </r>
  </si>
  <si>
    <t>Změna za 5 let 
(20/21–25/26)</t>
  </si>
  <si>
    <t>Změna za 10 let 
(15/16–25/26)</t>
  </si>
  <si>
    <r>
      <t xml:space="preserve">Tab. 3.3.9: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škol zajišťujících 4leté denní vzdělávání,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</si>
  <si>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3.3.10: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škol zajišťujících 6leté denní vzdělávání, </t>
    </r>
    <r>
      <rPr>
        <sz val="10"/>
        <color theme="1"/>
        <rFont val="Arial"/>
        <family val="2"/>
        <charset val="238"/>
      </rPr>
      <t>v časové řadě 2014/15–2024/25</t>
    </r>
  </si>
  <si>
    <t>–</t>
  </si>
  <si>
    <r>
      <t xml:space="preserve">Tab. 3.3.11: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škol zajišťujících 8leté denní vzdělávání, </t>
    </r>
    <r>
      <rPr>
        <sz val="10"/>
        <color theme="1"/>
        <rFont val="Arial"/>
        <family val="2"/>
        <charset val="238"/>
      </rPr>
      <t>v časové řadě 2014/15–2024/25</t>
    </r>
  </si>
  <si>
    <r>
      <t xml:space="preserve">Tab. 3.3.12: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tříd v denní formě vzdělávání,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</si>
  <si>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3.3.13: Gymnázia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 xml:space="preserve">– počet žáků celkem, </t>
    </r>
    <r>
      <rPr>
        <sz val="10"/>
        <color theme="1"/>
        <rFont val="Arial"/>
        <family val="2"/>
        <charset val="238"/>
      </rPr>
      <t>v časové řadě 2015/16–2025/26</t>
    </r>
  </si>
  <si>
    <t>MŠMT – Ministerstvo školství, mládeže a tělovýchovy</t>
  </si>
  <si>
    <r>
      <t xml:space="preserve">Tab. 3.3.14: Gymnázia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 xml:space="preserve">– počet žáků ve čtyřletém vzdělávání,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</si>
  <si>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3.3.15: Gymnázia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 xml:space="preserve">– počet žáků v šestiletém vzdělávání, </t>
    </r>
    <r>
      <rPr>
        <sz val="10"/>
        <color theme="1"/>
        <rFont val="Arial"/>
        <family val="2"/>
        <charset val="238"/>
      </rPr>
      <t>v časové řadě 2015/16–2025/26</t>
    </r>
  </si>
  <si>
    <t>X</t>
  </si>
  <si>
    <t>Pozn.: Týká se denního studia, za uvedené roky nebyl zaznamenán ani jeden případ dálkového studia.</t>
  </si>
  <si>
    <r>
      <t xml:space="preserve">Tab. 3.3.16: Gymnázia </t>
    </r>
    <r>
      <rPr>
        <sz val="10"/>
        <color theme="1"/>
        <rFont val="Arial"/>
        <family val="2"/>
        <charset val="238"/>
      </rPr>
      <t xml:space="preserve">v krajském srovnání </t>
    </r>
    <r>
      <rPr>
        <b/>
        <sz val="10"/>
        <color theme="1"/>
        <rFont val="Arial"/>
        <family val="2"/>
        <charset val="238"/>
      </rPr>
      <t xml:space="preserve">– počet žáků v osmiletém vzdělávání,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</si>
  <si>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3.3.17: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nově přijatých žáků do 1. ročníku celkem,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</si>
  <si>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3.3.18: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nově přijatých žáků do 1. ročníku gymnázií s čtyřletým vzděláváním,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</si>
  <si>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3.3.19: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nově přijatých žáků do 1. ročníku gymnázií s šestiletým vzděláváním,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</si>
  <si>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3.3.20: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nově přijatých žáků do 1. ročníku gymnázií s osmiletým vzděláváním,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</si>
  <si>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3.3.21: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absolventů celkem,</t>
    </r>
    <r>
      <rPr>
        <sz val="10"/>
        <color theme="1"/>
        <rFont val="Arial"/>
        <family val="2"/>
        <charset val="238"/>
      </rPr>
      <t xml:space="preserve"> v časové řadě 2014/15-2024/25</t>
    </r>
  </si>
  <si>
    <t>Změna za 5 let 
(19/20–24/25)</t>
  </si>
  <si>
    <t>Změna za 10 let 
(14/15–24/25)</t>
  </si>
  <si>
    <r>
      <t xml:space="preserve">Tab. 3.3.22: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absolventů gymnázií s čtyřletým vzděláváním,</t>
    </r>
    <r>
      <rPr>
        <sz val="10"/>
        <color theme="1"/>
        <rFont val="Arial"/>
        <family val="2"/>
        <charset val="238"/>
      </rPr>
      <t xml:space="preserve"> v časové řadě 2014/15-2024/25</t>
    </r>
  </si>
  <si>
    <r>
      <t xml:space="preserve">Tab. 3.3.23: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absolventů gymnázií s šestiletým vzděláváním,</t>
    </r>
    <r>
      <rPr>
        <sz val="10"/>
        <color theme="1"/>
        <rFont val="Arial"/>
        <family val="2"/>
        <charset val="238"/>
      </rPr>
      <t xml:space="preserve"> v časové řadě 2014/15-2024/25</t>
    </r>
  </si>
  <si>
    <r>
      <t xml:space="preserve">Tab. 3.3.24: Gymnázia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počet absolventů gymnázií s osmiletým vzděláváním,</t>
    </r>
    <r>
      <rPr>
        <sz val="10"/>
        <color theme="1"/>
        <rFont val="Arial"/>
        <family val="2"/>
        <charset val="238"/>
      </rPr>
      <t xml:space="preserve"> v časové řadě 2014/15-2024/25</t>
    </r>
  </si>
  <si>
    <t>Český statistický úřad: Školy a školská zařízení za školní rok 2025/2026</t>
  </si>
  <si>
    <t>Zdroj dat: Ministerstvo školství, mládeže a tělovýchovy</t>
  </si>
  <si>
    <t>3 Střední vzdělávání</t>
  </si>
  <si>
    <t>3.3 Střední školy poskytující všeobecné vzdělávání s maturitní zkouškou – dále jen gymnázia</t>
  </si>
  <si>
    <t>Tab. 3.3.1</t>
  </si>
  <si>
    <t xml:space="preserve"> Gymnázia celkem – školy, třídy a žáci, v časové řadě 2015/16–2025/26</t>
  </si>
  <si>
    <t>Tab. 3.3.2</t>
  </si>
  <si>
    <t xml:space="preserve"> Gymnázia celkem – žáci v denním vzdělávání podle typu a ročníku gymnázia, v časové řadě 2015/16–2025/26</t>
  </si>
  <si>
    <t>Tab. 3.3.3</t>
  </si>
  <si>
    <t xml:space="preserve"> Gymnázia celkem – nově přijatí žáci do 1. ročníku, v časové řadě 2015/16–2025/26</t>
  </si>
  <si>
    <t>Tab. 3.3.4</t>
  </si>
  <si>
    <t xml:space="preserve"> Gymnázia celkem – absolventi, v časové řadě 2014/15–2024/25</t>
  </si>
  <si>
    <t>Tab. 3.3.5</t>
  </si>
  <si>
    <t xml:space="preserve"> Gymnázia podle zřizovatele školy – školy, třídy a žáci, v časové řadě 2015/16–2025/26</t>
  </si>
  <si>
    <t>Gymnázia v krajském srovnání</t>
  </si>
  <si>
    <t>Tab. 3.3.6</t>
  </si>
  <si>
    <t xml:space="preserve"> Gymnázia v krajském srovnání – školy, třídy a žáci, ve školním roce 2025/26</t>
  </si>
  <si>
    <t>Tab. 3.3.7</t>
  </si>
  <si>
    <t xml:space="preserve"> Gymnázia v krajském srovnání – nově přijatí žáci do 1. ročníku ve školním roce 2025/26 a absolventi za školní rok 2024/25</t>
  </si>
  <si>
    <t>Tab. 3.3.8</t>
  </si>
  <si>
    <t xml:space="preserve"> Gymnázia v krajském srovnání – počet škol, v časové řadě 2015/16–2025/26</t>
  </si>
  <si>
    <t>Tab. 3.3.9</t>
  </si>
  <si>
    <t xml:space="preserve"> Gymnázia v krajském srovnání – počet škol zajišťujících 4leté denní vzdělávání, v časové řadě 2015/16–2025/26</t>
  </si>
  <si>
    <t>Tab. 3.3.10</t>
  </si>
  <si>
    <t xml:space="preserve"> Gymnázia v krajském srovnání – počet škol zajišťujících 6leté denní vzdělávání, v časové řadě 2015/16–2025/26</t>
  </si>
  <si>
    <t>Tab. 3.3.11</t>
  </si>
  <si>
    <t xml:space="preserve"> Gymnázia v krajském srovnání – počet škol zajišťujících 8leté denní vzdělávání, v časové řadě 2015/16–2025/26</t>
  </si>
  <si>
    <t>Tab. 3.3.12</t>
  </si>
  <si>
    <t xml:space="preserve"> Gymnázia v krajském srovnání – počet tříd v denní formě vzdělávání, v časové řadě 2015/16–2025/26</t>
  </si>
  <si>
    <t>Tab. 3.3.13</t>
  </si>
  <si>
    <t xml:space="preserve"> Gymnázia v krajském srovnání – počet žáků, v časové řadě 2015/16–2025/26</t>
  </si>
  <si>
    <t>Tab. 3.3.14</t>
  </si>
  <si>
    <t xml:space="preserve"> Gymnázia v krajském srovnání – počet žáků ve čtyřletém vzdělávání, v časové řadě 2015/16–2025/26</t>
  </si>
  <si>
    <t>Tab. 3.3.15</t>
  </si>
  <si>
    <t xml:space="preserve"> Gymnázia v krajském srovnání – počet žáků v šestiletém vzdělávání, v časové řadě 2015/16–2025/26</t>
  </si>
  <si>
    <t>Tab. 3.3.16</t>
  </si>
  <si>
    <t xml:space="preserve"> Gymnázia v krajském srovnání – počet žáků v osmiletém vzdělávání, v časové řadě 2015/16–2025/26</t>
  </si>
  <si>
    <t>Tab. 3.3.17</t>
  </si>
  <si>
    <t xml:space="preserve"> Gymnázia v krajském srovnání – počet nově přijatých žáků do 1. ročníku celkem, v časové řadě 2015/16–2025/26</t>
  </si>
  <si>
    <t>Tab. 3.3.18</t>
  </si>
  <si>
    <t xml:space="preserve"> Gymnázia v krajském srovnání – počet nově přijatých žáků do 1. ročníku gymnázií s čtyřletým vzděláváním, v časové řadě 2015/16–2025/26</t>
  </si>
  <si>
    <t>Tab. 3.3.19</t>
  </si>
  <si>
    <t xml:space="preserve"> Gymnázia v krajském srovnání – počet nově přijatých žáků do 1. ročníku gymnázií s šestiletým vzděláváním, v časové řadě 2015/16–2025/26</t>
  </si>
  <si>
    <t>Tab. 3.3.20</t>
  </si>
  <si>
    <t xml:space="preserve"> Gymnázia v krajském srovnání – počet nově přijatých žáků do 1. ročníku gymnázií s osmiletým vzděláváním, v časové řadě 2015/16–2025/26</t>
  </si>
  <si>
    <t>Tab. 3.3.21</t>
  </si>
  <si>
    <t xml:space="preserve"> Gymnázia v krajském srovnání – počet absolventů celkem, v časové řadě 2014/15–2024/25</t>
  </si>
  <si>
    <t>Tab. 3.3.22</t>
  </si>
  <si>
    <t xml:space="preserve"> Gymnázia v krajském srovnání – počet absolventů gymnázií s čtyřletým vzděláváním, v časové řadě 2014/15–2024/25</t>
  </si>
  <si>
    <t>Tab. 3.3.23</t>
  </si>
  <si>
    <t xml:space="preserve"> Gymnázia v krajském srovnání – počet absolventů gymnázií s šestiletým vzděláváním, v časové řadě 2014/15-2024/25</t>
  </si>
  <si>
    <t>Tab. 3.3.24</t>
  </si>
  <si>
    <t xml:space="preserve"> Gymnázia v krajském srovnání – počet absolventů gymnázií s osmiletým vzděláváním, v časové řadě 2014/15-2024/25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</si>
  <si>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</si>
  <si>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</si>
  <si>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</si>
  <si>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</si>
  <si>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</si>
  <si>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ležatý křížek na místě čísla značí, že zápis není možný z logických důvodů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</si>
</sst>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\-#,##0\ "/>
    <numFmt numFmtId="165" formatCode="0.0%"/>
    <numFmt numFmtId="166" formatCode="#,##0&quot;  &quot;;\-#,##0&quot;  &quot;;\–&quot;  &quot;"/>
    <numFmt numFmtId="167" formatCode="#,##0.0%&quot;  &quot;;\-#,##0.0%&quot;  &quot;;\–&quot;  &quot;"/>
    <numFmt numFmtId="168" formatCode="#,##0_ ;\-#,##0\ ;\–\ "/>
    <numFmt numFmtId="169" formatCode="#,##0.0%;\-#,##0.0%;\–"/>
    <numFmt numFmtId="170" formatCode="#,##0;\-#,##0;\–"/>
    <numFmt numFmtId="171" formatCode="#,##0.0_ ;\-#,##0.0\ "/>
    <numFmt numFmtId="172" formatCode="#,##0_ ;[Red]\-#,##0\ ;\–\ "/>
    <numFmt numFmtId="173" formatCode="0_ ;\-0\ "/>
    <numFmt numFmtId="174" formatCode="#,##0_ ;\-#,##0\ ;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9"/>
      <color rgb="FF000000"/>
      <name val="Tahoma"/>
      <family val="2"/>
      <charset val="238"/>
    </font>
    <font>
      <sz val="8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b/>
      <sz val="12"/>
      <color rgb="FF98700C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i/>
      <sz val="10"/>
      <color rgb="FFCC96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3" fontId="10" fillId="0" borderId="0"/>
    <xf numFmtId="0" fontId="10" fillId="0" borderId="0" applyBorder="0" applyProtection="0"/>
    <xf numFmtId="0" fontId="15" fillId="0" borderId="0"/>
    <xf numFmtId="0" fontId="3" fillId="0" borderId="0" applyNumberFormat="0" applyFill="0" applyBorder="0" applyAlignment="0" applyProtection="0"/>
  </cellStyleXfs>
  <cellXfs count="367">
    <xf numFmtId="0" fontId="0" fillId="0" borderId="0" xfId="0"/>
    <xf numFmtId="0" fontId="4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1" xfId="0" applyFont="1" applyBorder="1"/>
    <xf numFmtId="0" fontId="8" fillId="0" borderId="0" xfId="0" applyFont="1"/>
    <xf numFmtId="0" fontId="7" fillId="0" borderId="1" xfId="0" applyFont="1" applyBorder="1" applyAlignment="1">
      <alignment horizontal="right"/>
    </xf>
    <xf numFmtId="0" fontId="9" fillId="0" borderId="0" xfId="2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/>
    <xf numFmtId="3" fontId="8" fillId="0" borderId="25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0" fontId="7" fillId="0" borderId="0" xfId="4" applyFont="1" applyBorder="1" applyAlignment="1" applyProtection="1">
      <alignment horizontal="center" vertical="center"/>
      <protection locked="0"/>
    </xf>
    <xf numFmtId="164" fontId="8" fillId="0" borderId="27" xfId="0" applyNumberFormat="1" applyFont="1" applyBorder="1" applyAlignment="1">
      <alignment horizontal="right" vertical="center"/>
    </xf>
    <xf numFmtId="164" fontId="8" fillId="0" borderId="28" xfId="0" applyNumberFormat="1" applyFont="1" applyBorder="1" applyAlignment="1">
      <alignment horizontal="right" vertical="center"/>
    </xf>
    <xf numFmtId="164" fontId="8" fillId="0" borderId="29" xfId="0" applyNumberFormat="1" applyFont="1" applyBorder="1" applyAlignment="1">
      <alignment horizontal="right" vertical="center"/>
    </xf>
    <xf numFmtId="164" fontId="8" fillId="0" borderId="30" xfId="0" applyNumberFormat="1" applyFont="1" applyBorder="1" applyAlignment="1">
      <alignment horizontal="right" vertical="center"/>
    </xf>
    <xf numFmtId="164" fontId="7" fillId="0" borderId="31" xfId="0" applyNumberFormat="1" applyFont="1" applyBorder="1" applyAlignment="1" applyProtection="1">
      <alignment horizontal="right" vertical="center"/>
      <protection locked="0"/>
    </xf>
    <xf numFmtId="164" fontId="8" fillId="0" borderId="32" xfId="0" applyNumberFormat="1" applyFont="1" applyBorder="1" applyAlignment="1">
      <alignment horizontal="right" vertical="center"/>
    </xf>
    <xf numFmtId="165" fontId="8" fillId="0" borderId="32" xfId="1" applyNumberFormat="1" applyFont="1" applyFill="1" applyBorder="1" applyAlignment="1">
      <alignment vertical="center"/>
    </xf>
    <xf numFmtId="165" fontId="8" fillId="0" borderId="33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7" fillId="0" borderId="30" xfId="0" applyNumberFormat="1" applyFont="1" applyBorder="1" applyAlignment="1" applyProtection="1">
      <alignment horizontal="right" vertical="center"/>
      <protection locked="0"/>
    </xf>
    <xf numFmtId="165" fontId="8" fillId="0" borderId="28" xfId="1" applyNumberFormat="1" applyFont="1" applyFill="1" applyBorder="1" applyAlignment="1">
      <alignment vertical="center"/>
    </xf>
    <xf numFmtId="165" fontId="8" fillId="0" borderId="34" xfId="1" applyNumberFormat="1" applyFont="1" applyFill="1" applyBorder="1" applyAlignment="1">
      <alignment vertical="center"/>
    </xf>
    <xf numFmtId="164" fontId="8" fillId="0" borderId="35" xfId="0" applyNumberFormat="1" applyFont="1" applyBorder="1" applyAlignment="1">
      <alignment horizontal="right" vertical="center"/>
    </xf>
    <xf numFmtId="164" fontId="8" fillId="0" borderId="36" xfId="0" applyNumberFormat="1" applyFont="1" applyBorder="1" applyAlignment="1">
      <alignment horizontal="right" vertical="center"/>
    </xf>
    <xf numFmtId="164" fontId="8" fillId="0" borderId="22" xfId="0" applyNumberFormat="1" applyFont="1" applyBorder="1" applyAlignment="1">
      <alignment horizontal="right" vertical="center"/>
    </xf>
    <xf numFmtId="165" fontId="8" fillId="0" borderId="22" xfId="1" applyNumberFormat="1" applyFont="1" applyFill="1" applyBorder="1" applyAlignment="1">
      <alignment vertical="center"/>
    </xf>
    <xf numFmtId="165" fontId="8" fillId="0" borderId="37" xfId="1" applyNumberFormat="1" applyFont="1" applyFill="1" applyBorder="1" applyAlignment="1">
      <alignment vertical="center"/>
    </xf>
    <xf numFmtId="0" fontId="7" fillId="0" borderId="39" xfId="4" applyFont="1" applyBorder="1" applyAlignment="1" applyProtection="1">
      <alignment horizontal="center" vertical="center"/>
      <protection locked="0"/>
    </xf>
    <xf numFmtId="0" fontId="7" fillId="0" borderId="0" xfId="4" applyFont="1"/>
    <xf numFmtId="0" fontId="7" fillId="0" borderId="45" xfId="4" applyFont="1" applyBorder="1" applyAlignment="1" applyProtection="1">
      <alignment horizontal="center" vertical="center"/>
      <protection locked="0"/>
    </xf>
    <xf numFmtId="0" fontId="7" fillId="0" borderId="51" xfId="4" applyFont="1" applyBorder="1" applyAlignment="1" applyProtection="1">
      <alignment horizontal="center" vertical="center"/>
      <protection locked="0"/>
    </xf>
    <xf numFmtId="0" fontId="7" fillId="0" borderId="48" xfId="4" applyFont="1" applyBorder="1" applyAlignment="1" applyProtection="1">
      <alignment horizontal="center" vertical="center"/>
      <protection locked="0"/>
    </xf>
    <xf numFmtId="0" fontId="7" fillId="0" borderId="0" xfId="4" applyFont="1" applyBorder="1" applyAlignment="1" applyProtection="1">
      <alignment horizontal="center" vertical="center" wrapText="1"/>
      <protection locked="0"/>
    </xf>
    <xf numFmtId="165" fontId="7" fillId="0" borderId="0" xfId="1" applyNumberFormat="1" applyFont="1" applyFill="1" applyBorder="1" applyAlignment="1" applyProtection="1">
      <alignment vertical="center"/>
      <protection locked="0"/>
    </xf>
    <xf numFmtId="165" fontId="7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4" applyFont="1" applyBorder="1" applyAlignment="1" applyProtection="1">
      <alignment vertical="center"/>
      <protection locked="0"/>
    </xf>
    <xf numFmtId="0" fontId="0" fillId="0" borderId="0" xfId="0" applyAlignment="1">
      <alignment horizontal="right" vertical="center" wrapText="1"/>
    </xf>
    <xf numFmtId="0" fontId="7" fillId="0" borderId="0" xfId="4" applyFont="1" applyBorder="1" applyAlignment="1" applyProtection="1">
      <alignment horizontal="left" vertical="center"/>
      <protection locked="0"/>
    </xf>
    <xf numFmtId="164" fontId="0" fillId="0" borderId="0" xfId="0" applyNumberFormat="1"/>
    <xf numFmtId="0" fontId="14" fillId="0" borderId="0" xfId="2" applyFont="1" applyAlignment="1" applyProtection="1"/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right" vertical="center"/>
    </xf>
    <xf numFmtId="164" fontId="7" fillId="0" borderId="29" xfId="0" applyNumberFormat="1" applyFont="1" applyBorder="1" applyAlignment="1">
      <alignment horizontal="right" vertical="center"/>
    </xf>
    <xf numFmtId="164" fontId="7" fillId="0" borderId="28" xfId="5" applyNumberFormat="1" applyFont="1" applyBorder="1" applyAlignment="1">
      <alignment vertical="center"/>
    </xf>
    <xf numFmtId="164" fontId="8" fillId="0" borderId="28" xfId="0" applyNumberFormat="1" applyFont="1" applyBorder="1" applyAlignment="1">
      <alignment vertical="center"/>
    </xf>
    <xf numFmtId="164" fontId="8" fillId="0" borderId="34" xfId="0" applyNumberFormat="1" applyFont="1" applyBorder="1" applyAlignment="1">
      <alignment horizontal="right" vertical="center"/>
    </xf>
    <xf numFmtId="164" fontId="7" fillId="0" borderId="28" xfId="0" applyNumberFormat="1" applyFont="1" applyBorder="1" applyAlignment="1">
      <alignment horizontal="right" vertical="center"/>
    </xf>
    <xf numFmtId="164" fontId="7" fillId="0" borderId="27" xfId="5" applyNumberFormat="1" applyFont="1" applyBorder="1" applyAlignment="1" applyProtection="1">
      <alignment vertical="center"/>
      <protection locked="0"/>
    </xf>
    <xf numFmtId="0" fontId="7" fillId="0" borderId="42" xfId="4" applyFont="1" applyBorder="1" applyAlignment="1" applyProtection="1">
      <alignment horizontal="center" vertical="center"/>
      <protection locked="0"/>
    </xf>
    <xf numFmtId="0" fontId="16" fillId="0" borderId="0" xfId="0" applyFont="1"/>
    <xf numFmtId="3" fontId="8" fillId="0" borderId="21" xfId="0" applyNumberFormat="1" applyFont="1" applyBorder="1" applyAlignment="1">
      <alignment horizontal="center" vertical="center"/>
    </xf>
    <xf numFmtId="3" fontId="8" fillId="0" borderId="72" xfId="0" applyNumberFormat="1" applyFont="1" applyBorder="1" applyAlignment="1">
      <alignment horizontal="center" vertical="center"/>
    </xf>
    <xf numFmtId="164" fontId="7" fillId="0" borderId="73" xfId="0" applyNumberFormat="1" applyFont="1" applyBorder="1" applyAlignment="1" applyProtection="1">
      <alignment horizontal="right" vertical="center"/>
      <protection locked="0"/>
    </xf>
    <xf numFmtId="164" fontId="7" fillId="0" borderId="38" xfId="0" applyNumberFormat="1" applyFont="1" applyBorder="1" applyAlignment="1" applyProtection="1">
      <alignment horizontal="right" vertical="center"/>
      <protection locked="0"/>
    </xf>
    <xf numFmtId="165" fontId="8" fillId="0" borderId="55" xfId="1" applyNumberFormat="1" applyFont="1" applyFill="1" applyBorder="1" applyAlignment="1">
      <alignment vertical="center"/>
    </xf>
    <xf numFmtId="164" fontId="8" fillId="0" borderId="31" xfId="0" applyNumberFormat="1" applyFont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64" fontId="7" fillId="0" borderId="74" xfId="0" applyNumberFormat="1" applyFont="1" applyBorder="1" applyAlignment="1" applyProtection="1">
      <alignment horizontal="right" vertical="center"/>
      <protection locked="0"/>
    </xf>
    <xf numFmtId="164" fontId="7" fillId="0" borderId="27" xfId="0" applyNumberFormat="1" applyFont="1" applyBorder="1" applyAlignment="1" applyProtection="1">
      <alignment horizontal="right" vertical="center"/>
      <protection locked="0"/>
    </xf>
    <xf numFmtId="165" fontId="8" fillId="0" borderId="29" xfId="1" applyNumberFormat="1" applyFont="1" applyFill="1" applyBorder="1" applyAlignment="1">
      <alignment vertical="center"/>
    </xf>
    <xf numFmtId="164" fontId="8" fillId="0" borderId="74" xfId="0" applyNumberFormat="1" applyFont="1" applyBorder="1" applyAlignment="1">
      <alignment horizontal="right" vertical="center"/>
    </xf>
    <xf numFmtId="164" fontId="8" fillId="0" borderId="75" xfId="0" applyNumberFormat="1" applyFont="1" applyBorder="1" applyAlignment="1">
      <alignment horizontal="right" vertical="center"/>
    </xf>
    <xf numFmtId="164" fontId="7" fillId="0" borderId="35" xfId="0" applyNumberFormat="1" applyFont="1" applyBorder="1" applyAlignment="1" applyProtection="1">
      <alignment horizontal="right" vertical="center"/>
      <protection locked="0"/>
    </xf>
    <xf numFmtId="0" fontId="7" fillId="0" borderId="0" xfId="4" applyFont="1" applyBorder="1"/>
    <xf numFmtId="165" fontId="0" fillId="0" borderId="0" xfId="0" applyNumberFormat="1"/>
    <xf numFmtId="0" fontId="2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/>
    <xf numFmtId="164" fontId="12" fillId="0" borderId="0" xfId="0" applyNumberFormat="1" applyFont="1"/>
    <xf numFmtId="0" fontId="2" fillId="0" borderId="0" xfId="0" applyFont="1" applyAlignment="1">
      <alignment vertical="center"/>
    </xf>
    <xf numFmtId="0" fontId="17" fillId="0" borderId="0" xfId="4" applyFont="1" applyBorder="1"/>
    <xf numFmtId="0" fontId="8" fillId="0" borderId="0" xfId="0" applyFont="1" applyAlignment="1">
      <alignment vertical="center"/>
    </xf>
    <xf numFmtId="164" fontId="19" fillId="0" borderId="27" xfId="0" applyNumberFormat="1" applyFont="1" applyBorder="1" applyAlignment="1">
      <alignment vertical="center"/>
    </xf>
    <xf numFmtId="164" fontId="7" fillId="0" borderId="28" xfId="0" applyNumberFormat="1" applyFont="1" applyBorder="1" applyAlignment="1" applyProtection="1">
      <alignment vertical="center"/>
      <protection locked="0"/>
    </xf>
    <xf numFmtId="164" fontId="19" fillId="0" borderId="30" xfId="0" applyNumberFormat="1" applyFont="1" applyBorder="1" applyAlignment="1">
      <alignment vertical="center"/>
    </xf>
    <xf numFmtId="164" fontId="7" fillId="0" borderId="34" xfId="0" applyNumberFormat="1" applyFont="1" applyBorder="1" applyAlignment="1" applyProtection="1">
      <alignment vertical="center"/>
      <protection locked="0"/>
    </xf>
    <xf numFmtId="164" fontId="19" fillId="0" borderId="28" xfId="0" applyNumberFormat="1" applyFont="1" applyBorder="1" applyAlignment="1">
      <alignment vertical="center"/>
    </xf>
    <xf numFmtId="164" fontId="19" fillId="0" borderId="34" xfId="0" applyNumberFormat="1" applyFont="1" applyBorder="1" applyAlignment="1">
      <alignment vertical="center"/>
    </xf>
    <xf numFmtId="164" fontId="19" fillId="0" borderId="35" xfId="0" applyNumberFormat="1" applyFont="1" applyBorder="1" applyAlignment="1">
      <alignment vertical="center"/>
    </xf>
    <xf numFmtId="164" fontId="19" fillId="0" borderId="22" xfId="0" applyNumberFormat="1" applyFont="1" applyBorder="1" applyAlignment="1">
      <alignment vertical="center"/>
    </xf>
    <xf numFmtId="164" fontId="19" fillId="0" borderId="36" xfId="0" applyNumberFormat="1" applyFont="1" applyBorder="1" applyAlignment="1">
      <alignment vertical="center"/>
    </xf>
    <xf numFmtId="164" fontId="19" fillId="0" borderId="37" xfId="0" applyNumberFormat="1" applyFont="1" applyBorder="1" applyAlignment="1">
      <alignment vertical="center"/>
    </xf>
    <xf numFmtId="164" fontId="21" fillId="0" borderId="0" xfId="0" applyNumberFormat="1" applyFont="1"/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170" fontId="22" fillId="0" borderId="31" xfId="0" applyNumberFormat="1" applyFont="1" applyBorder="1" applyAlignment="1">
      <alignment horizontal="right" vertical="center"/>
    </xf>
    <xf numFmtId="170" fontId="22" fillId="0" borderId="32" xfId="0" applyNumberFormat="1" applyFont="1" applyBorder="1" applyAlignment="1">
      <alignment horizontal="right" vertical="center"/>
    </xf>
    <xf numFmtId="170" fontId="22" fillId="0" borderId="33" xfId="0" applyNumberFormat="1" applyFont="1" applyBorder="1" applyAlignment="1">
      <alignment horizontal="right" vertical="center"/>
    </xf>
    <xf numFmtId="170" fontId="22" fillId="0" borderId="55" xfId="0" applyNumberFormat="1" applyFont="1" applyBorder="1" applyAlignment="1">
      <alignment horizontal="right" vertical="center"/>
    </xf>
    <xf numFmtId="170" fontId="22" fillId="0" borderId="38" xfId="0" applyNumberFormat="1" applyFont="1" applyBorder="1" applyAlignment="1">
      <alignment horizontal="right" vertical="center"/>
    </xf>
    <xf numFmtId="171" fontId="22" fillId="0" borderId="74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 wrapText="1" indent="1"/>
    </xf>
    <xf numFmtId="170" fontId="8" fillId="0" borderId="30" xfId="0" applyNumberFormat="1" applyFont="1" applyBorder="1" applyAlignment="1">
      <alignment horizontal="right" vertical="center"/>
    </xf>
    <xf numFmtId="170" fontId="8" fillId="0" borderId="28" xfId="0" applyNumberFormat="1" applyFont="1" applyBorder="1" applyAlignment="1">
      <alignment horizontal="right" vertical="center"/>
    </xf>
    <xf numFmtId="170" fontId="8" fillId="0" borderId="34" xfId="0" applyNumberFormat="1" applyFont="1" applyBorder="1" applyAlignment="1">
      <alignment horizontal="right" vertical="center"/>
    </xf>
    <xf numFmtId="170" fontId="8" fillId="0" borderId="29" xfId="0" applyNumberFormat="1" applyFont="1" applyBorder="1" applyAlignment="1">
      <alignment horizontal="right" vertical="center"/>
    </xf>
    <xf numFmtId="170" fontId="7" fillId="0" borderId="30" xfId="0" applyNumberFormat="1" applyFont="1" applyBorder="1" applyAlignment="1" applyProtection="1">
      <alignment horizontal="right" vertical="center"/>
      <protection locked="0"/>
    </xf>
    <xf numFmtId="170" fontId="7" fillId="0" borderId="27" xfId="0" applyNumberFormat="1" applyFont="1" applyBorder="1" applyAlignment="1" applyProtection="1">
      <alignment horizontal="right" vertical="center"/>
      <protection locked="0"/>
    </xf>
    <xf numFmtId="171" fontId="8" fillId="0" borderId="74" xfId="0" applyNumberFormat="1" applyFont="1" applyBorder="1" applyAlignment="1">
      <alignment horizontal="right" vertical="center"/>
    </xf>
    <xf numFmtId="170" fontId="7" fillId="0" borderId="28" xfId="0" applyNumberFormat="1" applyFont="1" applyBorder="1" applyAlignment="1" applyProtection="1">
      <alignment horizontal="center" vertical="center"/>
      <protection locked="0"/>
    </xf>
    <xf numFmtId="170" fontId="8" fillId="0" borderId="27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 indent="1"/>
    </xf>
    <xf numFmtId="164" fontId="8" fillId="0" borderId="0" xfId="0" applyNumberFormat="1" applyFont="1" applyAlignment="1">
      <alignment horizontal="right" vertical="center"/>
    </xf>
    <xf numFmtId="171" fontId="8" fillId="0" borderId="0" xfId="0" applyNumberFormat="1" applyFont="1" applyAlignment="1">
      <alignment horizontal="right" vertical="center"/>
    </xf>
    <xf numFmtId="165" fontId="8" fillId="0" borderId="0" xfId="1" applyNumberFormat="1" applyFont="1" applyFill="1" applyBorder="1" applyAlignment="1">
      <alignment vertical="center"/>
    </xf>
    <xf numFmtId="170" fontId="8" fillId="0" borderId="28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2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04" xfId="0" applyFont="1" applyBorder="1" applyAlignment="1">
      <alignment horizontal="center" vertical="center" wrapText="1"/>
    </xf>
    <xf numFmtId="0" fontId="7" fillId="0" borderId="105" xfId="4" applyFont="1" applyBorder="1" applyAlignment="1" applyProtection="1">
      <alignment horizontal="center" vertical="center"/>
      <protection locked="0"/>
    </xf>
    <xf numFmtId="0" fontId="7" fillId="0" borderId="106" xfId="4" applyFont="1" applyBorder="1" applyAlignment="1" applyProtection="1">
      <alignment horizontal="center" vertical="center"/>
      <protection locked="0"/>
    </xf>
    <xf numFmtId="0" fontId="7" fillId="0" borderId="107" xfId="4" applyFont="1" applyBorder="1" applyAlignment="1" applyProtection="1">
      <alignment horizontal="center" vertical="center"/>
      <protection locked="0"/>
    </xf>
    <xf numFmtId="0" fontId="7" fillId="0" borderId="108" xfId="4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>
      <alignment horizontal="left" vertical="center" wrapText="1"/>
    </xf>
    <xf numFmtId="172" fontId="23" fillId="0" borderId="28" xfId="0" applyNumberFormat="1" applyFont="1" applyBorder="1" applyAlignment="1">
      <alignment horizontal="right" vertical="center"/>
    </xf>
    <xf numFmtId="172" fontId="23" fillId="0" borderId="29" xfId="0" applyNumberFormat="1" applyFont="1" applyBorder="1" applyAlignment="1">
      <alignment horizontal="right" vertical="center"/>
    </xf>
    <xf numFmtId="166" fontId="24" fillId="0" borderId="109" xfId="0" applyNumberFormat="1" applyFont="1" applyBorder="1" applyAlignment="1">
      <alignment horizontal="right" vertical="center"/>
    </xf>
    <xf numFmtId="167" fontId="22" fillId="0" borderId="110" xfId="1" applyNumberFormat="1" applyFont="1" applyFill="1" applyBorder="1" applyAlignment="1">
      <alignment vertical="center"/>
    </xf>
    <xf numFmtId="166" fontId="24" fillId="0" borderId="111" xfId="0" applyNumberFormat="1" applyFont="1" applyBorder="1" applyAlignment="1">
      <alignment horizontal="right" vertical="center"/>
    </xf>
    <xf numFmtId="172" fontId="7" fillId="0" borderId="28" xfId="0" applyNumberFormat="1" applyFont="1" applyBorder="1" applyAlignment="1">
      <alignment horizontal="right" vertical="center"/>
    </xf>
    <xf numFmtId="172" fontId="7" fillId="0" borderId="29" xfId="0" applyNumberFormat="1" applyFont="1" applyBorder="1" applyAlignment="1">
      <alignment horizontal="right" vertical="center"/>
    </xf>
    <xf numFmtId="166" fontId="8" fillId="0" borderId="112" xfId="0" applyNumberFormat="1" applyFont="1" applyBorder="1" applyAlignment="1">
      <alignment vertical="center"/>
    </xf>
    <xf numFmtId="167" fontId="8" fillId="0" borderId="113" xfId="1" applyNumberFormat="1" applyFont="1" applyFill="1" applyBorder="1" applyAlignment="1">
      <alignment vertical="center"/>
    </xf>
    <xf numFmtId="166" fontId="8" fillId="0" borderId="114" xfId="0" applyNumberFormat="1" applyFont="1" applyBorder="1" applyAlignment="1">
      <alignment vertical="center"/>
    </xf>
    <xf numFmtId="172" fontId="7" fillId="0" borderId="0" xfId="0" applyNumberFormat="1" applyFont="1" applyAlignment="1">
      <alignment horizontal="right" vertical="center"/>
    </xf>
    <xf numFmtId="173" fontId="8" fillId="0" borderId="0" xfId="0" applyNumberFormat="1" applyFont="1" applyAlignment="1">
      <alignment vertical="center"/>
    </xf>
    <xf numFmtId="174" fontId="8" fillId="0" borderId="0" xfId="0" applyNumberFormat="1" applyFont="1" applyAlignment="1">
      <alignment vertical="center"/>
    </xf>
    <xf numFmtId="3" fontId="0" fillId="0" borderId="0" xfId="0" applyNumberFormat="1"/>
    <xf numFmtId="172" fontId="0" fillId="0" borderId="0" xfId="0" applyNumberFormat="1"/>
    <xf numFmtId="164" fontId="22" fillId="0" borderId="32" xfId="0" applyNumberFormat="1" applyFont="1" applyBorder="1" applyAlignment="1">
      <alignment horizontal="right" vertical="center"/>
    </xf>
    <xf numFmtId="0" fontId="25" fillId="0" borderId="0" xfId="0" applyFont="1"/>
    <xf numFmtId="0" fontId="26" fillId="0" borderId="106" xfId="4" applyFont="1" applyBorder="1" applyAlignment="1" applyProtection="1">
      <alignment horizontal="center" vertical="center"/>
      <protection locked="0"/>
    </xf>
    <xf numFmtId="0" fontId="26" fillId="0" borderId="108" xfId="4" applyFont="1" applyBorder="1" applyAlignment="1" applyProtection="1">
      <alignment horizontal="center" vertical="center"/>
      <protection locked="0"/>
    </xf>
    <xf numFmtId="172" fontId="7" fillId="0" borderId="28" xfId="0" applyNumberFormat="1" applyFont="1" applyBorder="1" applyAlignment="1">
      <alignment horizontal="center" vertical="center"/>
    </xf>
    <xf numFmtId="172" fontId="7" fillId="0" borderId="29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26" fillId="0" borderId="0" xfId="4" applyFont="1" applyBorder="1" applyAlignment="1" applyProtection="1">
      <alignment horizontal="left" vertical="center"/>
      <protection locked="0"/>
    </xf>
    <xf numFmtId="164" fontId="19" fillId="0" borderId="0" xfId="0" applyNumberFormat="1" applyFont="1" applyAlignment="1">
      <alignment horizontal="right" vertical="center"/>
    </xf>
    <xf numFmtId="0" fontId="7" fillId="0" borderId="115" xfId="4" applyFont="1" applyBorder="1" applyAlignment="1" applyProtection="1">
      <alignment horizontal="center" vertical="center"/>
      <protection locked="0"/>
    </xf>
    <xf numFmtId="168" fontId="8" fillId="0" borderId="0" xfId="0" applyNumberFormat="1" applyFont="1" applyAlignment="1">
      <alignment vertical="center"/>
    </xf>
    <xf numFmtId="0" fontId="27" fillId="0" borderId="0" xfId="0" applyFont="1"/>
    <xf numFmtId="0" fontId="28" fillId="0" borderId="0" xfId="0" applyFont="1"/>
    <xf numFmtId="0" fontId="7" fillId="0" borderId="0" xfId="0" applyFont="1"/>
    <xf numFmtId="0" fontId="14" fillId="0" borderId="0" xfId="6" applyFont="1" applyAlignment="1" applyProtection="1"/>
    <xf numFmtId="166" fontId="8" fillId="0" borderId="112" xfId="0" applyNumberFormat="1" applyFont="1" applyBorder="1" applyAlignment="1">
      <alignment horizontal="center" vertical="center"/>
    </xf>
    <xf numFmtId="167" fontId="8" fillId="0" borderId="113" xfId="1" applyNumberFormat="1" applyFont="1" applyFill="1" applyBorder="1" applyAlignment="1">
      <alignment horizontal="center" vertical="center"/>
    </xf>
    <xf numFmtId="166" fontId="8" fillId="0" borderId="114" xfId="0" applyNumberFormat="1" applyFont="1" applyBorder="1" applyAlignment="1">
      <alignment horizontal="center" vertical="center"/>
    </xf>
    <xf numFmtId="168" fontId="8" fillId="0" borderId="0" xfId="0" applyNumberFormat="1" applyFont="1"/>
    <xf numFmtId="165" fontId="8" fillId="0" borderId="0" xfId="1" applyNumberFormat="1" applyFont="1" applyFill="1" applyBorder="1"/>
    <xf numFmtId="0" fontId="7" fillId="0" borderId="116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172" fontId="23" fillId="0" borderId="34" xfId="0" applyNumberFormat="1" applyFont="1" applyBorder="1" applyAlignment="1">
      <alignment horizontal="right" vertical="center"/>
    </xf>
    <xf numFmtId="172" fontId="7" fillId="0" borderId="34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72" fontId="7" fillId="0" borderId="34" xfId="0" applyNumberFormat="1" applyFont="1" applyBorder="1" applyAlignment="1">
      <alignment horizontal="center" vertical="center"/>
    </xf>
    <xf numFmtId="0" fontId="10" fillId="0" borderId="0" xfId="0" applyFont="1"/>
    <xf numFmtId="0" fontId="34" fillId="0" borderId="0" xfId="0" applyFont="1"/>
    <xf numFmtId="0" fontId="33" fillId="0" borderId="0" xfId="2" applyFont="1" applyFill="1" applyAlignment="1" applyProtection="1"/>
    <xf numFmtId="0" fontId="35" fillId="0" borderId="0" xfId="0" applyFont="1"/>
    <xf numFmtId="0" fontId="3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166" fontId="7" fillId="0" borderId="40" xfId="3" applyNumberFormat="1" applyFont="1" applyBorder="1" applyAlignment="1">
      <alignment vertical="center"/>
    </xf>
    <xf numFmtId="166" fontId="7" fillId="0" borderId="41" xfId="3" applyNumberFormat="1" applyFont="1" applyBorder="1" applyAlignment="1">
      <alignment vertical="center"/>
    </xf>
    <xf numFmtId="166" fontId="7" fillId="0" borderId="42" xfId="3" applyNumberFormat="1" applyFont="1" applyBorder="1" applyAlignment="1">
      <alignment vertical="center"/>
    </xf>
    <xf numFmtId="166" fontId="7" fillId="0" borderId="41" xfId="3" applyNumberFormat="1" applyFont="1" applyBorder="1" applyAlignment="1">
      <alignment horizontal="center" vertical="center"/>
    </xf>
    <xf numFmtId="166" fontId="7" fillId="0" borderId="43" xfId="3" applyNumberFormat="1" applyFont="1" applyBorder="1" applyAlignment="1">
      <alignment horizontal="center" vertical="center"/>
    </xf>
    <xf numFmtId="167" fontId="7" fillId="0" borderId="46" xfId="1" applyNumberFormat="1" applyFont="1" applyFill="1" applyBorder="1" applyAlignment="1" applyProtection="1">
      <alignment vertical="center"/>
    </xf>
    <xf numFmtId="167" fontId="7" fillId="0" borderId="47" xfId="1" applyNumberFormat="1" applyFont="1" applyFill="1" applyBorder="1" applyAlignment="1" applyProtection="1">
      <alignment vertical="center"/>
    </xf>
    <xf numFmtId="167" fontId="7" fillId="0" borderId="48" xfId="1" applyNumberFormat="1" applyFont="1" applyFill="1" applyBorder="1" applyAlignment="1" applyProtection="1">
      <alignment vertical="center"/>
    </xf>
    <xf numFmtId="167" fontId="7" fillId="0" borderId="47" xfId="1" applyNumberFormat="1" applyFont="1" applyFill="1" applyBorder="1" applyAlignment="1" applyProtection="1">
      <alignment horizontal="center" vertical="center"/>
    </xf>
    <xf numFmtId="167" fontId="7" fillId="0" borderId="49" xfId="1" applyNumberFormat="1" applyFont="1" applyFill="1" applyBorder="1" applyAlignment="1" applyProtection="1">
      <alignment horizontal="center" vertical="center"/>
    </xf>
    <xf numFmtId="166" fontId="7" fillId="0" borderId="52" xfId="3" applyNumberFormat="1" applyFont="1" applyBorder="1" applyAlignment="1">
      <alignment vertical="center"/>
    </xf>
    <xf numFmtId="166" fontId="7" fillId="0" borderId="53" xfId="3" applyNumberFormat="1" applyFont="1" applyBorder="1" applyAlignment="1">
      <alignment vertical="center"/>
    </xf>
    <xf numFmtId="166" fontId="7" fillId="0" borderId="51" xfId="3" applyNumberFormat="1" applyFont="1" applyBorder="1" applyAlignment="1">
      <alignment vertical="center"/>
    </xf>
    <xf numFmtId="166" fontId="7" fillId="0" borderId="53" xfId="3" applyNumberFormat="1" applyFont="1" applyBorder="1" applyAlignment="1">
      <alignment horizontal="center" vertical="center"/>
    </xf>
    <xf numFmtId="166" fontId="7" fillId="0" borderId="54" xfId="3" applyNumberFormat="1" applyFont="1" applyBorder="1" applyAlignment="1">
      <alignment horizontal="center" vertical="center"/>
    </xf>
    <xf numFmtId="164" fontId="7" fillId="0" borderId="40" xfId="3" applyNumberFormat="1" applyFont="1" applyBorder="1" applyAlignment="1">
      <alignment vertical="center"/>
    </xf>
    <xf numFmtId="164" fontId="7" fillId="0" borderId="42" xfId="3" applyNumberFormat="1" applyFont="1" applyBorder="1" applyAlignment="1">
      <alignment vertical="center"/>
    </xf>
    <xf numFmtId="164" fontId="7" fillId="0" borderId="41" xfId="3" applyNumberFormat="1" applyFont="1" applyBorder="1" applyAlignment="1">
      <alignment vertical="center"/>
    </xf>
    <xf numFmtId="164" fontId="7" fillId="0" borderId="43" xfId="3" applyNumberFormat="1" applyFont="1" applyBorder="1" applyAlignment="1">
      <alignment vertical="center"/>
    </xf>
    <xf numFmtId="165" fontId="7" fillId="0" borderId="57" xfId="1" applyNumberFormat="1" applyFont="1" applyFill="1" applyBorder="1" applyAlignment="1" applyProtection="1">
      <alignment vertical="center"/>
    </xf>
    <xf numFmtId="165" fontId="7" fillId="0" borderId="45" xfId="1" applyNumberFormat="1" applyFont="1" applyFill="1" applyBorder="1" applyAlignment="1" applyProtection="1">
      <alignment vertical="center"/>
    </xf>
    <xf numFmtId="165" fontId="7" fillId="0" borderId="58" xfId="1" applyNumberFormat="1" applyFont="1" applyFill="1" applyBorder="1" applyAlignment="1" applyProtection="1">
      <alignment vertical="center"/>
    </xf>
    <xf numFmtId="165" fontId="7" fillId="0" borderId="59" xfId="1" applyNumberFormat="1" applyFont="1" applyFill="1" applyBorder="1" applyAlignment="1" applyProtection="1">
      <alignment vertical="center"/>
    </xf>
    <xf numFmtId="164" fontId="7" fillId="0" borderId="52" xfId="3" applyNumberFormat="1" applyFont="1" applyBorder="1" applyAlignment="1">
      <alignment vertical="center"/>
    </xf>
    <xf numFmtId="164" fontId="7" fillId="0" borderId="51" xfId="3" applyNumberFormat="1" applyFont="1" applyBorder="1" applyAlignment="1">
      <alignment vertical="center"/>
    </xf>
    <xf numFmtId="164" fontId="7" fillId="0" borderId="53" xfId="3" applyNumberFormat="1" applyFont="1" applyBorder="1" applyAlignment="1">
      <alignment vertical="center"/>
    </xf>
    <xf numFmtId="164" fontId="7" fillId="0" borderId="54" xfId="3" applyNumberFormat="1" applyFont="1" applyBorder="1" applyAlignment="1">
      <alignment vertical="center"/>
    </xf>
    <xf numFmtId="165" fontId="7" fillId="0" borderId="46" xfId="1" applyNumberFormat="1" applyFont="1" applyFill="1" applyBorder="1" applyAlignment="1" applyProtection="1">
      <alignment vertical="center"/>
    </xf>
    <xf numFmtId="165" fontId="7" fillId="0" borderId="48" xfId="1" applyNumberFormat="1" applyFont="1" applyFill="1" applyBorder="1" applyAlignment="1" applyProtection="1">
      <alignment vertical="center"/>
    </xf>
    <xf numFmtId="165" fontId="7" fillId="0" borderId="47" xfId="1" applyNumberFormat="1" applyFont="1" applyFill="1" applyBorder="1" applyAlignment="1" applyProtection="1">
      <alignment vertical="center"/>
    </xf>
    <xf numFmtId="165" fontId="7" fillId="0" borderId="49" xfId="1" applyNumberFormat="1" applyFont="1" applyFill="1" applyBorder="1" applyAlignment="1" applyProtection="1">
      <alignment vertical="center"/>
    </xf>
    <xf numFmtId="164" fontId="7" fillId="0" borderId="76" xfId="3" applyNumberFormat="1" applyFont="1" applyBorder="1" applyAlignment="1">
      <alignment vertical="center"/>
    </xf>
    <xf numFmtId="164" fontId="7" fillId="0" borderId="41" xfId="3" applyNumberFormat="1" applyFont="1" applyBorder="1" applyAlignment="1">
      <alignment horizontal="center" vertical="center"/>
    </xf>
    <xf numFmtId="164" fontId="7" fillId="0" borderId="77" xfId="3" applyNumberFormat="1" applyFont="1" applyBorder="1" applyAlignment="1">
      <alignment vertical="center"/>
    </xf>
    <xf numFmtId="164" fontId="7" fillId="0" borderId="42" xfId="3" applyNumberFormat="1" applyFont="1" applyBorder="1" applyAlignment="1">
      <alignment horizontal="center" vertical="center"/>
    </xf>
    <xf numFmtId="164" fontId="7" fillId="0" borderId="43" xfId="3" applyNumberFormat="1" applyFont="1" applyBorder="1" applyAlignment="1">
      <alignment horizontal="center" vertical="center"/>
    </xf>
    <xf numFmtId="165" fontId="7" fillId="0" borderId="78" xfId="1" applyNumberFormat="1" applyFont="1" applyFill="1" applyBorder="1" applyAlignment="1" applyProtection="1">
      <alignment vertical="center"/>
    </xf>
    <xf numFmtId="165" fontId="7" fillId="0" borderId="58" xfId="1" applyNumberFormat="1" applyFont="1" applyFill="1" applyBorder="1" applyAlignment="1" applyProtection="1">
      <alignment horizontal="center" vertical="center"/>
    </xf>
    <xf numFmtId="165" fontId="7" fillId="0" borderId="79" xfId="1" applyNumberFormat="1" applyFont="1" applyFill="1" applyBorder="1" applyAlignment="1" applyProtection="1">
      <alignment vertical="center"/>
    </xf>
    <xf numFmtId="165" fontId="7" fillId="0" borderId="45" xfId="1" applyNumberFormat="1" applyFont="1" applyFill="1" applyBorder="1" applyAlignment="1" applyProtection="1">
      <alignment horizontal="center" vertical="center"/>
    </xf>
    <xf numFmtId="165" fontId="7" fillId="0" borderId="59" xfId="1" applyNumberFormat="1" applyFont="1" applyFill="1" applyBorder="1" applyAlignment="1" applyProtection="1">
      <alignment horizontal="center" vertical="center"/>
    </xf>
    <xf numFmtId="164" fontId="7" fillId="0" borderId="80" xfId="3" applyNumberFormat="1" applyFont="1" applyBorder="1" applyAlignment="1">
      <alignment vertical="center"/>
    </xf>
    <xf numFmtId="164" fontId="7" fillId="0" borderId="53" xfId="3" applyNumberFormat="1" applyFont="1" applyBorder="1" applyAlignment="1">
      <alignment horizontal="center" vertical="center"/>
    </xf>
    <xf numFmtId="164" fontId="7" fillId="0" borderId="81" xfId="3" applyNumberFormat="1" applyFont="1" applyBorder="1" applyAlignment="1">
      <alignment vertical="center"/>
    </xf>
    <xf numFmtId="164" fontId="7" fillId="0" borderId="51" xfId="3" applyNumberFormat="1" applyFont="1" applyBorder="1" applyAlignment="1">
      <alignment horizontal="center" vertical="center"/>
    </xf>
    <xf numFmtId="164" fontId="7" fillId="0" borderId="54" xfId="3" applyNumberFormat="1" applyFont="1" applyBorder="1" applyAlignment="1">
      <alignment horizontal="center" vertical="center"/>
    </xf>
    <xf numFmtId="165" fontId="7" fillId="0" borderId="82" xfId="1" applyNumberFormat="1" applyFont="1" applyFill="1" applyBorder="1" applyAlignment="1" applyProtection="1">
      <alignment vertical="center"/>
    </xf>
    <xf numFmtId="165" fontId="7" fillId="0" borderId="47" xfId="1" applyNumberFormat="1" applyFont="1" applyFill="1" applyBorder="1" applyAlignment="1" applyProtection="1">
      <alignment horizontal="center" vertical="center"/>
    </xf>
    <xf numFmtId="165" fontId="7" fillId="0" borderId="83" xfId="1" applyNumberFormat="1" applyFont="1" applyFill="1" applyBorder="1" applyAlignment="1" applyProtection="1">
      <alignment vertical="center"/>
    </xf>
    <xf numFmtId="165" fontId="7" fillId="0" borderId="48" xfId="1" applyNumberFormat="1" applyFont="1" applyFill="1" applyBorder="1" applyAlignment="1" applyProtection="1">
      <alignment horizontal="center" vertical="center"/>
    </xf>
    <xf numFmtId="165" fontId="7" fillId="0" borderId="49" xfId="1" applyNumberFormat="1" applyFont="1" applyFill="1" applyBorder="1" applyAlignment="1" applyProtection="1">
      <alignment horizontal="center" vertical="center"/>
    </xf>
    <xf numFmtId="164" fontId="7" fillId="0" borderId="88" xfId="3" applyNumberFormat="1" applyFont="1" applyBorder="1" applyAlignment="1">
      <alignment vertical="center"/>
    </xf>
    <xf numFmtId="164" fontId="7" fillId="0" borderId="89" xfId="3" applyNumberFormat="1" applyFont="1" applyBorder="1" applyAlignment="1">
      <alignment vertical="center"/>
    </xf>
    <xf numFmtId="164" fontId="7" fillId="0" borderId="90" xfId="3" applyNumberFormat="1" applyFont="1" applyBorder="1" applyAlignment="1">
      <alignment horizontal="center" vertical="center"/>
    </xf>
    <xf numFmtId="164" fontId="7" fillId="0" borderId="90" xfId="3" applyNumberFormat="1" applyFont="1" applyBorder="1" applyAlignment="1">
      <alignment vertical="center"/>
    </xf>
    <xf numFmtId="164" fontId="7" fillId="0" borderId="91" xfId="3" applyNumberFormat="1" applyFont="1" applyBorder="1" applyAlignment="1">
      <alignment horizontal="center" vertical="center"/>
    </xf>
    <xf numFmtId="164" fontId="7" fillId="0" borderId="92" xfId="3" applyNumberFormat="1" applyFont="1" applyBorder="1" applyAlignment="1">
      <alignment horizontal="center" vertical="center"/>
    </xf>
    <xf numFmtId="164" fontId="7" fillId="0" borderId="92" xfId="3" applyNumberFormat="1" applyFont="1" applyBorder="1" applyAlignment="1">
      <alignment vertical="center"/>
    </xf>
    <xf numFmtId="164" fontId="7" fillId="0" borderId="93" xfId="3" applyNumberFormat="1" applyFont="1" applyBorder="1" applyAlignment="1">
      <alignment horizontal="center" vertical="center"/>
    </xf>
    <xf numFmtId="165" fontId="7" fillId="0" borderId="94" xfId="1" applyNumberFormat="1" applyFont="1" applyFill="1" applyBorder="1" applyAlignment="1" applyProtection="1">
      <alignment horizontal="center" vertical="center"/>
    </xf>
    <xf numFmtId="165" fontId="7" fillId="0" borderId="95" xfId="1" applyNumberFormat="1" applyFont="1" applyFill="1" applyBorder="1" applyAlignment="1" applyProtection="1">
      <alignment horizontal="center" vertical="center"/>
    </xf>
    <xf numFmtId="165" fontId="7" fillId="0" borderId="95" xfId="1" applyNumberFormat="1" applyFont="1" applyFill="1" applyBorder="1" applyAlignment="1" applyProtection="1">
      <alignment vertical="center"/>
    </xf>
    <xf numFmtId="165" fontId="7" fillId="0" borderId="79" xfId="1" applyNumberFormat="1" applyFont="1" applyFill="1" applyBorder="1" applyAlignment="1" applyProtection="1">
      <alignment horizontal="center" vertical="center"/>
    </xf>
    <xf numFmtId="164" fontId="7" fillId="0" borderId="96" xfId="3" applyNumberFormat="1" applyFont="1" applyBorder="1" applyAlignment="1">
      <alignment horizontal="center" vertical="center"/>
    </xf>
    <xf numFmtId="164" fontId="7" fillId="0" borderId="97" xfId="3" applyNumberFormat="1" applyFont="1" applyBorder="1" applyAlignment="1">
      <alignment horizontal="center" vertical="center"/>
    </xf>
    <xf numFmtId="164" fontId="7" fillId="0" borderId="97" xfId="3" applyNumberFormat="1" applyFont="1" applyBorder="1" applyAlignment="1">
      <alignment vertical="center"/>
    </xf>
    <xf numFmtId="164" fontId="7" fillId="0" borderId="81" xfId="3" applyNumberFormat="1" applyFont="1" applyBorder="1" applyAlignment="1">
      <alignment horizontal="center" vertical="center"/>
    </xf>
    <xf numFmtId="165" fontId="7" fillId="0" borderId="98" xfId="1" applyNumberFormat="1" applyFont="1" applyFill="1" applyBorder="1" applyAlignment="1" applyProtection="1">
      <alignment horizontal="center" vertical="center"/>
    </xf>
    <xf numFmtId="165" fontId="7" fillId="0" borderId="99" xfId="1" applyNumberFormat="1" applyFont="1" applyFill="1" applyBorder="1" applyAlignment="1" applyProtection="1">
      <alignment horizontal="center" vertical="center"/>
    </xf>
    <xf numFmtId="165" fontId="7" fillId="0" borderId="99" xfId="1" applyNumberFormat="1" applyFont="1" applyFill="1" applyBorder="1" applyAlignment="1" applyProtection="1">
      <alignment vertical="center"/>
    </xf>
    <xf numFmtId="165" fontId="7" fillId="0" borderId="83" xfId="1" applyNumberFormat="1" applyFont="1" applyFill="1" applyBorder="1" applyAlignment="1" applyProtection="1">
      <alignment horizontal="center" vertical="center"/>
    </xf>
    <xf numFmtId="168" fontId="7" fillId="0" borderId="40" xfId="3" applyNumberFormat="1" applyFont="1" applyBorder="1" applyAlignment="1">
      <alignment vertical="center"/>
    </xf>
    <xf numFmtId="169" fontId="7" fillId="0" borderId="57" xfId="1" applyNumberFormat="1" applyFont="1" applyFill="1" applyBorder="1" applyAlignment="1" applyProtection="1">
      <alignment vertical="center"/>
    </xf>
    <xf numFmtId="0" fontId="32" fillId="0" borderId="0" xfId="2" applyFont="1" applyAlignment="1" applyProtection="1">
      <alignment horizontal="left"/>
    </xf>
    <xf numFmtId="0" fontId="31" fillId="2" borderId="0" xfId="0" applyFont="1" applyFill="1" applyAlignment="1">
      <alignment horizontal="left"/>
    </xf>
    <xf numFmtId="0" fontId="29" fillId="0" borderId="0" xfId="0" applyFont="1" applyAlignment="1">
      <alignment horizontal="left" vertical="center"/>
    </xf>
    <xf numFmtId="0" fontId="30" fillId="0" borderId="0" xfId="2" applyFont="1" applyAlignment="1" applyProtection="1">
      <alignment horizontal="right"/>
    </xf>
    <xf numFmtId="3" fontId="8" fillId="0" borderId="17" xfId="0" applyNumberFormat="1" applyFont="1" applyBorder="1" applyAlignment="1">
      <alignment horizontal="center" vertical="center"/>
    </xf>
    <xf numFmtId="0" fontId="7" fillId="0" borderId="38" xfId="4" applyFont="1" applyBorder="1" applyAlignment="1" applyProtection="1">
      <alignment horizontal="center" vertical="center" wrapText="1"/>
      <protection locked="0"/>
    </xf>
    <xf numFmtId="0" fontId="7" fillId="0" borderId="44" xfId="4" applyFont="1" applyBorder="1" applyAlignment="1" applyProtection="1">
      <alignment horizontal="center" vertical="center" wrapText="1"/>
      <protection locked="0"/>
    </xf>
    <xf numFmtId="0" fontId="7" fillId="0" borderId="50" xfId="4" applyFont="1" applyBorder="1" applyAlignment="1" applyProtection="1">
      <alignment horizontal="center" vertical="center" wrapText="1"/>
      <protection locked="0"/>
    </xf>
    <xf numFmtId="0" fontId="7" fillId="0" borderId="27" xfId="4" applyFont="1" applyBorder="1" applyAlignment="1" applyProtection="1">
      <alignment horizontal="center" vertical="center" wrapText="1"/>
      <protection locked="0"/>
    </xf>
    <xf numFmtId="0" fontId="7" fillId="0" borderId="0" xfId="4" applyFont="1" applyBorder="1" applyAlignment="1" applyProtection="1">
      <alignment horizontal="center" vertical="center"/>
      <protection locked="0"/>
    </xf>
    <xf numFmtId="0" fontId="7" fillId="0" borderId="11" xfId="4" applyFont="1" applyBorder="1" applyAlignment="1" applyProtection="1">
      <alignment horizontal="center" vertical="center"/>
      <protection locked="0"/>
    </xf>
    <xf numFmtId="0" fontId="7" fillId="0" borderId="1" xfId="4" applyFont="1" applyBorder="1" applyAlignment="1" applyProtection="1">
      <alignment horizontal="center" vertical="center"/>
      <protection locked="0"/>
    </xf>
    <xf numFmtId="0" fontId="7" fillId="0" borderId="20" xfId="4" applyFont="1" applyBorder="1" applyAlignment="1" applyProtection="1">
      <alignment horizontal="center" vertical="center"/>
      <protection locked="0"/>
    </xf>
    <xf numFmtId="3" fontId="8" fillId="0" borderId="18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3" fontId="8" fillId="0" borderId="19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3" fontId="7" fillId="0" borderId="2" xfId="3" applyFont="1" applyBorder="1" applyAlignment="1" applyProtection="1">
      <alignment horizontal="center" vertical="center" wrapText="1"/>
      <protection locked="0"/>
    </xf>
    <xf numFmtId="3" fontId="7" fillId="0" borderId="3" xfId="3" applyFont="1" applyBorder="1" applyAlignment="1" applyProtection="1">
      <alignment horizontal="center" vertical="center" wrapText="1"/>
      <protection locked="0"/>
    </xf>
    <xf numFmtId="3" fontId="7" fillId="0" borderId="0" xfId="3" applyFont="1" applyAlignment="1" applyProtection="1">
      <alignment horizontal="center" vertical="center" wrapText="1"/>
      <protection locked="0"/>
    </xf>
    <xf numFmtId="3" fontId="7" fillId="0" borderId="11" xfId="3" applyFont="1" applyBorder="1" applyAlignment="1" applyProtection="1">
      <alignment horizontal="center" vertical="center" wrapText="1"/>
      <protection locked="0"/>
    </xf>
    <xf numFmtId="3" fontId="7" fillId="0" borderId="1" xfId="3" applyFont="1" applyBorder="1" applyAlignment="1" applyProtection="1">
      <alignment horizontal="center" vertical="center" wrapText="1"/>
      <protection locked="0"/>
    </xf>
    <xf numFmtId="3" fontId="7" fillId="0" borderId="20" xfId="3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8" fillId="0" borderId="70" xfId="0" applyNumberFormat="1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3" fontId="8" fillId="0" borderId="64" xfId="0" applyNumberFormat="1" applyFont="1" applyBorder="1" applyAlignment="1">
      <alignment horizontal="center" vertical="center" wrapText="1"/>
    </xf>
    <xf numFmtId="3" fontId="8" fillId="0" borderId="68" xfId="0" applyNumberFormat="1" applyFont="1" applyBorder="1" applyAlignment="1">
      <alignment horizontal="center" vertical="center" wrapText="1"/>
    </xf>
    <xf numFmtId="3" fontId="8" fillId="0" borderId="71" xfId="0" applyNumberFormat="1" applyFont="1" applyBorder="1" applyAlignment="1">
      <alignment horizontal="center" vertical="center" wrapText="1"/>
    </xf>
    <xf numFmtId="3" fontId="8" fillId="0" borderId="65" xfId="0" applyNumberFormat="1" applyFont="1" applyBorder="1" applyAlignment="1">
      <alignment horizontal="center" vertical="center" wrapText="1"/>
    </xf>
    <xf numFmtId="3" fontId="8" fillId="0" borderId="66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67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69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0" fontId="7" fillId="0" borderId="2" xfId="4" applyFont="1" applyBorder="1" applyAlignment="1" applyProtection="1">
      <alignment horizontal="center" vertical="center"/>
      <protection locked="0"/>
    </xf>
    <xf numFmtId="0" fontId="7" fillId="0" borderId="3" xfId="4" applyFont="1" applyBorder="1" applyAlignment="1" applyProtection="1">
      <alignment horizontal="center" vertical="center"/>
      <protection locked="0"/>
    </xf>
    <xf numFmtId="3" fontId="8" fillId="0" borderId="84" xfId="0" applyNumberFormat="1" applyFont="1" applyBorder="1" applyAlignment="1">
      <alignment horizontal="center" vertical="center" wrapText="1"/>
    </xf>
    <xf numFmtId="3" fontId="8" fillId="0" borderId="85" xfId="0" applyNumberFormat="1" applyFont="1" applyBorder="1" applyAlignment="1">
      <alignment horizontal="center" vertical="center" wrapText="1"/>
    </xf>
    <xf numFmtId="3" fontId="8" fillId="0" borderId="86" xfId="0" applyNumberFormat="1" applyFont="1" applyBorder="1" applyAlignment="1">
      <alignment horizontal="center" vertical="center" wrapText="1"/>
    </xf>
    <xf numFmtId="3" fontId="8" fillId="0" borderId="87" xfId="0" applyNumberFormat="1" applyFont="1" applyBorder="1" applyAlignment="1">
      <alignment horizontal="center" vertical="center" wrapText="1"/>
    </xf>
    <xf numFmtId="0" fontId="19" fillId="0" borderId="7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3" fontId="8" fillId="0" borderId="70" xfId="0" applyNumberFormat="1" applyFont="1" applyBorder="1" applyAlignment="1">
      <alignment horizontal="center" vertical="center" wrapText="1"/>
    </xf>
    <xf numFmtId="0" fontId="19" fillId="0" borderId="7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 wrapText="1"/>
    </xf>
    <xf numFmtId="3" fontId="7" fillId="0" borderId="25" xfId="0" applyNumberFormat="1" applyFont="1" applyBorder="1" applyAlignment="1">
      <alignment horizontal="center" vertical="center" wrapText="1"/>
    </xf>
    <xf numFmtId="3" fontId="8" fillId="0" borderId="101" xfId="0" applyNumberFormat="1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0" xfId="4" applyFont="1" applyBorder="1" applyAlignment="1" applyProtection="1">
      <alignment horizontal="center" vertical="center" wrapText="1"/>
      <protection locked="0"/>
    </xf>
    <xf numFmtId="0" fontId="7" fillId="0" borderId="10" xfId="4" applyFont="1" applyBorder="1" applyAlignment="1" applyProtection="1">
      <alignment horizontal="center" vertical="center" wrapText="1"/>
      <protection locked="0"/>
    </xf>
    <xf numFmtId="0" fontId="7" fillId="0" borderId="102" xfId="4" applyFont="1" applyBorder="1" applyAlignment="1" applyProtection="1">
      <alignment horizontal="center" vertical="center" wrapText="1"/>
      <protection locked="0"/>
    </xf>
    <xf numFmtId="0" fontId="7" fillId="0" borderId="103" xfId="4" applyFont="1" applyBorder="1" applyAlignment="1" applyProtection="1">
      <alignment horizontal="center" vertical="center" wrapText="1"/>
      <protection locked="0"/>
    </xf>
    <xf numFmtId="0" fontId="7" fillId="0" borderId="9" xfId="4" applyFont="1" applyBorder="1" applyAlignment="1" applyProtection="1">
      <alignment horizontal="center" vertical="center" wrapText="1"/>
      <protection locked="0"/>
    </xf>
    <xf numFmtId="0" fontId="7" fillId="0" borderId="8" xfId="4" applyFont="1" applyBorder="1" applyAlignment="1" applyProtection="1">
      <alignment horizontal="center" vertical="center" wrapText="1"/>
      <protection locked="0"/>
    </xf>
  </cellXfs>
  <cellStyles count="7">
    <cellStyle name="Hypertextový odkaz" xfId="2" builtinId="8"/>
    <cellStyle name="Hypertextový odkaz 3" xfId="6" xr:uid="{56DC7EBC-227C-489D-9DAF-C8A5285F7064}"/>
    <cellStyle name="Normální" xfId="0" builtinId="0"/>
    <cellStyle name="normální 2" xfId="3" xr:uid="{DD9AD0EB-ABCA-430D-B2FE-24F2F40F2C41}"/>
    <cellStyle name="normální 3" xfId="5" xr:uid="{EBDB0902-54AE-4BA7-BA0F-B945F63B1260}"/>
    <cellStyle name="normální 7" xfId="4" xr:uid="{546E6A12-3636-40DC-BAF4-D7F85F0F71E8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C9A09-237F-455C-9580-183548B4D10C}">
  <dimension ref="A1:B29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167" customWidth="1"/>
    <col min="2" max="2" width="141.28515625" customWidth="1"/>
  </cols>
  <sheetData>
    <row r="1" spans="1:2" s="114" customFormat="1" ht="29.25" customHeight="1" x14ac:dyDescent="0.2">
      <c r="A1" s="246" t="s">
        <v>139</v>
      </c>
      <c r="B1" s="246"/>
    </row>
    <row r="2" spans="1:2" s="114" customFormat="1" ht="15" customHeight="1" x14ac:dyDescent="0.2">
      <c r="A2" s="247" t="s">
        <v>140</v>
      </c>
      <c r="B2" s="247"/>
    </row>
    <row r="3" spans="1:2" s="114" customFormat="1" ht="15" customHeight="1" x14ac:dyDescent="0.25">
      <c r="A3" s="245" t="s">
        <v>141</v>
      </c>
      <c r="B3" s="245"/>
    </row>
    <row r="4" spans="1:2" s="114" customFormat="1" ht="15" customHeight="1" x14ac:dyDescent="0.2">
      <c r="A4" s="244" t="s">
        <v>142</v>
      </c>
      <c r="B4" s="244"/>
    </row>
    <row r="5" spans="1:2" s="164" customFormat="1" ht="15" customHeight="1" x14ac:dyDescent="0.2">
      <c r="A5" s="166" t="s">
        <v>143</v>
      </c>
      <c r="B5" s="114" t="s">
        <v>144</v>
      </c>
    </row>
    <row r="6" spans="1:2" s="164" customFormat="1" ht="15" customHeight="1" x14ac:dyDescent="0.2">
      <c r="A6" s="166" t="s">
        <v>145</v>
      </c>
      <c r="B6" s="164" t="s">
        <v>146</v>
      </c>
    </row>
    <row r="7" spans="1:2" s="164" customFormat="1" ht="15" customHeight="1" x14ac:dyDescent="0.2">
      <c r="A7" s="166" t="s">
        <v>147</v>
      </c>
      <c r="B7" s="164" t="s">
        <v>148</v>
      </c>
    </row>
    <row r="8" spans="1:2" s="164" customFormat="1" ht="15" customHeight="1" x14ac:dyDescent="0.2">
      <c r="A8" s="166" t="s">
        <v>149</v>
      </c>
      <c r="B8" s="164" t="s">
        <v>150</v>
      </c>
    </row>
    <row r="9" spans="1:2" s="164" customFormat="1" ht="15" customHeight="1" x14ac:dyDescent="0.2">
      <c r="A9" s="166" t="s">
        <v>151</v>
      </c>
      <c r="B9" s="164" t="s">
        <v>152</v>
      </c>
    </row>
    <row r="10" spans="1:2" s="164" customFormat="1" ht="15" customHeight="1" x14ac:dyDescent="0.2">
      <c r="A10" s="165" t="s">
        <v>153</v>
      </c>
    </row>
    <row r="11" spans="1:2" s="164" customFormat="1" ht="15" customHeight="1" x14ac:dyDescent="0.2">
      <c r="A11" s="166" t="s">
        <v>154</v>
      </c>
      <c r="B11" s="164" t="s">
        <v>155</v>
      </c>
    </row>
    <row r="12" spans="1:2" s="164" customFormat="1" ht="15" customHeight="1" x14ac:dyDescent="0.2">
      <c r="A12" s="166" t="s">
        <v>156</v>
      </c>
      <c r="B12" s="164" t="s">
        <v>157</v>
      </c>
    </row>
    <row r="13" spans="1:2" s="164" customFormat="1" ht="15" customHeight="1" x14ac:dyDescent="0.2">
      <c r="A13" s="166" t="s">
        <v>158</v>
      </c>
      <c r="B13" s="164" t="s">
        <v>159</v>
      </c>
    </row>
    <row r="14" spans="1:2" s="164" customFormat="1" ht="15" customHeight="1" x14ac:dyDescent="0.2">
      <c r="A14" s="166" t="s">
        <v>160</v>
      </c>
      <c r="B14" s="164" t="s">
        <v>161</v>
      </c>
    </row>
    <row r="15" spans="1:2" s="164" customFormat="1" ht="15" customHeight="1" x14ac:dyDescent="0.2">
      <c r="A15" s="166" t="s">
        <v>162</v>
      </c>
      <c r="B15" s="164" t="s">
        <v>163</v>
      </c>
    </row>
    <row r="16" spans="1:2" s="164" customFormat="1" ht="15" customHeight="1" x14ac:dyDescent="0.2">
      <c r="A16" s="166" t="s">
        <v>164</v>
      </c>
      <c r="B16" s="164" t="s">
        <v>165</v>
      </c>
    </row>
    <row r="17" spans="1:2" s="164" customFormat="1" ht="15" customHeight="1" x14ac:dyDescent="0.2">
      <c r="A17" s="166" t="s">
        <v>166</v>
      </c>
      <c r="B17" s="164" t="s">
        <v>167</v>
      </c>
    </row>
    <row r="18" spans="1:2" s="164" customFormat="1" ht="15" customHeight="1" x14ac:dyDescent="0.2">
      <c r="A18" s="166" t="s">
        <v>168</v>
      </c>
      <c r="B18" s="164" t="s">
        <v>169</v>
      </c>
    </row>
    <row r="19" spans="1:2" s="164" customFormat="1" ht="15" customHeight="1" x14ac:dyDescent="0.2">
      <c r="A19" s="166" t="s">
        <v>170</v>
      </c>
      <c r="B19" s="164" t="s">
        <v>171</v>
      </c>
    </row>
    <row r="20" spans="1:2" s="164" customFormat="1" ht="15" customHeight="1" x14ac:dyDescent="0.2">
      <c r="A20" s="166" t="s">
        <v>172</v>
      </c>
      <c r="B20" s="164" t="s">
        <v>173</v>
      </c>
    </row>
    <row r="21" spans="1:2" s="164" customFormat="1" ht="15" customHeight="1" x14ac:dyDescent="0.2">
      <c r="A21" s="166" t="s">
        <v>174</v>
      </c>
      <c r="B21" s="164" t="s">
        <v>175</v>
      </c>
    </row>
    <row r="22" spans="1:2" s="164" customFormat="1" ht="15" customHeight="1" x14ac:dyDescent="0.2">
      <c r="A22" s="166" t="s">
        <v>176</v>
      </c>
      <c r="B22" s="164" t="s">
        <v>177</v>
      </c>
    </row>
    <row r="23" spans="1:2" s="164" customFormat="1" ht="15" customHeight="1" x14ac:dyDescent="0.2">
      <c r="A23" s="166" t="s">
        <v>178</v>
      </c>
      <c r="B23" s="164" t="s">
        <v>179</v>
      </c>
    </row>
    <row r="24" spans="1:2" s="164" customFormat="1" ht="15" customHeight="1" x14ac:dyDescent="0.2">
      <c r="A24" s="166" t="s">
        <v>180</v>
      </c>
      <c r="B24" s="164" t="s">
        <v>181</v>
      </c>
    </row>
    <row r="25" spans="1:2" s="164" customFormat="1" ht="15" customHeight="1" x14ac:dyDescent="0.2">
      <c r="A25" s="166" t="s">
        <v>182</v>
      </c>
      <c r="B25" s="164" t="s">
        <v>183</v>
      </c>
    </row>
    <row r="26" spans="1:2" s="164" customFormat="1" ht="15" customHeight="1" x14ac:dyDescent="0.2">
      <c r="A26" s="166" t="s">
        <v>184</v>
      </c>
      <c r="B26" s="164" t="s">
        <v>185</v>
      </c>
    </row>
    <row r="27" spans="1:2" s="164" customFormat="1" ht="15" customHeight="1" x14ac:dyDescent="0.2">
      <c r="A27" s="166" t="s">
        <v>186</v>
      </c>
      <c r="B27" s="164" t="s">
        <v>187</v>
      </c>
    </row>
    <row r="28" spans="1:2" s="164" customFormat="1" ht="15" customHeight="1" x14ac:dyDescent="0.2">
      <c r="A28" s="166" t="s">
        <v>188</v>
      </c>
      <c r="B28" s="164" t="s">
        <v>189</v>
      </c>
    </row>
    <row r="29" spans="1:2" s="164" customFormat="1" ht="15" customHeight="1" x14ac:dyDescent="0.2">
      <c r="A29" s="166" t="s">
        <v>190</v>
      </c>
      <c r="B29" s="164" t="s">
        <v>191</v>
      </c>
    </row>
  </sheetData>
  <mergeCells count="4">
    <mergeCell ref="A4:B4"/>
    <mergeCell ref="A3:B3"/>
    <mergeCell ref="A1:B1"/>
    <mergeCell ref="A2:B2"/>
  </mergeCells>
  <hyperlinks>
    <hyperlink ref="A5" location="'3.3.1'!A1" tooltip="T103" display="Tab. 3.3.1: Gymnázia celkem – školy, třídy a žáci, v časové řadě 2010/11–2020/21" xr:uid="{C9967368-C8E2-4E8D-B76D-1CDEDB7C98A3}"/>
    <hyperlink ref="A6" location="'3.3.2'!A1" tooltip="T104" display="Tab. 3.3.2: Gymnázia celkem – žáci v denním vzdělávání podle typu a ročníku gymnázia, v časové řadě 2009/10–2019/20" xr:uid="{4B28BB96-661F-417E-A9D6-0638731330E2}"/>
    <hyperlink ref="A8" location="'3.3.4'!A1" tooltip="T106" display="Tab. 3.3.4: Gymnázia celkem – absolventi, v časové řadě 2008/09–2018/19" xr:uid="{30DF689D-B14F-4AC5-836D-7BD7D4214C5C}"/>
    <hyperlink ref="A9" location="'3.3.5'!A1" tooltip="T107" display="Tab. 3.3.5: Gymnázia podle zřizovatele školy – školy, třídy a žáci, v časové řadě 2009/10–2019/20" xr:uid="{F2B34C78-7E6F-438C-B535-3F283A50039E}"/>
    <hyperlink ref="A11" location="'3.3.6'!A1" tooltip="T108" display="Tab. 3.3.6: Gymnázia v krajském srovnání – školy, třídy a žáci, ve školním roce 2019/20" xr:uid="{D41D5007-BA1A-48EB-8F2B-59A56F7BEA09}"/>
    <hyperlink ref="A12" location="'3.3.7'!A1" tooltip="T109" display="Tab. 3.3.7: Gymnázia v krajském srovnání – nově přijatí žáci do 1. ročníku, ve školním roce 2019/20 a absolventi, za školní rok 2018/19" xr:uid="{0DCB947E-BD52-4958-98D1-12636C48EE40}"/>
    <hyperlink ref="A13" location="'3.3.8'!A1" tooltip="T110" display="Tab. 3.3.8: Gymnázia v krajském srovnání – počet škol, v časové řadě 2009/10–2019/20" xr:uid="{CC7B3600-30FC-405D-9317-1FD711632584}"/>
    <hyperlink ref="A18" location="'3.3.13'!A1" tooltip="T111" display="Tab. 3.3.13: Gymnázia v krajském srovnání – počet žáků, v časové řadě 2011/12–2021/22" xr:uid="{87676970-46D0-43F5-83A5-8C5C3703430B}"/>
    <hyperlink ref="A22" location="'3.3.17'!A1" tooltip="T112" display="Tab. 3.3.17: Gymnázia v krajském srovnání – počet nově přijatých žáků do 1. ročníku celkem, v časové řadě 2011/12–2021/22" xr:uid="{9DB6B3D0-6F51-479D-B8E5-410DA4A59AF1}"/>
    <hyperlink ref="A23" location="'3.3.18'!A1" tooltip="T113" display="Tab. 3.3.18: Gymnázia v krajském srovnání – počet nově přijatých žáků do 1. ročníku gymnázií s čtyřletým vzděláváním, v časové řadě 2011/12–2021/22" xr:uid="{854BA349-A542-4366-89D7-922D3F4A883B}"/>
    <hyperlink ref="A26" location="'3.3.21'!A1" tooltip="T115" display="Tab. 3.3.21: Gymnázia v krajském srovnání – počet absolventů, v časové řadě 2010/11–2020/21" xr:uid="{D1A172AF-AF93-4D7F-A483-950468F5B41A}"/>
    <hyperlink ref="A7" location="'3.3.3'!A1" tooltip="T105" display="Tab. 3.3.3: Gymnázia celkem – nově přijatí žáci do 1. ročníku, v časové řadě 2009/10–2019/20" xr:uid="{C6CA4158-986D-44CC-9B1D-49C208AFA3E8}"/>
    <hyperlink ref="A19" location="'3.3.14'!A1" display="Tab. 3.3.14: Gymnázia v krajském srovnání – počet žáků s čtyřletým vzděláváním, v časové řadě 2011/12–2021/22" xr:uid="{75237B7C-602E-4867-BAEA-43AE563F4455}"/>
    <hyperlink ref="A27" location="'3.3.22'!A1" display="Tab. 3.3.22: Gymnázia v krajském srovnání – počet absolventů gymnázií s čtyřletým vzděláváním, v časové řadě 2010/11–2020/21" xr:uid="{685D08F9-77C1-4173-B25F-F1D434375D3A}"/>
    <hyperlink ref="A14" location="'3.3.9'!A1" display="Tab. 3.3.9: Gymnázia v krajském srovnání – počet škol zajišťujících 4leté denní vzdělávání, v časové řadě 2011/12–2021/22" xr:uid="{E695D676-354C-4B16-A45D-CC271BD0C75F}"/>
    <hyperlink ref="A15" location="'3.3.10'!A1" display="Tab. 3.3.10: Gymnázia v krajském srovnání – počet škol zajišťujících 6leté denní vzdělávání, v časové řadě 2011/12–2021/22" xr:uid="{448A8C03-EF78-47BA-8478-94B941D14EC0}"/>
    <hyperlink ref="A16" location="'3.3.11'!A1" display="Tab. 3.3.11: Gymnázia v krajském srovnání – počet škol zajišťujících 8leté denní vzdělávání, v časové řadě 2011/12–2021/22" xr:uid="{D9F2B33C-932B-43EB-80AA-69944A430326}"/>
    <hyperlink ref="A20" location="'3.3.15'!A1" display="Tab. 3.3.15: Gymnázia v krajském srovnání – počet žáků s šestiletým vzděláváním, v časové řadě 2011/12–2021/22" xr:uid="{7E3598E0-6A6F-449F-AF65-90BB65BF5F68}"/>
    <hyperlink ref="A21" location="'3.3.16'!A1" display="Tab. 3.3.16: Gymnázia v krajském srovnání – počet žáků s osmiletým vzděláváním, v časové řadě 2011/12–2021/22" xr:uid="{3E5736E9-A0BB-4CA9-A67D-4B5CBC24D436}"/>
    <hyperlink ref="A24" location="'3.3.19'!A1" display="Tab. 3.3.19: Gymnázia v krajském srovnání – počet nově přijatých žáků do 1. ročníku gymnázií s šestiletým vzděláváním, v časové řadě 2011/12–2021/22" xr:uid="{4C80AF5D-501F-44D8-BE5E-CE0DA702A835}"/>
    <hyperlink ref="A25" location="'3.3.20'!A1" display="Tab. 3.3.20: Gymnázia v krajském srovnání – počet nově přijatých žáků do 1. ročníku gymnázií s osmiletým vzděláváním, v časové řadě 2011/12–2021/22" xr:uid="{D21E11C6-56F1-4E55-B78B-19491B9A0CC6}"/>
    <hyperlink ref="A28" location="'3.3.23'!A1" display="Tab. 3.3.23: Gymnázia v krajském srovnání – počet absolventů gymnázií s šestiletým vzděláváním, v časové řadě 2010/11-2020/21" xr:uid="{BB3C8B59-96F6-4399-BA38-D14D39619F73}"/>
    <hyperlink ref="A29" location="'3.3.24'!A1" display="Tab. 3.3.24: Gymnázia v krajském srovnání – počet absolventů gymnázií s osmiletým vzděláváním, v časové řadě 2010/11-2020/21" xr:uid="{4BED2C4B-064D-49AE-BDED-E6F1177A0E4B}"/>
    <hyperlink ref="A17" location="'3.3.12'!A1" display="Tab. 3.3.12: Gymnázia v krajském srovnání – počet tříd v denní formě vzdělávání, v časové řadě 2011/12–2021/22" xr:uid="{E25560CD-DE39-46E7-B626-C12AC3554C59}"/>
    <hyperlink ref="A2" r:id="rId1" xr:uid="{7D26B051-4B99-4B2C-B673-08500DF7FFFB}"/>
    <hyperlink ref="A2:B2" r:id="rId2" display="Zdroj dat: Ministerstvo školství, mládeže a tělovýchovy" xr:uid="{DB115803-C6AE-4F8B-ADF5-F68A471CEF1B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26B7-2131-497B-AE1C-A8737D17A39A}">
  <dimension ref="A1:U22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5" width="6" customWidth="1"/>
    <col min="16" max="16" width="6.5703125" customWidth="1"/>
    <col min="17" max="17" width="6" customWidth="1"/>
    <col min="18" max="18" width="6.5703125" customWidth="1"/>
  </cols>
  <sheetData>
    <row r="1" spans="1:21" s="2" customFormat="1" ht="22.5" customHeight="1" x14ac:dyDescent="0.2">
      <c r="A1" s="1" t="s">
        <v>114</v>
      </c>
      <c r="B1" s="114"/>
      <c r="C1" s="114"/>
      <c r="D1" s="114"/>
      <c r="K1" s="43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33.75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7.25" customHeight="1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20" t="s">
        <v>35</v>
      </c>
      <c r="P4" s="119" t="s">
        <v>37</v>
      </c>
      <c r="Q4" s="120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362</v>
      </c>
      <c r="C5" s="123">
        <v>359</v>
      </c>
      <c r="D5" s="123">
        <v>358</v>
      </c>
      <c r="E5" s="123">
        <v>355</v>
      </c>
      <c r="F5" s="123">
        <v>355</v>
      </c>
      <c r="G5" s="123">
        <v>354</v>
      </c>
      <c r="H5" s="123">
        <v>363</v>
      </c>
      <c r="I5" s="123">
        <v>370</v>
      </c>
      <c r="J5" s="123">
        <v>380</v>
      </c>
      <c r="K5" s="123">
        <v>395</v>
      </c>
      <c r="L5" s="124">
        <v>404</v>
      </c>
      <c r="M5" s="125">
        <f>L5-K5</f>
        <v>9</v>
      </c>
      <c r="N5" s="126">
        <f>L5/K5-1</f>
        <v>2.2784810126582178E-2</v>
      </c>
      <c r="O5" s="127">
        <f>L5-G5</f>
        <v>50</v>
      </c>
      <c r="P5" s="126">
        <f>L5/G5-1</f>
        <v>0.14124293785310726</v>
      </c>
      <c r="Q5" s="127">
        <f>L5-B5</f>
        <v>42</v>
      </c>
      <c r="R5" s="126">
        <f>L5/B5-1</f>
        <v>0.11602209944751385</v>
      </c>
    </row>
    <row r="6" spans="1:21" ht="18.75" customHeight="1" x14ac:dyDescent="0.25">
      <c r="A6" s="99" t="s">
        <v>95</v>
      </c>
      <c r="B6" s="128">
        <v>67</v>
      </c>
      <c r="C6" s="128">
        <v>67</v>
      </c>
      <c r="D6" s="128">
        <v>66</v>
      </c>
      <c r="E6" s="128">
        <v>65</v>
      </c>
      <c r="F6" s="128">
        <v>66</v>
      </c>
      <c r="G6" s="128">
        <v>67</v>
      </c>
      <c r="H6" s="128">
        <v>74</v>
      </c>
      <c r="I6" s="128">
        <v>79</v>
      </c>
      <c r="J6" s="128">
        <v>87</v>
      </c>
      <c r="K6" s="128">
        <v>98</v>
      </c>
      <c r="L6" s="129">
        <v>104</v>
      </c>
      <c r="M6" s="130">
        <f>L6-K6</f>
        <v>6</v>
      </c>
      <c r="N6" s="131">
        <f>L6/K6-1</f>
        <v>6.1224489795918435E-2</v>
      </c>
      <c r="O6" s="132">
        <f>L6-G6</f>
        <v>37</v>
      </c>
      <c r="P6" s="131">
        <f>L6/G6-1</f>
        <v>0.55223880597014929</v>
      </c>
      <c r="Q6" s="132">
        <f>L6-B6</f>
        <v>37</v>
      </c>
      <c r="R6" s="131">
        <f>L6/B6-1</f>
        <v>0.55223880597014929</v>
      </c>
    </row>
    <row r="7" spans="1:21" ht="18.75" customHeight="1" x14ac:dyDescent="0.25">
      <c r="A7" s="99" t="s">
        <v>96</v>
      </c>
      <c r="B7" s="128">
        <v>35</v>
      </c>
      <c r="C7" s="128">
        <v>35</v>
      </c>
      <c r="D7" s="128">
        <v>35</v>
      </c>
      <c r="E7" s="128">
        <v>35</v>
      </c>
      <c r="F7" s="128">
        <v>36</v>
      </c>
      <c r="G7" s="128">
        <v>35</v>
      </c>
      <c r="H7" s="128">
        <v>37</v>
      </c>
      <c r="I7" s="128">
        <v>36</v>
      </c>
      <c r="J7" s="128">
        <v>36</v>
      </c>
      <c r="K7" s="128">
        <v>37</v>
      </c>
      <c r="L7" s="129">
        <v>39</v>
      </c>
      <c r="M7" s="130">
        <f>L7-K7</f>
        <v>2</v>
      </c>
      <c r="N7" s="131">
        <f t="shared" ref="N7:N19" si="0">L7/K7-1</f>
        <v>5.4054054054053946E-2</v>
      </c>
      <c r="O7" s="132">
        <f t="shared" ref="O7:O19" si="1">L7-G7</f>
        <v>4</v>
      </c>
      <c r="P7" s="131">
        <f t="shared" ref="P7:P19" si="2">L7/G7-1</f>
        <v>0.11428571428571432</v>
      </c>
      <c r="Q7" s="132">
        <f t="shared" ref="Q7:Q19" si="3">L7-B7</f>
        <v>4</v>
      </c>
      <c r="R7" s="131">
        <f t="shared" ref="R7:R19" si="4">L7/B7-1</f>
        <v>0.11428571428571432</v>
      </c>
    </row>
    <row r="8" spans="1:21" ht="18.75" customHeight="1" x14ac:dyDescent="0.25">
      <c r="A8" s="99" t="s">
        <v>97</v>
      </c>
      <c r="B8" s="128">
        <v>23</v>
      </c>
      <c r="C8" s="128">
        <v>23</v>
      </c>
      <c r="D8" s="128">
        <v>23</v>
      </c>
      <c r="E8" s="128">
        <v>22</v>
      </c>
      <c r="F8" s="128">
        <v>22</v>
      </c>
      <c r="G8" s="128">
        <v>22</v>
      </c>
      <c r="H8" s="128">
        <v>22</v>
      </c>
      <c r="I8" s="128">
        <v>23</v>
      </c>
      <c r="J8" s="128">
        <v>23</v>
      </c>
      <c r="K8" s="128">
        <v>23</v>
      </c>
      <c r="L8" s="129">
        <v>24</v>
      </c>
      <c r="M8" s="130">
        <f t="shared" ref="M8:M19" si="5">L8-K8</f>
        <v>1</v>
      </c>
      <c r="N8" s="131">
        <f t="shared" si="0"/>
        <v>4.3478260869565188E-2</v>
      </c>
      <c r="O8" s="132">
        <f t="shared" si="1"/>
        <v>2</v>
      </c>
      <c r="P8" s="131">
        <f t="shared" si="2"/>
        <v>9.0909090909090828E-2</v>
      </c>
      <c r="Q8" s="132">
        <f t="shared" si="3"/>
        <v>1</v>
      </c>
      <c r="R8" s="131">
        <f t="shared" si="4"/>
        <v>4.3478260869565188E-2</v>
      </c>
    </row>
    <row r="9" spans="1:21" ht="18.75" customHeight="1" x14ac:dyDescent="0.25">
      <c r="A9" s="99" t="s">
        <v>98</v>
      </c>
      <c r="B9" s="128">
        <v>15</v>
      </c>
      <c r="C9" s="128">
        <v>15</v>
      </c>
      <c r="D9" s="128">
        <v>15</v>
      </c>
      <c r="E9" s="128">
        <v>15</v>
      </c>
      <c r="F9" s="128">
        <v>15</v>
      </c>
      <c r="G9" s="128">
        <v>15</v>
      </c>
      <c r="H9" s="128">
        <v>15</v>
      </c>
      <c r="I9" s="128">
        <v>15</v>
      </c>
      <c r="J9" s="128">
        <v>15</v>
      </c>
      <c r="K9" s="128">
        <v>15</v>
      </c>
      <c r="L9" s="129">
        <v>15</v>
      </c>
      <c r="M9" s="130">
        <f t="shared" si="5"/>
        <v>0</v>
      </c>
      <c r="N9" s="131">
        <f t="shared" si="0"/>
        <v>0</v>
      </c>
      <c r="O9" s="132">
        <v>0</v>
      </c>
      <c r="P9" s="131">
        <f t="shared" si="2"/>
        <v>0</v>
      </c>
      <c r="Q9" s="132">
        <f t="shared" si="3"/>
        <v>0</v>
      </c>
      <c r="R9" s="131">
        <f t="shared" si="4"/>
        <v>0</v>
      </c>
    </row>
    <row r="10" spans="1:21" ht="18.75" customHeight="1" x14ac:dyDescent="0.25">
      <c r="A10" s="99" t="s">
        <v>99</v>
      </c>
      <c r="B10" s="128">
        <v>10</v>
      </c>
      <c r="C10" s="128">
        <v>10</v>
      </c>
      <c r="D10" s="128">
        <v>10</v>
      </c>
      <c r="E10" s="128">
        <v>10</v>
      </c>
      <c r="F10" s="128">
        <v>10</v>
      </c>
      <c r="G10" s="128">
        <v>9</v>
      </c>
      <c r="H10" s="128">
        <v>9</v>
      </c>
      <c r="I10" s="128">
        <v>9</v>
      </c>
      <c r="J10" s="128">
        <v>9</v>
      </c>
      <c r="K10" s="128">
        <v>9</v>
      </c>
      <c r="L10" s="129">
        <v>9</v>
      </c>
      <c r="M10" s="130">
        <f t="shared" si="5"/>
        <v>0</v>
      </c>
      <c r="N10" s="131">
        <f t="shared" si="0"/>
        <v>0</v>
      </c>
      <c r="O10" s="132">
        <f t="shared" si="1"/>
        <v>0</v>
      </c>
      <c r="P10" s="131">
        <f t="shared" si="2"/>
        <v>0</v>
      </c>
      <c r="Q10" s="132">
        <f t="shared" si="3"/>
        <v>-1</v>
      </c>
      <c r="R10" s="131">
        <f t="shared" si="4"/>
        <v>-9.9999999999999978E-2</v>
      </c>
    </row>
    <row r="11" spans="1:21" ht="18.75" customHeight="1" x14ac:dyDescent="0.25">
      <c r="A11" s="99" t="s">
        <v>100</v>
      </c>
      <c r="B11" s="128">
        <v>22</v>
      </c>
      <c r="C11" s="128">
        <v>22</v>
      </c>
      <c r="D11" s="128">
        <v>22</v>
      </c>
      <c r="E11" s="128">
        <v>22</v>
      </c>
      <c r="F11" s="128">
        <v>22</v>
      </c>
      <c r="G11" s="128">
        <v>22</v>
      </c>
      <c r="H11" s="128">
        <v>22</v>
      </c>
      <c r="I11" s="128">
        <v>22</v>
      </c>
      <c r="J11" s="128">
        <v>22</v>
      </c>
      <c r="K11" s="128">
        <v>22</v>
      </c>
      <c r="L11" s="129">
        <v>22</v>
      </c>
      <c r="M11" s="130">
        <f t="shared" si="5"/>
        <v>0</v>
      </c>
      <c r="N11" s="131">
        <f t="shared" si="0"/>
        <v>0</v>
      </c>
      <c r="O11" s="132">
        <f t="shared" si="1"/>
        <v>0</v>
      </c>
      <c r="P11" s="131">
        <f t="shared" si="2"/>
        <v>0</v>
      </c>
      <c r="Q11" s="132">
        <f t="shared" si="3"/>
        <v>0</v>
      </c>
      <c r="R11" s="131">
        <f t="shared" si="4"/>
        <v>0</v>
      </c>
    </row>
    <row r="12" spans="1:21" ht="18.75" customHeight="1" x14ac:dyDescent="0.25">
      <c r="A12" s="99" t="s">
        <v>101</v>
      </c>
      <c r="B12" s="128">
        <v>14</v>
      </c>
      <c r="C12" s="128">
        <v>13</v>
      </c>
      <c r="D12" s="128">
        <v>13</v>
      </c>
      <c r="E12" s="128">
        <v>13</v>
      </c>
      <c r="F12" s="128">
        <v>13</v>
      </c>
      <c r="G12" s="128">
        <v>13</v>
      </c>
      <c r="H12" s="128">
        <v>13</v>
      </c>
      <c r="I12" s="128">
        <v>13</v>
      </c>
      <c r="J12" s="128">
        <v>13</v>
      </c>
      <c r="K12" s="128">
        <v>13</v>
      </c>
      <c r="L12" s="129">
        <v>13</v>
      </c>
      <c r="M12" s="130">
        <f t="shared" si="5"/>
        <v>0</v>
      </c>
      <c r="N12" s="131">
        <f t="shared" si="0"/>
        <v>0</v>
      </c>
      <c r="O12" s="132">
        <f t="shared" si="1"/>
        <v>0</v>
      </c>
      <c r="P12" s="131">
        <f t="shared" si="2"/>
        <v>0</v>
      </c>
      <c r="Q12" s="132">
        <f t="shared" si="3"/>
        <v>-1</v>
      </c>
      <c r="R12" s="131">
        <f t="shared" si="4"/>
        <v>-7.1428571428571397E-2</v>
      </c>
    </row>
    <row r="13" spans="1:21" ht="18.75" customHeight="1" x14ac:dyDescent="0.25">
      <c r="A13" s="99" t="s">
        <v>102</v>
      </c>
      <c r="B13" s="128">
        <v>21</v>
      </c>
      <c r="C13" s="128">
        <v>21</v>
      </c>
      <c r="D13" s="128">
        <v>21</v>
      </c>
      <c r="E13" s="128">
        <v>20</v>
      </c>
      <c r="F13" s="128">
        <v>19</v>
      </c>
      <c r="G13" s="128">
        <v>19</v>
      </c>
      <c r="H13" s="128">
        <v>19</v>
      </c>
      <c r="I13" s="128">
        <v>19</v>
      </c>
      <c r="J13" s="128">
        <v>19</v>
      </c>
      <c r="K13" s="128">
        <v>19</v>
      </c>
      <c r="L13" s="129">
        <v>19</v>
      </c>
      <c r="M13" s="130">
        <f t="shared" si="5"/>
        <v>0</v>
      </c>
      <c r="N13" s="131">
        <f t="shared" si="0"/>
        <v>0</v>
      </c>
      <c r="O13" s="132">
        <f t="shared" si="1"/>
        <v>0</v>
      </c>
      <c r="P13" s="131">
        <f t="shared" si="2"/>
        <v>0</v>
      </c>
      <c r="Q13" s="132">
        <f t="shared" si="3"/>
        <v>-2</v>
      </c>
      <c r="R13" s="131">
        <f t="shared" si="4"/>
        <v>-9.5238095238095233E-2</v>
      </c>
    </row>
    <row r="14" spans="1:21" ht="18.75" customHeight="1" x14ac:dyDescent="0.25">
      <c r="A14" s="99" t="s">
        <v>103</v>
      </c>
      <c r="B14" s="128">
        <v>20</v>
      </c>
      <c r="C14" s="128">
        <v>20</v>
      </c>
      <c r="D14" s="128">
        <v>20</v>
      </c>
      <c r="E14" s="128">
        <v>20</v>
      </c>
      <c r="F14" s="128">
        <v>20</v>
      </c>
      <c r="G14" s="128">
        <v>20</v>
      </c>
      <c r="H14" s="128">
        <v>20</v>
      </c>
      <c r="I14" s="128">
        <v>20</v>
      </c>
      <c r="J14" s="128">
        <v>20</v>
      </c>
      <c r="K14" s="128">
        <v>20</v>
      </c>
      <c r="L14" s="129">
        <v>20</v>
      </c>
      <c r="M14" s="130">
        <f t="shared" si="5"/>
        <v>0</v>
      </c>
      <c r="N14" s="131">
        <f t="shared" si="0"/>
        <v>0</v>
      </c>
      <c r="O14" s="132">
        <f t="shared" si="1"/>
        <v>0</v>
      </c>
      <c r="P14" s="131">
        <f t="shared" si="2"/>
        <v>0</v>
      </c>
      <c r="Q14" s="132">
        <f t="shared" si="3"/>
        <v>0</v>
      </c>
      <c r="R14" s="131">
        <f t="shared" si="4"/>
        <v>0</v>
      </c>
    </row>
    <row r="15" spans="1:21" ht="18.75" customHeight="1" x14ac:dyDescent="0.25">
      <c r="A15" s="99" t="s">
        <v>104</v>
      </c>
      <c r="B15" s="128">
        <v>18</v>
      </c>
      <c r="C15" s="128">
        <v>18</v>
      </c>
      <c r="D15" s="128">
        <v>18</v>
      </c>
      <c r="E15" s="128">
        <v>18</v>
      </c>
      <c r="F15" s="128">
        <v>18</v>
      </c>
      <c r="G15" s="128">
        <v>18</v>
      </c>
      <c r="H15" s="128">
        <v>18</v>
      </c>
      <c r="I15" s="128">
        <v>18</v>
      </c>
      <c r="J15" s="128">
        <v>18</v>
      </c>
      <c r="K15" s="128">
        <v>18</v>
      </c>
      <c r="L15" s="129">
        <v>18</v>
      </c>
      <c r="M15" s="130">
        <f t="shared" si="5"/>
        <v>0</v>
      </c>
      <c r="N15" s="131">
        <f t="shared" si="0"/>
        <v>0</v>
      </c>
      <c r="O15" s="132">
        <f t="shared" si="1"/>
        <v>0</v>
      </c>
      <c r="P15" s="131">
        <f t="shared" si="2"/>
        <v>0</v>
      </c>
      <c r="Q15" s="132">
        <f t="shared" si="3"/>
        <v>0</v>
      </c>
      <c r="R15" s="131">
        <f t="shared" si="4"/>
        <v>0</v>
      </c>
    </row>
    <row r="16" spans="1:21" ht="18.75" customHeight="1" x14ac:dyDescent="0.25">
      <c r="A16" s="99" t="s">
        <v>105</v>
      </c>
      <c r="B16" s="128">
        <v>40</v>
      </c>
      <c r="C16" s="128">
        <v>40</v>
      </c>
      <c r="D16" s="128">
        <v>40</v>
      </c>
      <c r="E16" s="128">
        <v>40</v>
      </c>
      <c r="F16" s="128">
        <v>40</v>
      </c>
      <c r="G16" s="128">
        <v>40</v>
      </c>
      <c r="H16" s="128">
        <v>40</v>
      </c>
      <c r="I16" s="128">
        <v>42</v>
      </c>
      <c r="J16" s="128">
        <v>44</v>
      </c>
      <c r="K16" s="128">
        <v>46</v>
      </c>
      <c r="L16" s="129">
        <v>46</v>
      </c>
      <c r="M16" s="130">
        <f t="shared" si="5"/>
        <v>0</v>
      </c>
      <c r="N16" s="131">
        <f t="shared" si="0"/>
        <v>0</v>
      </c>
      <c r="O16" s="132">
        <f t="shared" si="1"/>
        <v>6</v>
      </c>
      <c r="P16" s="131">
        <f t="shared" si="2"/>
        <v>0.14999999999999991</v>
      </c>
      <c r="Q16" s="132">
        <f t="shared" si="3"/>
        <v>6</v>
      </c>
      <c r="R16" s="131">
        <f t="shared" si="4"/>
        <v>0.14999999999999991</v>
      </c>
    </row>
    <row r="17" spans="1:18" ht="18.75" customHeight="1" x14ac:dyDescent="0.25">
      <c r="A17" s="99" t="s">
        <v>106</v>
      </c>
      <c r="B17" s="128">
        <v>19</v>
      </c>
      <c r="C17" s="128">
        <v>19</v>
      </c>
      <c r="D17" s="128">
        <v>19</v>
      </c>
      <c r="E17" s="128">
        <v>19</v>
      </c>
      <c r="F17" s="128">
        <v>19</v>
      </c>
      <c r="G17" s="128">
        <v>19</v>
      </c>
      <c r="H17" s="128">
        <v>19</v>
      </c>
      <c r="I17" s="128">
        <v>19</v>
      </c>
      <c r="J17" s="128">
        <v>19</v>
      </c>
      <c r="K17" s="128">
        <v>19</v>
      </c>
      <c r="L17" s="129">
        <v>19</v>
      </c>
      <c r="M17" s="130">
        <f t="shared" si="5"/>
        <v>0</v>
      </c>
      <c r="N17" s="131">
        <f t="shared" si="0"/>
        <v>0</v>
      </c>
      <c r="O17" s="132">
        <f t="shared" si="1"/>
        <v>0</v>
      </c>
      <c r="P17" s="131">
        <f t="shared" si="2"/>
        <v>0</v>
      </c>
      <c r="Q17" s="132">
        <f t="shared" si="3"/>
        <v>0</v>
      </c>
      <c r="R17" s="131">
        <f t="shared" si="4"/>
        <v>0</v>
      </c>
    </row>
    <row r="18" spans="1:18" ht="18.75" customHeight="1" x14ac:dyDescent="0.25">
      <c r="A18" s="99" t="s">
        <v>107</v>
      </c>
      <c r="B18" s="128">
        <v>16</v>
      </c>
      <c r="C18" s="128">
        <v>16</v>
      </c>
      <c r="D18" s="128">
        <v>16</v>
      </c>
      <c r="E18" s="128">
        <v>16</v>
      </c>
      <c r="F18" s="128">
        <v>16</v>
      </c>
      <c r="G18" s="128">
        <v>16</v>
      </c>
      <c r="H18" s="128">
        <v>16</v>
      </c>
      <c r="I18" s="128">
        <v>16</v>
      </c>
      <c r="J18" s="128">
        <v>16</v>
      </c>
      <c r="K18" s="128">
        <v>17</v>
      </c>
      <c r="L18" s="129">
        <v>17</v>
      </c>
      <c r="M18" s="130">
        <f t="shared" si="5"/>
        <v>0</v>
      </c>
      <c r="N18" s="131">
        <f t="shared" si="0"/>
        <v>0</v>
      </c>
      <c r="O18" s="132">
        <f t="shared" si="1"/>
        <v>1</v>
      </c>
      <c r="P18" s="131">
        <f t="shared" si="2"/>
        <v>6.25E-2</v>
      </c>
      <c r="Q18" s="132">
        <f t="shared" si="3"/>
        <v>1</v>
      </c>
      <c r="R18" s="131">
        <f t="shared" si="4"/>
        <v>6.25E-2</v>
      </c>
    </row>
    <row r="19" spans="1:18" ht="18.75" customHeight="1" x14ac:dyDescent="0.25">
      <c r="A19" s="99" t="s">
        <v>108</v>
      </c>
      <c r="B19" s="128">
        <v>42</v>
      </c>
      <c r="C19" s="128">
        <v>40</v>
      </c>
      <c r="D19" s="128">
        <v>40</v>
      </c>
      <c r="E19" s="128">
        <v>40</v>
      </c>
      <c r="F19" s="128">
        <v>39</v>
      </c>
      <c r="G19" s="128">
        <v>39</v>
      </c>
      <c r="H19" s="128">
        <v>39</v>
      </c>
      <c r="I19" s="128">
        <v>39</v>
      </c>
      <c r="J19" s="128">
        <v>39</v>
      </c>
      <c r="K19" s="128">
        <v>39</v>
      </c>
      <c r="L19" s="129">
        <v>39</v>
      </c>
      <c r="M19" s="130">
        <f t="shared" si="5"/>
        <v>0</v>
      </c>
      <c r="N19" s="131">
        <f t="shared" si="0"/>
        <v>0</v>
      </c>
      <c r="O19" s="132">
        <f t="shared" si="1"/>
        <v>0</v>
      </c>
      <c r="P19" s="131">
        <f t="shared" si="2"/>
        <v>0</v>
      </c>
      <c r="Q19" s="132">
        <f t="shared" si="3"/>
        <v>-3</v>
      </c>
      <c r="R19" s="131">
        <f t="shared" si="4"/>
        <v>-7.1428571428571397E-2</v>
      </c>
    </row>
    <row r="20" spans="1:18" ht="9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4"/>
      <c r="N20" s="112"/>
      <c r="O20" s="135"/>
      <c r="P20" s="112"/>
      <c r="Q20" s="134"/>
      <c r="R20" s="112"/>
    </row>
    <row r="21" spans="1:18" x14ac:dyDescent="0.25">
      <c r="A21" s="41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88267DB9-32C4-4AB9-9D8E-A40A07A6AEC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09E7A-74E2-4A37-BE87-AD3A6FF2D49E}">
  <dimension ref="A1:U26"/>
  <sheetViews>
    <sheetView showGridLines="0" zoomScaleNormal="100" workbookViewId="0"/>
  </sheetViews>
  <sheetFormatPr defaultRowHeight="15" x14ac:dyDescent="0.25"/>
  <cols>
    <col min="1" max="1" width="17.42578125" customWidth="1"/>
    <col min="2" max="12" width="6.5703125" customWidth="1"/>
    <col min="13" max="15" width="6" customWidth="1"/>
    <col min="16" max="16" width="7" customWidth="1"/>
    <col min="17" max="17" width="6" customWidth="1"/>
    <col min="18" max="18" width="7.42578125" customWidth="1"/>
  </cols>
  <sheetData>
    <row r="1" spans="1:21" ht="22.5" customHeight="1" x14ac:dyDescent="0.25">
      <c r="A1" s="1" t="s">
        <v>117</v>
      </c>
      <c r="B1" s="114"/>
      <c r="C1" s="114"/>
      <c r="D1" s="114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R1" s="2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37.5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20" t="s">
        <v>35</v>
      </c>
      <c r="P4" s="119" t="s">
        <v>37</v>
      </c>
      <c r="Q4" s="120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295</v>
      </c>
      <c r="C5" s="123">
        <v>291</v>
      </c>
      <c r="D5" s="123">
        <v>290</v>
      </c>
      <c r="E5" s="123">
        <v>290</v>
      </c>
      <c r="F5" s="123">
        <v>287</v>
      </c>
      <c r="G5" s="123">
        <v>287</v>
      </c>
      <c r="H5" s="123">
        <v>294</v>
      </c>
      <c r="I5" s="123">
        <v>300</v>
      </c>
      <c r="J5" s="123">
        <v>313</v>
      </c>
      <c r="K5" s="123">
        <v>334</v>
      </c>
      <c r="L5" s="138">
        <v>344</v>
      </c>
      <c r="M5" s="125">
        <f>L5-K5</f>
        <v>10</v>
      </c>
      <c r="N5" s="126">
        <f>L5/K5-1</f>
        <v>2.9940119760478945E-2</v>
      </c>
      <c r="O5" s="127">
        <f>L5-G5</f>
        <v>57</v>
      </c>
      <c r="P5" s="126">
        <f>L5/G5-1</f>
        <v>0.19860627177700341</v>
      </c>
      <c r="Q5" s="127">
        <f>L5-B5</f>
        <v>49</v>
      </c>
      <c r="R5" s="126">
        <f>L5/B5-1</f>
        <v>0.16610169491525428</v>
      </c>
    </row>
    <row r="6" spans="1:21" ht="18.75" customHeight="1" x14ac:dyDescent="0.25">
      <c r="A6" s="99" t="s">
        <v>95</v>
      </c>
      <c r="B6" s="128">
        <v>43</v>
      </c>
      <c r="C6" s="128">
        <v>41</v>
      </c>
      <c r="D6" s="128">
        <v>41</v>
      </c>
      <c r="E6" s="128">
        <v>40</v>
      </c>
      <c r="F6" s="128">
        <v>40</v>
      </c>
      <c r="G6" s="128">
        <v>41</v>
      </c>
      <c r="H6" s="128">
        <v>48</v>
      </c>
      <c r="I6" s="128">
        <v>53</v>
      </c>
      <c r="J6" s="128">
        <v>63</v>
      </c>
      <c r="K6" s="128">
        <v>76</v>
      </c>
      <c r="L6" s="14">
        <v>81</v>
      </c>
      <c r="M6" s="130">
        <f>L6-K6</f>
        <v>5</v>
      </c>
      <c r="N6" s="131">
        <f t="shared" ref="N6:N19" si="0">L6/K6-1</f>
        <v>6.578947368421062E-2</v>
      </c>
      <c r="O6" s="132">
        <f t="shared" ref="O6:O19" si="1">L6-G6</f>
        <v>40</v>
      </c>
      <c r="P6" s="131">
        <f t="shared" ref="P6:P19" si="2">L6/G6-1</f>
        <v>0.97560975609756095</v>
      </c>
      <c r="Q6" s="132">
        <f t="shared" ref="Q6:Q19" si="3">L6-B6</f>
        <v>38</v>
      </c>
      <c r="R6" s="131">
        <f t="shared" ref="R6:R19" si="4">L6/B6-1</f>
        <v>0.88372093023255816</v>
      </c>
    </row>
    <row r="7" spans="1:21" ht="18.75" customHeight="1" x14ac:dyDescent="0.25">
      <c r="A7" s="99" t="s">
        <v>96</v>
      </c>
      <c r="B7" s="128">
        <v>30</v>
      </c>
      <c r="C7" s="128">
        <v>29</v>
      </c>
      <c r="D7" s="128">
        <v>29</v>
      </c>
      <c r="E7" s="128">
        <v>30</v>
      </c>
      <c r="F7" s="128">
        <v>31</v>
      </c>
      <c r="G7" s="128">
        <v>30</v>
      </c>
      <c r="H7" s="128">
        <v>31</v>
      </c>
      <c r="I7" s="128">
        <v>30</v>
      </c>
      <c r="J7" s="128">
        <v>30</v>
      </c>
      <c r="K7" s="128">
        <v>32</v>
      </c>
      <c r="L7" s="14">
        <v>34</v>
      </c>
      <c r="M7" s="130">
        <v>0</v>
      </c>
      <c r="N7" s="131">
        <f t="shared" si="0"/>
        <v>6.25E-2</v>
      </c>
      <c r="O7" s="132">
        <v>0</v>
      </c>
      <c r="P7" s="131">
        <f t="shared" si="2"/>
        <v>0.1333333333333333</v>
      </c>
      <c r="Q7" s="132">
        <f t="shared" si="3"/>
        <v>4</v>
      </c>
      <c r="R7" s="131">
        <f t="shared" si="4"/>
        <v>0.1333333333333333</v>
      </c>
    </row>
    <row r="8" spans="1:21" ht="18.75" customHeight="1" x14ac:dyDescent="0.25">
      <c r="A8" s="99" t="s">
        <v>97</v>
      </c>
      <c r="B8" s="128">
        <v>20</v>
      </c>
      <c r="C8" s="128">
        <v>21</v>
      </c>
      <c r="D8" s="128">
        <v>20</v>
      </c>
      <c r="E8" s="128">
        <v>20</v>
      </c>
      <c r="F8" s="128">
        <v>19</v>
      </c>
      <c r="G8" s="128">
        <v>19</v>
      </c>
      <c r="H8" s="128">
        <v>19</v>
      </c>
      <c r="I8" s="128">
        <v>20</v>
      </c>
      <c r="J8" s="128">
        <v>21</v>
      </c>
      <c r="K8" s="128">
        <v>21</v>
      </c>
      <c r="L8" s="14">
        <v>22</v>
      </c>
      <c r="M8" s="130">
        <v>0</v>
      </c>
      <c r="N8" s="131">
        <f t="shared" si="0"/>
        <v>4.7619047619047672E-2</v>
      </c>
      <c r="O8" s="132">
        <f t="shared" si="1"/>
        <v>3</v>
      </c>
      <c r="P8" s="131">
        <f t="shared" si="2"/>
        <v>0.15789473684210531</v>
      </c>
      <c r="Q8" s="132">
        <f t="shared" si="3"/>
        <v>2</v>
      </c>
      <c r="R8" s="131">
        <f t="shared" si="4"/>
        <v>0.10000000000000009</v>
      </c>
    </row>
    <row r="9" spans="1:21" ht="18.75" customHeight="1" x14ac:dyDescent="0.25">
      <c r="A9" s="99" t="s">
        <v>98</v>
      </c>
      <c r="B9" s="128">
        <v>12</v>
      </c>
      <c r="C9" s="128">
        <v>12</v>
      </c>
      <c r="D9" s="128">
        <v>12</v>
      </c>
      <c r="E9" s="128">
        <v>12</v>
      </c>
      <c r="F9" s="128">
        <v>12</v>
      </c>
      <c r="G9" s="128">
        <v>12</v>
      </c>
      <c r="H9" s="128">
        <v>12</v>
      </c>
      <c r="I9" s="128">
        <v>12</v>
      </c>
      <c r="J9" s="128">
        <v>12</v>
      </c>
      <c r="K9" s="128">
        <v>13</v>
      </c>
      <c r="L9" s="14">
        <v>13</v>
      </c>
      <c r="M9" s="130">
        <v>0</v>
      </c>
      <c r="N9" s="131">
        <f t="shared" si="0"/>
        <v>0</v>
      </c>
      <c r="O9" s="132">
        <v>0</v>
      </c>
      <c r="P9" s="131">
        <f t="shared" si="2"/>
        <v>8.3333333333333259E-2</v>
      </c>
      <c r="Q9" s="132">
        <f t="shared" si="3"/>
        <v>1</v>
      </c>
      <c r="R9" s="131">
        <f t="shared" si="4"/>
        <v>8.3333333333333259E-2</v>
      </c>
    </row>
    <row r="10" spans="1:21" ht="18.75" customHeight="1" x14ac:dyDescent="0.25">
      <c r="A10" s="99" t="s">
        <v>99</v>
      </c>
      <c r="B10" s="128">
        <v>7</v>
      </c>
      <c r="C10" s="128">
        <v>7</v>
      </c>
      <c r="D10" s="128">
        <v>7</v>
      </c>
      <c r="E10" s="128">
        <v>7</v>
      </c>
      <c r="F10" s="128">
        <v>7</v>
      </c>
      <c r="G10" s="128">
        <v>7</v>
      </c>
      <c r="H10" s="128">
        <v>7</v>
      </c>
      <c r="I10" s="128">
        <v>7</v>
      </c>
      <c r="J10" s="128">
        <v>7</v>
      </c>
      <c r="K10" s="128">
        <v>7</v>
      </c>
      <c r="L10" s="14">
        <v>7</v>
      </c>
      <c r="M10" s="130">
        <v>0</v>
      </c>
      <c r="N10" s="131">
        <f t="shared" si="0"/>
        <v>0</v>
      </c>
      <c r="O10" s="132">
        <v>0</v>
      </c>
      <c r="P10" s="131">
        <f t="shared" si="2"/>
        <v>0</v>
      </c>
      <c r="Q10" s="132">
        <f t="shared" si="3"/>
        <v>0</v>
      </c>
      <c r="R10" s="131">
        <f t="shared" si="4"/>
        <v>0</v>
      </c>
    </row>
    <row r="11" spans="1:21" ht="18.75" customHeight="1" x14ac:dyDescent="0.25">
      <c r="A11" s="99" t="s">
        <v>100</v>
      </c>
      <c r="B11" s="128">
        <v>17</v>
      </c>
      <c r="C11" s="128">
        <v>17</v>
      </c>
      <c r="D11" s="128">
        <v>18</v>
      </c>
      <c r="E11" s="128">
        <v>17</v>
      </c>
      <c r="F11" s="128">
        <v>17</v>
      </c>
      <c r="G11" s="128">
        <v>17</v>
      </c>
      <c r="H11" s="128">
        <v>18</v>
      </c>
      <c r="I11" s="128">
        <v>18</v>
      </c>
      <c r="J11" s="128">
        <v>18</v>
      </c>
      <c r="K11" s="128">
        <v>18</v>
      </c>
      <c r="L11" s="14">
        <v>18</v>
      </c>
      <c r="M11" s="130">
        <v>0</v>
      </c>
      <c r="N11" s="131">
        <f t="shared" si="0"/>
        <v>0</v>
      </c>
      <c r="O11" s="132">
        <f t="shared" si="1"/>
        <v>1</v>
      </c>
      <c r="P11" s="131">
        <f t="shared" si="2"/>
        <v>5.8823529411764719E-2</v>
      </c>
      <c r="Q11" s="132">
        <f t="shared" si="3"/>
        <v>1</v>
      </c>
      <c r="R11" s="131">
        <f t="shared" si="4"/>
        <v>5.8823529411764719E-2</v>
      </c>
    </row>
    <row r="12" spans="1:21" ht="18.75" customHeight="1" x14ac:dyDescent="0.25">
      <c r="A12" s="99" t="s">
        <v>101</v>
      </c>
      <c r="B12" s="128">
        <v>11</v>
      </c>
      <c r="C12" s="128">
        <v>11</v>
      </c>
      <c r="D12" s="128">
        <v>10</v>
      </c>
      <c r="E12" s="128">
        <v>11</v>
      </c>
      <c r="F12" s="128">
        <v>10</v>
      </c>
      <c r="G12" s="128">
        <v>10</v>
      </c>
      <c r="H12" s="128">
        <v>10</v>
      </c>
      <c r="I12" s="128">
        <v>10</v>
      </c>
      <c r="J12" s="128">
        <v>10</v>
      </c>
      <c r="K12" s="128">
        <v>10</v>
      </c>
      <c r="L12" s="14">
        <v>10</v>
      </c>
      <c r="M12" s="130">
        <v>0</v>
      </c>
      <c r="N12" s="131">
        <f t="shared" si="0"/>
        <v>0</v>
      </c>
      <c r="O12" s="132">
        <f t="shared" si="1"/>
        <v>0</v>
      </c>
      <c r="P12" s="131">
        <f t="shared" si="2"/>
        <v>0</v>
      </c>
      <c r="Q12" s="132">
        <f t="shared" si="3"/>
        <v>-1</v>
      </c>
      <c r="R12" s="131">
        <f t="shared" si="4"/>
        <v>-9.0909090909090939E-2</v>
      </c>
    </row>
    <row r="13" spans="1:21" ht="18.75" customHeight="1" x14ac:dyDescent="0.25">
      <c r="A13" s="99" t="s">
        <v>102</v>
      </c>
      <c r="B13" s="128">
        <v>17</v>
      </c>
      <c r="C13" s="128">
        <v>17</v>
      </c>
      <c r="D13" s="128">
        <v>17</v>
      </c>
      <c r="E13" s="128">
        <v>17</v>
      </c>
      <c r="F13" s="128">
        <v>16</v>
      </c>
      <c r="G13" s="128">
        <v>16</v>
      </c>
      <c r="H13" s="128">
        <v>16</v>
      </c>
      <c r="I13" s="128">
        <v>16</v>
      </c>
      <c r="J13" s="128">
        <v>16</v>
      </c>
      <c r="K13" s="128">
        <v>16</v>
      </c>
      <c r="L13" s="14">
        <v>16</v>
      </c>
      <c r="M13" s="130">
        <v>0</v>
      </c>
      <c r="N13" s="131">
        <f t="shared" si="0"/>
        <v>0</v>
      </c>
      <c r="O13" s="132">
        <f t="shared" si="1"/>
        <v>0</v>
      </c>
      <c r="P13" s="131">
        <f t="shared" si="2"/>
        <v>0</v>
      </c>
      <c r="Q13" s="132">
        <f t="shared" si="3"/>
        <v>-1</v>
      </c>
      <c r="R13" s="131">
        <f t="shared" si="4"/>
        <v>-5.8823529411764719E-2</v>
      </c>
    </row>
    <row r="14" spans="1:21" ht="18.75" customHeight="1" x14ac:dyDescent="0.25">
      <c r="A14" s="99" t="s">
        <v>103</v>
      </c>
      <c r="B14" s="128">
        <v>16</v>
      </c>
      <c r="C14" s="128">
        <v>16</v>
      </c>
      <c r="D14" s="128">
        <v>16</v>
      </c>
      <c r="E14" s="128">
        <v>16</v>
      </c>
      <c r="F14" s="128">
        <v>16</v>
      </c>
      <c r="G14" s="128">
        <v>16</v>
      </c>
      <c r="H14" s="128">
        <v>16</v>
      </c>
      <c r="I14" s="128">
        <v>16</v>
      </c>
      <c r="J14" s="128">
        <v>16</v>
      </c>
      <c r="K14" s="128">
        <v>16</v>
      </c>
      <c r="L14" s="14">
        <v>16</v>
      </c>
      <c r="M14" s="130">
        <v>0</v>
      </c>
      <c r="N14" s="131">
        <f t="shared" si="0"/>
        <v>0</v>
      </c>
      <c r="O14" s="132">
        <v>0</v>
      </c>
      <c r="P14" s="131">
        <f t="shared" si="2"/>
        <v>0</v>
      </c>
      <c r="Q14" s="132">
        <f t="shared" si="3"/>
        <v>0</v>
      </c>
      <c r="R14" s="131">
        <f t="shared" si="4"/>
        <v>0</v>
      </c>
    </row>
    <row r="15" spans="1:21" ht="18.75" customHeight="1" x14ac:dyDescent="0.25">
      <c r="A15" s="99" t="s">
        <v>104</v>
      </c>
      <c r="B15" s="128">
        <v>16</v>
      </c>
      <c r="C15" s="128">
        <v>16</v>
      </c>
      <c r="D15" s="128">
        <v>16</v>
      </c>
      <c r="E15" s="128">
        <v>16</v>
      </c>
      <c r="F15" s="128">
        <v>16</v>
      </c>
      <c r="G15" s="128">
        <v>16</v>
      </c>
      <c r="H15" s="128">
        <v>16</v>
      </c>
      <c r="I15" s="128">
        <v>16</v>
      </c>
      <c r="J15" s="128">
        <v>16</v>
      </c>
      <c r="K15" s="128">
        <v>16</v>
      </c>
      <c r="L15" s="14">
        <v>16</v>
      </c>
      <c r="M15" s="130">
        <v>0</v>
      </c>
      <c r="N15" s="131">
        <f t="shared" si="0"/>
        <v>0</v>
      </c>
      <c r="O15" s="132">
        <v>0</v>
      </c>
      <c r="P15" s="131">
        <f t="shared" si="2"/>
        <v>0</v>
      </c>
      <c r="Q15" s="132">
        <v>0</v>
      </c>
      <c r="R15" s="131">
        <f t="shared" si="4"/>
        <v>0</v>
      </c>
    </row>
    <row r="16" spans="1:21" ht="18.75" customHeight="1" x14ac:dyDescent="0.25">
      <c r="A16" s="99" t="s">
        <v>105</v>
      </c>
      <c r="B16" s="128">
        <v>35</v>
      </c>
      <c r="C16" s="128">
        <v>35</v>
      </c>
      <c r="D16" s="128">
        <v>35</v>
      </c>
      <c r="E16" s="128">
        <v>35</v>
      </c>
      <c r="F16" s="128">
        <v>35</v>
      </c>
      <c r="G16" s="128">
        <v>35</v>
      </c>
      <c r="H16" s="128">
        <v>34</v>
      </c>
      <c r="I16" s="128">
        <v>36</v>
      </c>
      <c r="J16" s="128">
        <v>37</v>
      </c>
      <c r="K16" s="128">
        <v>40</v>
      </c>
      <c r="L16" s="14">
        <v>41</v>
      </c>
      <c r="M16" s="130">
        <f>L16-K16</f>
        <v>1</v>
      </c>
      <c r="N16" s="131">
        <f t="shared" si="0"/>
        <v>2.4999999999999911E-2</v>
      </c>
      <c r="O16" s="132">
        <f t="shared" si="1"/>
        <v>6</v>
      </c>
      <c r="P16" s="131">
        <f t="shared" si="2"/>
        <v>0.17142857142857149</v>
      </c>
      <c r="Q16" s="132">
        <f t="shared" si="3"/>
        <v>6</v>
      </c>
      <c r="R16" s="131">
        <f t="shared" si="4"/>
        <v>0.17142857142857149</v>
      </c>
    </row>
    <row r="17" spans="1:18" ht="18.75" customHeight="1" x14ac:dyDescent="0.25">
      <c r="A17" s="99" t="s">
        <v>106</v>
      </c>
      <c r="B17" s="128">
        <v>16</v>
      </c>
      <c r="C17" s="128">
        <v>16</v>
      </c>
      <c r="D17" s="128">
        <v>16</v>
      </c>
      <c r="E17" s="128">
        <v>16</v>
      </c>
      <c r="F17" s="128">
        <v>16</v>
      </c>
      <c r="G17" s="128">
        <v>16</v>
      </c>
      <c r="H17" s="128">
        <v>16</v>
      </c>
      <c r="I17" s="128">
        <v>16</v>
      </c>
      <c r="J17" s="128">
        <v>16</v>
      </c>
      <c r="K17" s="128">
        <v>16</v>
      </c>
      <c r="L17" s="14">
        <v>16</v>
      </c>
      <c r="M17" s="130">
        <v>0</v>
      </c>
      <c r="N17" s="131">
        <f t="shared" si="0"/>
        <v>0</v>
      </c>
      <c r="O17" s="132">
        <f t="shared" si="1"/>
        <v>0</v>
      </c>
      <c r="P17" s="131">
        <f t="shared" si="2"/>
        <v>0</v>
      </c>
      <c r="Q17" s="132">
        <f t="shared" si="3"/>
        <v>0</v>
      </c>
      <c r="R17" s="131">
        <f t="shared" si="4"/>
        <v>0</v>
      </c>
    </row>
    <row r="18" spans="1:18" ht="18.75" customHeight="1" x14ac:dyDescent="0.25">
      <c r="A18" s="99" t="s">
        <v>107</v>
      </c>
      <c r="B18" s="128">
        <v>15</v>
      </c>
      <c r="C18" s="128">
        <v>15</v>
      </c>
      <c r="D18" s="128">
        <v>15</v>
      </c>
      <c r="E18" s="128">
        <v>15</v>
      </c>
      <c r="F18" s="128">
        <v>15</v>
      </c>
      <c r="G18" s="128">
        <v>15</v>
      </c>
      <c r="H18" s="128">
        <v>15</v>
      </c>
      <c r="I18" s="128">
        <v>15</v>
      </c>
      <c r="J18" s="128">
        <v>15</v>
      </c>
      <c r="K18" s="128">
        <v>16</v>
      </c>
      <c r="L18" s="14">
        <v>17</v>
      </c>
      <c r="M18" s="130">
        <v>0</v>
      </c>
      <c r="N18" s="131">
        <f t="shared" si="0"/>
        <v>6.25E-2</v>
      </c>
      <c r="O18" s="132">
        <v>0</v>
      </c>
      <c r="P18" s="131">
        <f t="shared" si="2"/>
        <v>0.1333333333333333</v>
      </c>
      <c r="Q18" s="132">
        <f t="shared" si="3"/>
        <v>2</v>
      </c>
      <c r="R18" s="131">
        <f t="shared" si="4"/>
        <v>0.1333333333333333</v>
      </c>
    </row>
    <row r="19" spans="1:18" ht="18.75" customHeight="1" x14ac:dyDescent="0.25">
      <c r="A19" s="99" t="s">
        <v>108</v>
      </c>
      <c r="B19" s="128">
        <v>40</v>
      </c>
      <c r="C19" s="128">
        <v>38</v>
      </c>
      <c r="D19" s="128">
        <v>38</v>
      </c>
      <c r="E19" s="128">
        <v>38</v>
      </c>
      <c r="F19" s="128">
        <v>37</v>
      </c>
      <c r="G19" s="128">
        <v>37</v>
      </c>
      <c r="H19" s="128">
        <v>36</v>
      </c>
      <c r="I19" s="128">
        <v>35</v>
      </c>
      <c r="J19" s="128">
        <v>36</v>
      </c>
      <c r="K19" s="128">
        <v>37</v>
      </c>
      <c r="L19" s="14">
        <v>37</v>
      </c>
      <c r="M19" s="130">
        <f>L19-K19</f>
        <v>0</v>
      </c>
      <c r="N19" s="131">
        <f t="shared" si="0"/>
        <v>0</v>
      </c>
      <c r="O19" s="132">
        <f t="shared" si="1"/>
        <v>0</v>
      </c>
      <c r="P19" s="131">
        <f t="shared" si="2"/>
        <v>0</v>
      </c>
      <c r="Q19" s="132">
        <f t="shared" si="3"/>
        <v>-3</v>
      </c>
      <c r="R19" s="131">
        <f t="shared" si="4"/>
        <v>-7.4999999999999956E-2</v>
      </c>
    </row>
    <row r="20" spans="1:18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10"/>
      <c r="M20" s="135"/>
      <c r="N20" s="112"/>
      <c r="O20" s="135"/>
      <c r="P20" s="112"/>
      <c r="Q20" s="135"/>
      <c r="R20" s="112"/>
    </row>
    <row r="21" spans="1:18" x14ac:dyDescent="0.25">
      <c r="A21" s="4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A23" s="1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  <row r="24" spans="1:18" x14ac:dyDescent="0.25">
      <c r="A24" s="1"/>
    </row>
    <row r="25" spans="1:18" x14ac:dyDescent="0.25">
      <c r="A25" s="1"/>
    </row>
    <row r="26" spans="1:18" x14ac:dyDescent="0.25">
      <c r="A26" s="1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429FCA05-B91A-4F70-9E29-17A98985666E}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78700-77C5-4FE3-8CD4-D56E12E8E68C}">
  <dimension ref="A1:U23"/>
  <sheetViews>
    <sheetView showGridLines="0" zoomScaleNormal="100" workbookViewId="0"/>
  </sheetViews>
  <sheetFormatPr defaultRowHeight="15" x14ac:dyDescent="0.25"/>
  <cols>
    <col min="1" max="1" width="17.5703125" customWidth="1"/>
    <col min="2" max="12" width="6.7109375" customWidth="1"/>
    <col min="13" max="15" width="6.28515625" customWidth="1"/>
    <col min="16" max="16" width="7.140625" customWidth="1"/>
    <col min="17" max="17" width="6.28515625" customWidth="1"/>
    <col min="18" max="18" width="6.85546875" customWidth="1"/>
  </cols>
  <sheetData>
    <row r="1" spans="1:21" ht="22.5" customHeight="1" x14ac:dyDescent="0.25">
      <c r="A1" s="1" t="s">
        <v>118</v>
      </c>
      <c r="B1" s="114"/>
      <c r="C1" s="114"/>
      <c r="D1" s="114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R1" s="2"/>
    </row>
    <row r="2" spans="1:21" ht="18.75" customHeight="1" thickBot="1" x14ac:dyDescent="0.3">
      <c r="A2" s="4" t="s">
        <v>1</v>
      </c>
      <c r="B2" s="139"/>
      <c r="C2" s="139"/>
      <c r="P2" s="139"/>
      <c r="Q2" s="139"/>
      <c r="R2" s="6" t="s">
        <v>2</v>
      </c>
      <c r="S2" s="139"/>
      <c r="T2" s="7" t="s">
        <v>3</v>
      </c>
      <c r="U2" s="139"/>
    </row>
    <row r="3" spans="1:21" ht="24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40" t="s">
        <v>37</v>
      </c>
      <c r="O4" s="120" t="s">
        <v>35</v>
      </c>
      <c r="P4" s="140" t="s">
        <v>37</v>
      </c>
      <c r="Q4" s="120" t="s">
        <v>35</v>
      </c>
      <c r="R4" s="141" t="s">
        <v>37</v>
      </c>
    </row>
    <row r="5" spans="1:21" ht="18.75" customHeight="1" x14ac:dyDescent="0.25">
      <c r="A5" s="122" t="s">
        <v>94</v>
      </c>
      <c r="B5" s="123">
        <v>70</v>
      </c>
      <c r="C5" s="123">
        <v>70</v>
      </c>
      <c r="D5" s="123">
        <v>69</v>
      </c>
      <c r="E5" s="123">
        <v>69</v>
      </c>
      <c r="F5" s="123">
        <v>69</v>
      </c>
      <c r="G5" s="123">
        <v>67</v>
      </c>
      <c r="H5" s="123">
        <v>68</v>
      </c>
      <c r="I5" s="123">
        <v>67</v>
      </c>
      <c r="J5" s="123">
        <v>68</v>
      </c>
      <c r="K5" s="123">
        <v>68</v>
      </c>
      <c r="L5" s="124">
        <v>68</v>
      </c>
      <c r="M5" s="125">
        <f>L5-K5</f>
        <v>0</v>
      </c>
      <c r="N5" s="126">
        <f>L5/K5-1</f>
        <v>0</v>
      </c>
      <c r="O5" s="127">
        <f>L5-G5</f>
        <v>1</v>
      </c>
      <c r="P5" s="126">
        <f>L5/G5-1</f>
        <v>1.4925373134328401E-2</v>
      </c>
      <c r="Q5" s="127">
        <f>L5-B5</f>
        <v>-2</v>
      </c>
      <c r="R5" s="126">
        <f>L5/B5-1</f>
        <v>-2.8571428571428581E-2</v>
      </c>
    </row>
    <row r="6" spans="1:21" ht="18.75" customHeight="1" x14ac:dyDescent="0.25">
      <c r="A6" s="99" t="s">
        <v>95</v>
      </c>
      <c r="B6" s="128">
        <v>15</v>
      </c>
      <c r="C6" s="128">
        <v>15</v>
      </c>
      <c r="D6" s="128">
        <v>15</v>
      </c>
      <c r="E6" s="128">
        <v>15</v>
      </c>
      <c r="F6" s="128">
        <v>15</v>
      </c>
      <c r="G6" s="128">
        <v>15</v>
      </c>
      <c r="H6" s="128">
        <v>15</v>
      </c>
      <c r="I6" s="128">
        <v>15</v>
      </c>
      <c r="J6" s="128">
        <v>15</v>
      </c>
      <c r="K6" s="128">
        <v>15</v>
      </c>
      <c r="L6" s="129">
        <v>15</v>
      </c>
      <c r="M6" s="130">
        <f>L6-K6</f>
        <v>0</v>
      </c>
      <c r="N6" s="131">
        <f>L6/K6-1</f>
        <v>0</v>
      </c>
      <c r="O6" s="132">
        <f>L6-G6</f>
        <v>0</v>
      </c>
      <c r="P6" s="131">
        <f>L6/G6-1</f>
        <v>0</v>
      </c>
      <c r="Q6" s="132">
        <f>L6-B6</f>
        <v>0</v>
      </c>
      <c r="R6" s="131">
        <f>L6/B6-1</f>
        <v>0</v>
      </c>
    </row>
    <row r="7" spans="1:21" ht="18.75" customHeight="1" x14ac:dyDescent="0.25">
      <c r="A7" s="99" t="s">
        <v>96</v>
      </c>
      <c r="B7" s="128">
        <v>1</v>
      </c>
      <c r="C7" s="128">
        <v>1</v>
      </c>
      <c r="D7" s="128">
        <v>1</v>
      </c>
      <c r="E7" s="128">
        <v>1</v>
      </c>
      <c r="F7" s="128">
        <v>1</v>
      </c>
      <c r="G7" s="128">
        <v>1</v>
      </c>
      <c r="H7" s="128">
        <v>1</v>
      </c>
      <c r="I7" s="128">
        <v>1</v>
      </c>
      <c r="J7" s="128">
        <v>1</v>
      </c>
      <c r="K7" s="128">
        <v>1</v>
      </c>
      <c r="L7" s="129">
        <v>1</v>
      </c>
      <c r="M7" s="130">
        <f>L7-K7</f>
        <v>0</v>
      </c>
      <c r="N7" s="131">
        <f>L7/K7-1</f>
        <v>0</v>
      </c>
      <c r="O7" s="132">
        <f>L7-G7</f>
        <v>0</v>
      </c>
      <c r="P7" s="131">
        <f>L7/G7-1</f>
        <v>0</v>
      </c>
      <c r="Q7" s="132">
        <f>L7-B7</f>
        <v>0</v>
      </c>
      <c r="R7" s="131">
        <f>L7/B7-1</f>
        <v>0</v>
      </c>
    </row>
    <row r="8" spans="1:21" ht="18.75" customHeight="1" x14ac:dyDescent="0.25">
      <c r="A8" s="99" t="s">
        <v>97</v>
      </c>
      <c r="B8" s="128">
        <v>7</v>
      </c>
      <c r="C8" s="128">
        <v>7</v>
      </c>
      <c r="D8" s="128">
        <v>7</v>
      </c>
      <c r="E8" s="128">
        <v>7</v>
      </c>
      <c r="F8" s="128">
        <v>7</v>
      </c>
      <c r="G8" s="128">
        <v>7</v>
      </c>
      <c r="H8" s="128">
        <v>7</v>
      </c>
      <c r="I8" s="128">
        <v>7</v>
      </c>
      <c r="J8" s="128">
        <v>7</v>
      </c>
      <c r="K8" s="128">
        <v>7</v>
      </c>
      <c r="L8" s="129">
        <v>7</v>
      </c>
      <c r="M8" s="130">
        <f t="shared" ref="M8:M19" si="0">L8-K8</f>
        <v>0</v>
      </c>
      <c r="N8" s="131">
        <f t="shared" ref="N8:N19" si="1">L8/K8-1</f>
        <v>0</v>
      </c>
      <c r="O8" s="132">
        <f t="shared" ref="O8:O19" si="2">L8-G8</f>
        <v>0</v>
      </c>
      <c r="P8" s="131">
        <f t="shared" ref="P8:P19" si="3">L8/G8-1</f>
        <v>0</v>
      </c>
      <c r="Q8" s="132">
        <f t="shared" ref="Q8:Q19" si="4">L8-B8</f>
        <v>0</v>
      </c>
      <c r="R8" s="131">
        <f t="shared" ref="R8:R19" si="5">L8/B8-1</f>
        <v>0</v>
      </c>
    </row>
    <row r="9" spans="1:21" ht="18.75" customHeight="1" x14ac:dyDescent="0.25">
      <c r="A9" s="99" t="s">
        <v>98</v>
      </c>
      <c r="B9" s="128">
        <v>5</v>
      </c>
      <c r="C9" s="128">
        <v>5</v>
      </c>
      <c r="D9" s="128">
        <v>5</v>
      </c>
      <c r="E9" s="128">
        <v>5</v>
      </c>
      <c r="F9" s="128">
        <v>5</v>
      </c>
      <c r="G9" s="128">
        <v>5</v>
      </c>
      <c r="H9" s="128">
        <v>5</v>
      </c>
      <c r="I9" s="128">
        <v>5</v>
      </c>
      <c r="J9" s="128">
        <v>5</v>
      </c>
      <c r="K9" s="128">
        <v>5</v>
      </c>
      <c r="L9" s="129">
        <v>5</v>
      </c>
      <c r="M9" s="130">
        <f t="shared" si="0"/>
        <v>0</v>
      </c>
      <c r="N9" s="131">
        <f t="shared" si="1"/>
        <v>0</v>
      </c>
      <c r="O9" s="132">
        <f t="shared" si="2"/>
        <v>0</v>
      </c>
      <c r="P9" s="131">
        <f t="shared" si="3"/>
        <v>0</v>
      </c>
      <c r="Q9" s="132">
        <f t="shared" si="4"/>
        <v>0</v>
      </c>
      <c r="R9" s="131">
        <f t="shared" si="5"/>
        <v>0</v>
      </c>
    </row>
    <row r="10" spans="1:21" ht="18.75" customHeight="1" x14ac:dyDescent="0.25">
      <c r="A10" s="99" t="s">
        <v>99</v>
      </c>
      <c r="B10" s="128">
        <v>1</v>
      </c>
      <c r="C10" s="128">
        <v>1</v>
      </c>
      <c r="D10" s="128">
        <v>1</v>
      </c>
      <c r="E10" s="128">
        <v>1</v>
      </c>
      <c r="F10" s="128">
        <v>1</v>
      </c>
      <c r="G10" s="128">
        <v>1</v>
      </c>
      <c r="H10" s="128">
        <v>1</v>
      </c>
      <c r="I10" s="128">
        <v>1</v>
      </c>
      <c r="J10" s="128">
        <v>1</v>
      </c>
      <c r="K10" s="128">
        <v>1</v>
      </c>
      <c r="L10" s="129">
        <v>1</v>
      </c>
      <c r="M10" s="130">
        <f t="shared" si="0"/>
        <v>0</v>
      </c>
      <c r="N10" s="131">
        <f t="shared" si="1"/>
        <v>0</v>
      </c>
      <c r="O10" s="132">
        <f t="shared" si="2"/>
        <v>0</v>
      </c>
      <c r="P10" s="131">
        <f t="shared" si="3"/>
        <v>0</v>
      </c>
      <c r="Q10" s="132">
        <f t="shared" si="4"/>
        <v>0</v>
      </c>
      <c r="R10" s="131">
        <v>0</v>
      </c>
    </row>
    <row r="11" spans="1:21" ht="18.75" customHeight="1" x14ac:dyDescent="0.25">
      <c r="A11" s="99" t="s">
        <v>100</v>
      </c>
      <c r="B11" s="128">
        <v>1</v>
      </c>
      <c r="C11" s="128">
        <v>1</v>
      </c>
      <c r="D11" s="128">
        <v>1</v>
      </c>
      <c r="E11" s="128">
        <v>1</v>
      </c>
      <c r="F11" s="128">
        <v>1</v>
      </c>
      <c r="G11" s="128">
        <v>1</v>
      </c>
      <c r="H11" s="128">
        <v>1</v>
      </c>
      <c r="I11" s="128">
        <v>1</v>
      </c>
      <c r="J11" s="128">
        <v>1</v>
      </c>
      <c r="K11" s="128">
        <v>1</v>
      </c>
      <c r="L11" s="129">
        <v>1</v>
      </c>
      <c r="M11" s="130">
        <f t="shared" si="0"/>
        <v>0</v>
      </c>
      <c r="N11" s="131">
        <f t="shared" si="1"/>
        <v>0</v>
      </c>
      <c r="O11" s="132">
        <f t="shared" si="2"/>
        <v>0</v>
      </c>
      <c r="P11" s="131">
        <f t="shared" si="3"/>
        <v>0</v>
      </c>
      <c r="Q11" s="132">
        <f t="shared" si="4"/>
        <v>0</v>
      </c>
      <c r="R11" s="131">
        <f t="shared" si="5"/>
        <v>0</v>
      </c>
    </row>
    <row r="12" spans="1:21" ht="18.75" customHeight="1" x14ac:dyDescent="0.25">
      <c r="A12" s="99" t="s">
        <v>101</v>
      </c>
      <c r="B12" s="128">
        <v>2</v>
      </c>
      <c r="C12" s="128">
        <v>1</v>
      </c>
      <c r="D12" s="128">
        <v>1</v>
      </c>
      <c r="E12" s="128">
        <v>1</v>
      </c>
      <c r="F12" s="128">
        <v>1</v>
      </c>
      <c r="G12" s="128">
        <v>1</v>
      </c>
      <c r="H12" s="128">
        <v>1</v>
      </c>
      <c r="I12" s="128">
        <v>1</v>
      </c>
      <c r="J12" s="128">
        <v>1</v>
      </c>
      <c r="K12" s="128">
        <v>1</v>
      </c>
      <c r="L12" s="129">
        <v>1</v>
      </c>
      <c r="M12" s="130">
        <f t="shared" si="0"/>
        <v>0</v>
      </c>
      <c r="N12" s="131">
        <f t="shared" si="1"/>
        <v>0</v>
      </c>
      <c r="O12" s="132">
        <f t="shared" si="2"/>
        <v>0</v>
      </c>
      <c r="P12" s="131">
        <f t="shared" si="3"/>
        <v>0</v>
      </c>
      <c r="Q12" s="132">
        <f t="shared" si="4"/>
        <v>-1</v>
      </c>
      <c r="R12" s="131">
        <f t="shared" si="5"/>
        <v>-0.5</v>
      </c>
    </row>
    <row r="13" spans="1:21" ht="18.75" customHeight="1" x14ac:dyDescent="0.25">
      <c r="A13" s="99" t="s">
        <v>102</v>
      </c>
      <c r="B13" s="128">
        <v>5</v>
      </c>
      <c r="C13" s="128">
        <v>5</v>
      </c>
      <c r="D13" s="128">
        <v>5</v>
      </c>
      <c r="E13" s="128">
        <v>5</v>
      </c>
      <c r="F13" s="128">
        <v>5</v>
      </c>
      <c r="G13" s="128">
        <v>5</v>
      </c>
      <c r="H13" s="128">
        <v>5</v>
      </c>
      <c r="I13" s="128">
        <v>5</v>
      </c>
      <c r="J13" s="128">
        <v>5</v>
      </c>
      <c r="K13" s="128">
        <v>5</v>
      </c>
      <c r="L13" s="129">
        <v>5</v>
      </c>
      <c r="M13" s="130">
        <f t="shared" si="0"/>
        <v>0</v>
      </c>
      <c r="N13" s="131">
        <f t="shared" si="1"/>
        <v>0</v>
      </c>
      <c r="O13" s="132">
        <f t="shared" si="2"/>
        <v>0</v>
      </c>
      <c r="P13" s="131">
        <f t="shared" si="3"/>
        <v>0</v>
      </c>
      <c r="Q13" s="132">
        <f t="shared" si="4"/>
        <v>0</v>
      </c>
      <c r="R13" s="131">
        <f t="shared" si="5"/>
        <v>0</v>
      </c>
    </row>
    <row r="14" spans="1:21" ht="18.75" customHeight="1" x14ac:dyDescent="0.25">
      <c r="A14" s="99" t="s">
        <v>103</v>
      </c>
      <c r="B14" s="142">
        <v>0</v>
      </c>
      <c r="C14" s="142">
        <v>0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 t="s">
        <v>119</v>
      </c>
      <c r="J14" s="142" t="s">
        <v>119</v>
      </c>
      <c r="K14" s="142" t="s">
        <v>119</v>
      </c>
      <c r="L14" s="143">
        <v>0</v>
      </c>
      <c r="M14" s="130">
        <v>0</v>
      </c>
      <c r="N14" s="131">
        <v>0</v>
      </c>
      <c r="O14" s="132">
        <v>0</v>
      </c>
      <c r="P14" s="131">
        <v>0</v>
      </c>
      <c r="Q14" s="132">
        <v>0</v>
      </c>
      <c r="R14" s="131">
        <v>0</v>
      </c>
    </row>
    <row r="15" spans="1:21" ht="18.75" customHeight="1" x14ac:dyDescent="0.25">
      <c r="A15" s="99" t="s">
        <v>104</v>
      </c>
      <c r="B15" s="128">
        <v>3</v>
      </c>
      <c r="C15" s="128">
        <v>3</v>
      </c>
      <c r="D15" s="128">
        <v>3</v>
      </c>
      <c r="E15" s="128">
        <v>2</v>
      </c>
      <c r="F15" s="128">
        <v>2</v>
      </c>
      <c r="G15" s="128">
        <v>2</v>
      </c>
      <c r="H15" s="128">
        <v>2</v>
      </c>
      <c r="I15" s="128">
        <v>2</v>
      </c>
      <c r="J15" s="128">
        <v>3</v>
      </c>
      <c r="K15" s="128">
        <v>3</v>
      </c>
      <c r="L15" s="129">
        <v>3</v>
      </c>
      <c r="M15" s="130">
        <f t="shared" si="0"/>
        <v>0</v>
      </c>
      <c r="N15" s="131">
        <f t="shared" si="1"/>
        <v>0</v>
      </c>
      <c r="O15" s="132">
        <f t="shared" si="2"/>
        <v>1</v>
      </c>
      <c r="P15" s="131">
        <f t="shared" si="3"/>
        <v>0.5</v>
      </c>
      <c r="Q15" s="132">
        <v>0</v>
      </c>
      <c r="R15" s="131">
        <f t="shared" si="5"/>
        <v>0</v>
      </c>
    </row>
    <row r="16" spans="1:21" ht="18.75" customHeight="1" x14ac:dyDescent="0.25">
      <c r="A16" s="99" t="s">
        <v>105</v>
      </c>
      <c r="B16" s="128">
        <v>13</v>
      </c>
      <c r="C16" s="128">
        <v>14</v>
      </c>
      <c r="D16" s="128">
        <v>14</v>
      </c>
      <c r="E16" s="128">
        <v>14</v>
      </c>
      <c r="F16" s="128">
        <v>14</v>
      </c>
      <c r="G16" s="128">
        <v>12</v>
      </c>
      <c r="H16" s="128">
        <v>13</v>
      </c>
      <c r="I16" s="128">
        <v>13</v>
      </c>
      <c r="J16" s="128">
        <v>13</v>
      </c>
      <c r="K16" s="128">
        <v>13</v>
      </c>
      <c r="L16" s="129">
        <v>13</v>
      </c>
      <c r="M16" s="130">
        <f t="shared" si="0"/>
        <v>0</v>
      </c>
      <c r="N16" s="131">
        <f t="shared" si="1"/>
        <v>0</v>
      </c>
      <c r="O16" s="132">
        <f t="shared" si="2"/>
        <v>1</v>
      </c>
      <c r="P16" s="131">
        <f t="shared" si="3"/>
        <v>8.3333333333333259E-2</v>
      </c>
      <c r="Q16" s="132">
        <f t="shared" si="4"/>
        <v>0</v>
      </c>
      <c r="R16" s="131">
        <f t="shared" si="5"/>
        <v>0</v>
      </c>
    </row>
    <row r="17" spans="1:18" ht="18.75" customHeight="1" x14ac:dyDescent="0.25">
      <c r="A17" s="99" t="s">
        <v>106</v>
      </c>
      <c r="B17" s="128">
        <v>5</v>
      </c>
      <c r="C17" s="128">
        <v>5</v>
      </c>
      <c r="D17" s="128">
        <v>5</v>
      </c>
      <c r="E17" s="128">
        <v>6</v>
      </c>
      <c r="F17" s="128">
        <v>6</v>
      </c>
      <c r="G17" s="128">
        <v>6</v>
      </c>
      <c r="H17" s="128">
        <v>6</v>
      </c>
      <c r="I17" s="128">
        <v>6</v>
      </c>
      <c r="J17" s="128">
        <v>6</v>
      </c>
      <c r="K17" s="128">
        <v>6</v>
      </c>
      <c r="L17" s="129">
        <v>6</v>
      </c>
      <c r="M17" s="130">
        <f t="shared" si="0"/>
        <v>0</v>
      </c>
      <c r="N17" s="131">
        <f t="shared" si="1"/>
        <v>0</v>
      </c>
      <c r="O17" s="132">
        <f t="shared" si="2"/>
        <v>0</v>
      </c>
      <c r="P17" s="131">
        <f t="shared" si="3"/>
        <v>0</v>
      </c>
      <c r="Q17" s="132">
        <f t="shared" si="4"/>
        <v>1</v>
      </c>
      <c r="R17" s="131">
        <f t="shared" si="5"/>
        <v>0.19999999999999996</v>
      </c>
    </row>
    <row r="18" spans="1:18" ht="18.75" customHeight="1" x14ac:dyDescent="0.25">
      <c r="A18" s="99" t="s">
        <v>107</v>
      </c>
      <c r="B18" s="128">
        <v>4</v>
      </c>
      <c r="C18" s="128">
        <v>4</v>
      </c>
      <c r="D18" s="128">
        <v>3</v>
      </c>
      <c r="E18" s="128">
        <v>3</v>
      </c>
      <c r="F18" s="128">
        <v>3</v>
      </c>
      <c r="G18" s="128">
        <v>3</v>
      </c>
      <c r="H18" s="128">
        <v>3</v>
      </c>
      <c r="I18" s="128">
        <v>3</v>
      </c>
      <c r="J18" s="128">
        <v>3</v>
      </c>
      <c r="K18" s="128">
        <v>3</v>
      </c>
      <c r="L18" s="129">
        <v>3</v>
      </c>
      <c r="M18" s="130">
        <f t="shared" si="0"/>
        <v>0</v>
      </c>
      <c r="N18" s="131">
        <f t="shared" si="1"/>
        <v>0</v>
      </c>
      <c r="O18" s="132">
        <f t="shared" si="2"/>
        <v>0</v>
      </c>
      <c r="P18" s="131">
        <f t="shared" si="3"/>
        <v>0</v>
      </c>
      <c r="Q18" s="132">
        <f t="shared" si="4"/>
        <v>-1</v>
      </c>
      <c r="R18" s="131">
        <f t="shared" si="5"/>
        <v>-0.25</v>
      </c>
    </row>
    <row r="19" spans="1:18" ht="18.75" customHeight="1" x14ac:dyDescent="0.25">
      <c r="A19" s="99" t="s">
        <v>108</v>
      </c>
      <c r="B19" s="128">
        <v>8</v>
      </c>
      <c r="C19" s="128">
        <v>8</v>
      </c>
      <c r="D19" s="128">
        <v>8</v>
      </c>
      <c r="E19" s="128">
        <v>8</v>
      </c>
      <c r="F19" s="128">
        <v>8</v>
      </c>
      <c r="G19" s="128">
        <v>8</v>
      </c>
      <c r="H19" s="128">
        <v>8</v>
      </c>
      <c r="I19" s="128">
        <v>7</v>
      </c>
      <c r="J19" s="128">
        <v>7</v>
      </c>
      <c r="K19" s="128">
        <v>7</v>
      </c>
      <c r="L19" s="129">
        <v>7</v>
      </c>
      <c r="M19" s="130">
        <f t="shared" si="0"/>
        <v>0</v>
      </c>
      <c r="N19" s="131">
        <f t="shared" si="1"/>
        <v>0</v>
      </c>
      <c r="O19" s="132">
        <f t="shared" si="2"/>
        <v>-1</v>
      </c>
      <c r="P19" s="131">
        <f t="shared" si="3"/>
        <v>-0.125</v>
      </c>
      <c r="Q19" s="132">
        <f t="shared" si="4"/>
        <v>-1</v>
      </c>
      <c r="R19" s="131">
        <f t="shared" si="5"/>
        <v>-0.125</v>
      </c>
    </row>
    <row r="20" spans="1:18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4"/>
      <c r="N20" s="112"/>
      <c r="O20" s="135"/>
      <c r="P20" s="112"/>
      <c r="Q20" s="135"/>
      <c r="R20" s="112"/>
    </row>
    <row r="21" spans="1:18" x14ac:dyDescent="0.25">
      <c r="A21" s="145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EF5CE30-3799-415A-B3B5-6259C20A6214}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9C04-A926-43D4-A05E-CF9F01EDCF32}">
  <dimension ref="A1:U23"/>
  <sheetViews>
    <sheetView showGridLines="0" zoomScaleNormal="100" workbookViewId="0"/>
  </sheetViews>
  <sheetFormatPr defaultRowHeight="15" x14ac:dyDescent="0.25"/>
  <cols>
    <col min="1" max="1" width="17.28515625" customWidth="1"/>
    <col min="2" max="12" width="6.7109375" customWidth="1"/>
    <col min="13" max="15" width="6" customWidth="1"/>
    <col min="16" max="16" width="6.85546875" customWidth="1"/>
    <col min="17" max="17" width="6" customWidth="1"/>
    <col min="18" max="18" width="7.140625" customWidth="1"/>
  </cols>
  <sheetData>
    <row r="1" spans="1:21" ht="22.5" customHeight="1" x14ac:dyDescent="0.25">
      <c r="A1" s="1" t="s">
        <v>120</v>
      </c>
      <c r="B1" s="114"/>
      <c r="C1" s="114"/>
      <c r="D1" s="114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R1" s="2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33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20" t="s">
        <v>35</v>
      </c>
      <c r="P4" s="119" t="s">
        <v>37</v>
      </c>
      <c r="Q4" s="120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276</v>
      </c>
      <c r="C5" s="123">
        <v>275</v>
      </c>
      <c r="D5" s="123">
        <v>273</v>
      </c>
      <c r="E5" s="123">
        <v>271</v>
      </c>
      <c r="F5" s="123">
        <v>269</v>
      </c>
      <c r="G5" s="123">
        <v>268</v>
      </c>
      <c r="H5" s="123">
        <v>268</v>
      </c>
      <c r="I5" s="123">
        <v>268</v>
      </c>
      <c r="J5" s="123">
        <v>268</v>
      </c>
      <c r="K5" s="123">
        <v>267</v>
      </c>
      <c r="L5" s="124">
        <v>267</v>
      </c>
      <c r="M5" s="125">
        <f>L5-K5</f>
        <v>0</v>
      </c>
      <c r="N5" s="126">
        <f>L5/K5-1</f>
        <v>0</v>
      </c>
      <c r="O5" s="127">
        <f>L5-G5</f>
        <v>-1</v>
      </c>
      <c r="P5" s="126">
        <f>L5/G5-1</f>
        <v>-3.7313432835820448E-3</v>
      </c>
      <c r="Q5" s="127">
        <f>L5-B5</f>
        <v>-9</v>
      </c>
      <c r="R5" s="126">
        <f>L5/B5-1</f>
        <v>-3.2608695652173947E-2</v>
      </c>
    </row>
    <row r="6" spans="1:21" ht="18.75" customHeight="1" x14ac:dyDescent="0.25">
      <c r="A6" s="99" t="s">
        <v>95</v>
      </c>
      <c r="B6" s="128">
        <v>41</v>
      </c>
      <c r="C6" s="128">
        <v>41</v>
      </c>
      <c r="D6" s="128">
        <v>41</v>
      </c>
      <c r="E6" s="128">
        <v>41</v>
      </c>
      <c r="F6" s="128">
        <v>41</v>
      </c>
      <c r="G6" s="128">
        <v>41</v>
      </c>
      <c r="H6" s="128">
        <v>41</v>
      </c>
      <c r="I6" s="128">
        <v>41</v>
      </c>
      <c r="J6" s="128">
        <v>41</v>
      </c>
      <c r="K6" s="128">
        <v>41</v>
      </c>
      <c r="L6" s="129">
        <v>41</v>
      </c>
      <c r="M6" s="130">
        <f>L6-K6</f>
        <v>0</v>
      </c>
      <c r="N6" s="131">
        <f>L6/K6-1</f>
        <v>0</v>
      </c>
      <c r="O6" s="132">
        <f>L6-G6</f>
        <v>0</v>
      </c>
      <c r="P6" s="131">
        <f>L6/G6-1</f>
        <v>0</v>
      </c>
      <c r="Q6" s="132">
        <f>L6-B6</f>
        <v>0</v>
      </c>
      <c r="R6" s="131">
        <f>L6/B6-1</f>
        <v>0</v>
      </c>
    </row>
    <row r="7" spans="1:21" ht="18.75" customHeight="1" x14ac:dyDescent="0.25">
      <c r="A7" s="99" t="s">
        <v>96</v>
      </c>
      <c r="B7" s="128">
        <v>31</v>
      </c>
      <c r="C7" s="128">
        <v>31</v>
      </c>
      <c r="D7" s="128">
        <v>31</v>
      </c>
      <c r="E7" s="128">
        <v>31</v>
      </c>
      <c r="F7" s="128">
        <v>31</v>
      </c>
      <c r="G7" s="128">
        <v>31</v>
      </c>
      <c r="H7" s="128">
        <v>31</v>
      </c>
      <c r="I7" s="128">
        <v>31</v>
      </c>
      <c r="J7" s="128">
        <v>31</v>
      </c>
      <c r="K7" s="128">
        <v>31</v>
      </c>
      <c r="L7" s="129">
        <v>31</v>
      </c>
      <c r="M7" s="130">
        <f>L7-K7</f>
        <v>0</v>
      </c>
      <c r="N7" s="131">
        <f>L7/K7-1</f>
        <v>0</v>
      </c>
      <c r="O7" s="132">
        <f t="shared" ref="O7:O19" si="0">L7-G7</f>
        <v>0</v>
      </c>
      <c r="P7" s="131">
        <f>L7/G7-1</f>
        <v>0</v>
      </c>
      <c r="Q7" s="132">
        <f>L7-B7</f>
        <v>0</v>
      </c>
      <c r="R7" s="131">
        <f>L7/B7-1</f>
        <v>0</v>
      </c>
    </row>
    <row r="8" spans="1:21" ht="18.75" customHeight="1" x14ac:dyDescent="0.25">
      <c r="A8" s="99" t="s">
        <v>97</v>
      </c>
      <c r="B8" s="128">
        <v>21</v>
      </c>
      <c r="C8" s="128">
        <v>20</v>
      </c>
      <c r="D8" s="128">
        <v>20</v>
      </c>
      <c r="E8" s="128">
        <v>19</v>
      </c>
      <c r="F8" s="128">
        <v>19</v>
      </c>
      <c r="G8" s="128">
        <v>19</v>
      </c>
      <c r="H8" s="128">
        <v>19</v>
      </c>
      <c r="I8" s="128">
        <v>19</v>
      </c>
      <c r="J8" s="128">
        <v>19</v>
      </c>
      <c r="K8" s="128">
        <v>19</v>
      </c>
      <c r="L8" s="129">
        <v>19</v>
      </c>
      <c r="M8" s="130">
        <f t="shared" ref="M8:M19" si="1">L8-K8</f>
        <v>0</v>
      </c>
      <c r="N8" s="131">
        <f t="shared" ref="N8:N19" si="2">L8/K8-1</f>
        <v>0</v>
      </c>
      <c r="O8" s="132">
        <f t="shared" si="0"/>
        <v>0</v>
      </c>
      <c r="P8" s="131">
        <f t="shared" ref="P8:P19" si="3">L8/G8-1</f>
        <v>0</v>
      </c>
      <c r="Q8" s="132">
        <f t="shared" ref="Q8:Q19" si="4">L8-B8</f>
        <v>-2</v>
      </c>
      <c r="R8" s="131">
        <f t="shared" ref="R8:R19" si="5">L8/B8-1</f>
        <v>-9.5238095238095233E-2</v>
      </c>
    </row>
    <row r="9" spans="1:21" ht="18.75" customHeight="1" x14ac:dyDescent="0.25">
      <c r="A9" s="99" t="s">
        <v>98</v>
      </c>
      <c r="B9" s="128">
        <v>13</v>
      </c>
      <c r="C9" s="128">
        <v>13</v>
      </c>
      <c r="D9" s="128">
        <v>13</v>
      </c>
      <c r="E9" s="128">
        <v>13</v>
      </c>
      <c r="F9" s="128">
        <v>13</v>
      </c>
      <c r="G9" s="128">
        <v>13</v>
      </c>
      <c r="H9" s="128">
        <v>13</v>
      </c>
      <c r="I9" s="128">
        <v>13</v>
      </c>
      <c r="J9" s="128">
        <v>13</v>
      </c>
      <c r="K9" s="128">
        <v>13</v>
      </c>
      <c r="L9" s="129">
        <v>13</v>
      </c>
      <c r="M9" s="130">
        <f t="shared" si="1"/>
        <v>0</v>
      </c>
      <c r="N9" s="131">
        <f t="shared" si="2"/>
        <v>0</v>
      </c>
      <c r="O9" s="132">
        <f t="shared" si="0"/>
        <v>0</v>
      </c>
      <c r="P9" s="131">
        <f t="shared" si="3"/>
        <v>0</v>
      </c>
      <c r="Q9" s="132">
        <f t="shared" si="4"/>
        <v>0</v>
      </c>
      <c r="R9" s="131">
        <f t="shared" si="5"/>
        <v>0</v>
      </c>
    </row>
    <row r="10" spans="1:21" ht="18.75" customHeight="1" x14ac:dyDescent="0.25">
      <c r="A10" s="99" t="s">
        <v>99</v>
      </c>
      <c r="B10" s="128">
        <v>8</v>
      </c>
      <c r="C10" s="128">
        <v>8</v>
      </c>
      <c r="D10" s="128">
        <v>8</v>
      </c>
      <c r="E10" s="128">
        <v>8</v>
      </c>
      <c r="F10" s="128">
        <v>8</v>
      </c>
      <c r="G10" s="128">
        <v>7</v>
      </c>
      <c r="H10" s="128">
        <v>7</v>
      </c>
      <c r="I10" s="128">
        <v>7</v>
      </c>
      <c r="J10" s="128">
        <v>7</v>
      </c>
      <c r="K10" s="128">
        <v>7</v>
      </c>
      <c r="L10" s="129">
        <v>7</v>
      </c>
      <c r="M10" s="130">
        <f t="shared" si="1"/>
        <v>0</v>
      </c>
      <c r="N10" s="131">
        <f t="shared" si="2"/>
        <v>0</v>
      </c>
      <c r="O10" s="132">
        <f t="shared" si="0"/>
        <v>0</v>
      </c>
      <c r="P10" s="131">
        <f t="shared" si="3"/>
        <v>0</v>
      </c>
      <c r="Q10" s="132">
        <f t="shared" si="4"/>
        <v>-1</v>
      </c>
      <c r="R10" s="131">
        <f t="shared" si="5"/>
        <v>-0.125</v>
      </c>
    </row>
    <row r="11" spans="1:21" ht="18.75" customHeight="1" x14ac:dyDescent="0.25">
      <c r="A11" s="99" t="s">
        <v>100</v>
      </c>
      <c r="B11" s="128">
        <v>20</v>
      </c>
      <c r="C11" s="128">
        <v>20</v>
      </c>
      <c r="D11" s="128">
        <v>20</v>
      </c>
      <c r="E11" s="128">
        <v>20</v>
      </c>
      <c r="F11" s="128">
        <v>20</v>
      </c>
      <c r="G11" s="128">
        <v>20</v>
      </c>
      <c r="H11" s="128">
        <v>20</v>
      </c>
      <c r="I11" s="128">
        <v>20</v>
      </c>
      <c r="J11" s="128">
        <v>20</v>
      </c>
      <c r="K11" s="128">
        <v>20</v>
      </c>
      <c r="L11" s="129">
        <v>20</v>
      </c>
      <c r="M11" s="130">
        <f t="shared" si="1"/>
        <v>0</v>
      </c>
      <c r="N11" s="131">
        <f t="shared" si="2"/>
        <v>0</v>
      </c>
      <c r="O11" s="132">
        <f t="shared" si="0"/>
        <v>0</v>
      </c>
      <c r="P11" s="131">
        <f t="shared" si="3"/>
        <v>0</v>
      </c>
      <c r="Q11" s="132">
        <f t="shared" si="4"/>
        <v>0</v>
      </c>
      <c r="R11" s="131">
        <f t="shared" si="5"/>
        <v>0</v>
      </c>
    </row>
    <row r="12" spans="1:21" ht="18.75" customHeight="1" x14ac:dyDescent="0.25">
      <c r="A12" s="99" t="s">
        <v>101</v>
      </c>
      <c r="B12" s="128">
        <v>12</v>
      </c>
      <c r="C12" s="128">
        <v>12</v>
      </c>
      <c r="D12" s="128">
        <v>12</v>
      </c>
      <c r="E12" s="128">
        <v>12</v>
      </c>
      <c r="F12" s="128">
        <v>11</v>
      </c>
      <c r="G12" s="128">
        <v>11</v>
      </c>
      <c r="H12" s="128">
        <v>11</v>
      </c>
      <c r="I12" s="128">
        <v>11</v>
      </c>
      <c r="J12" s="128">
        <v>11</v>
      </c>
      <c r="K12" s="128">
        <v>11</v>
      </c>
      <c r="L12" s="129">
        <v>11</v>
      </c>
      <c r="M12" s="130">
        <f t="shared" si="1"/>
        <v>0</v>
      </c>
      <c r="N12" s="131">
        <f t="shared" si="2"/>
        <v>0</v>
      </c>
      <c r="O12" s="132">
        <f t="shared" si="0"/>
        <v>0</v>
      </c>
      <c r="P12" s="131">
        <f t="shared" si="3"/>
        <v>0</v>
      </c>
      <c r="Q12" s="132">
        <f t="shared" si="4"/>
        <v>-1</v>
      </c>
      <c r="R12" s="131">
        <f t="shared" si="5"/>
        <v>-8.333333333333337E-2</v>
      </c>
    </row>
    <row r="13" spans="1:21" ht="18.75" customHeight="1" x14ac:dyDescent="0.25">
      <c r="A13" s="99" t="s">
        <v>102</v>
      </c>
      <c r="B13" s="128">
        <v>12</v>
      </c>
      <c r="C13" s="128">
        <v>12</v>
      </c>
      <c r="D13" s="128">
        <v>12</v>
      </c>
      <c r="E13" s="128">
        <v>11</v>
      </c>
      <c r="F13" s="128">
        <v>11</v>
      </c>
      <c r="G13" s="128">
        <v>11</v>
      </c>
      <c r="H13" s="128">
        <v>11</v>
      </c>
      <c r="I13" s="128">
        <v>11</v>
      </c>
      <c r="J13" s="128">
        <v>11</v>
      </c>
      <c r="K13" s="128">
        <v>11</v>
      </c>
      <c r="L13" s="129">
        <v>11</v>
      </c>
      <c r="M13" s="130">
        <f t="shared" si="1"/>
        <v>0</v>
      </c>
      <c r="N13" s="131">
        <f t="shared" si="2"/>
        <v>0</v>
      </c>
      <c r="O13" s="132">
        <f t="shared" si="0"/>
        <v>0</v>
      </c>
      <c r="P13" s="131">
        <f t="shared" si="3"/>
        <v>0</v>
      </c>
      <c r="Q13" s="132">
        <f t="shared" si="4"/>
        <v>-1</v>
      </c>
      <c r="R13" s="131">
        <f t="shared" si="5"/>
        <v>-8.333333333333337E-2</v>
      </c>
    </row>
    <row r="14" spans="1:21" ht="18.75" customHeight="1" x14ac:dyDescent="0.25">
      <c r="A14" s="99" t="s">
        <v>103</v>
      </c>
      <c r="B14" s="128">
        <v>17</v>
      </c>
      <c r="C14" s="128">
        <v>17</v>
      </c>
      <c r="D14" s="128">
        <v>16</v>
      </c>
      <c r="E14" s="128">
        <v>16</v>
      </c>
      <c r="F14" s="128">
        <v>16</v>
      </c>
      <c r="G14" s="128">
        <v>16</v>
      </c>
      <c r="H14" s="128">
        <v>16</v>
      </c>
      <c r="I14" s="128">
        <v>16</v>
      </c>
      <c r="J14" s="128">
        <v>16</v>
      </c>
      <c r="K14" s="128">
        <v>16</v>
      </c>
      <c r="L14" s="129">
        <v>16</v>
      </c>
      <c r="M14" s="130">
        <f t="shared" si="1"/>
        <v>0</v>
      </c>
      <c r="N14" s="131">
        <f t="shared" si="2"/>
        <v>0</v>
      </c>
      <c r="O14" s="132">
        <f t="shared" si="0"/>
        <v>0</v>
      </c>
      <c r="P14" s="131">
        <f t="shared" si="3"/>
        <v>0</v>
      </c>
      <c r="Q14" s="132">
        <f t="shared" si="4"/>
        <v>-1</v>
      </c>
      <c r="R14" s="131">
        <f t="shared" si="5"/>
        <v>-5.8823529411764719E-2</v>
      </c>
    </row>
    <row r="15" spans="1:21" ht="18.75" customHeight="1" x14ac:dyDescent="0.25">
      <c r="A15" s="99" t="s">
        <v>104</v>
      </c>
      <c r="B15" s="128">
        <v>15</v>
      </c>
      <c r="C15" s="128">
        <v>15</v>
      </c>
      <c r="D15" s="128">
        <v>15</v>
      </c>
      <c r="E15" s="128">
        <v>15</v>
      </c>
      <c r="F15" s="128">
        <v>15</v>
      </c>
      <c r="G15" s="128">
        <v>15</v>
      </c>
      <c r="H15" s="128">
        <v>15</v>
      </c>
      <c r="I15" s="128">
        <v>15</v>
      </c>
      <c r="J15" s="128">
        <v>15</v>
      </c>
      <c r="K15" s="128">
        <v>15</v>
      </c>
      <c r="L15" s="129">
        <v>15</v>
      </c>
      <c r="M15" s="130">
        <f t="shared" si="1"/>
        <v>0</v>
      </c>
      <c r="N15" s="131">
        <f t="shared" si="2"/>
        <v>0</v>
      </c>
      <c r="O15" s="132">
        <f t="shared" si="0"/>
        <v>0</v>
      </c>
      <c r="P15" s="131">
        <f t="shared" si="3"/>
        <v>0</v>
      </c>
      <c r="Q15" s="132">
        <f t="shared" si="4"/>
        <v>0</v>
      </c>
      <c r="R15" s="131">
        <f t="shared" si="5"/>
        <v>0</v>
      </c>
    </row>
    <row r="16" spans="1:21" ht="18.75" customHeight="1" x14ac:dyDescent="0.25">
      <c r="A16" s="99" t="s">
        <v>105</v>
      </c>
      <c r="B16" s="128">
        <v>33</v>
      </c>
      <c r="C16" s="128">
        <v>33</v>
      </c>
      <c r="D16" s="128">
        <v>33</v>
      </c>
      <c r="E16" s="128">
        <v>33</v>
      </c>
      <c r="F16" s="128">
        <v>31</v>
      </c>
      <c r="G16" s="128">
        <v>31</v>
      </c>
      <c r="H16" s="128">
        <v>31</v>
      </c>
      <c r="I16" s="128">
        <v>31</v>
      </c>
      <c r="J16" s="128">
        <v>31</v>
      </c>
      <c r="K16" s="128">
        <v>31</v>
      </c>
      <c r="L16" s="129">
        <v>31</v>
      </c>
      <c r="M16" s="130">
        <f t="shared" si="1"/>
        <v>0</v>
      </c>
      <c r="N16" s="131">
        <f t="shared" si="2"/>
        <v>0</v>
      </c>
      <c r="O16" s="132">
        <f t="shared" si="0"/>
        <v>0</v>
      </c>
      <c r="P16" s="131">
        <f>L16/G16-1</f>
        <v>0</v>
      </c>
      <c r="Q16" s="132">
        <f t="shared" si="4"/>
        <v>-2</v>
      </c>
      <c r="R16" s="131">
        <f t="shared" si="5"/>
        <v>-6.0606060606060552E-2</v>
      </c>
    </row>
    <row r="17" spans="1:18" ht="18.75" customHeight="1" x14ac:dyDescent="0.25">
      <c r="A17" s="99" t="s">
        <v>106</v>
      </c>
      <c r="B17" s="128">
        <v>17</v>
      </c>
      <c r="C17" s="128">
        <v>17</v>
      </c>
      <c r="D17" s="128">
        <v>17</v>
      </c>
      <c r="E17" s="128">
        <v>17</v>
      </c>
      <c r="F17" s="128">
        <v>17</v>
      </c>
      <c r="G17" s="128">
        <v>17</v>
      </c>
      <c r="H17" s="128">
        <v>17</v>
      </c>
      <c r="I17" s="128">
        <v>17</v>
      </c>
      <c r="J17" s="128">
        <v>17</v>
      </c>
      <c r="K17" s="128">
        <v>16</v>
      </c>
      <c r="L17" s="129">
        <v>16</v>
      </c>
      <c r="M17" s="130">
        <f t="shared" si="1"/>
        <v>0</v>
      </c>
      <c r="N17" s="131">
        <f t="shared" si="2"/>
        <v>0</v>
      </c>
      <c r="O17" s="132">
        <f t="shared" si="0"/>
        <v>-1</v>
      </c>
      <c r="P17" s="131">
        <f t="shared" si="3"/>
        <v>-5.8823529411764719E-2</v>
      </c>
      <c r="Q17" s="132">
        <f t="shared" si="4"/>
        <v>-1</v>
      </c>
      <c r="R17" s="131">
        <f t="shared" si="5"/>
        <v>-5.8823529411764719E-2</v>
      </c>
    </row>
    <row r="18" spans="1:18" ht="18.75" customHeight="1" x14ac:dyDescent="0.25">
      <c r="A18" s="99" t="s">
        <v>107</v>
      </c>
      <c r="B18" s="128">
        <v>11</v>
      </c>
      <c r="C18" s="128">
        <v>11</v>
      </c>
      <c r="D18" s="128">
        <v>10</v>
      </c>
      <c r="E18" s="128">
        <v>10</v>
      </c>
      <c r="F18" s="128">
        <v>10</v>
      </c>
      <c r="G18" s="128">
        <v>10</v>
      </c>
      <c r="H18" s="128">
        <v>10</v>
      </c>
      <c r="I18" s="128">
        <v>10</v>
      </c>
      <c r="J18" s="128">
        <v>10</v>
      </c>
      <c r="K18" s="128">
        <v>10</v>
      </c>
      <c r="L18" s="129">
        <v>10</v>
      </c>
      <c r="M18" s="130">
        <f t="shared" si="1"/>
        <v>0</v>
      </c>
      <c r="N18" s="131">
        <f t="shared" si="2"/>
        <v>0</v>
      </c>
      <c r="O18" s="132">
        <f t="shared" si="0"/>
        <v>0</v>
      </c>
      <c r="P18" s="131">
        <f t="shared" si="3"/>
        <v>0</v>
      </c>
      <c r="Q18" s="132">
        <f t="shared" si="4"/>
        <v>-1</v>
      </c>
      <c r="R18" s="131">
        <f t="shared" si="5"/>
        <v>-9.0909090909090939E-2</v>
      </c>
    </row>
    <row r="19" spans="1:18" ht="18.75" customHeight="1" x14ac:dyDescent="0.25">
      <c r="A19" s="99" t="s">
        <v>108</v>
      </c>
      <c r="B19" s="128">
        <v>25</v>
      </c>
      <c r="C19" s="128">
        <v>25</v>
      </c>
      <c r="D19" s="128">
        <v>25</v>
      </c>
      <c r="E19" s="128">
        <v>25</v>
      </c>
      <c r="F19" s="128">
        <v>26</v>
      </c>
      <c r="G19" s="128">
        <v>26</v>
      </c>
      <c r="H19" s="128">
        <v>26</v>
      </c>
      <c r="I19" s="128">
        <v>26</v>
      </c>
      <c r="J19" s="128">
        <v>26</v>
      </c>
      <c r="K19" s="128">
        <v>26</v>
      </c>
      <c r="L19" s="129">
        <v>26</v>
      </c>
      <c r="M19" s="130">
        <f t="shared" si="1"/>
        <v>0</v>
      </c>
      <c r="N19" s="131">
        <f t="shared" si="2"/>
        <v>0</v>
      </c>
      <c r="O19" s="132">
        <f t="shared" si="0"/>
        <v>0</v>
      </c>
      <c r="P19" s="131">
        <f t="shared" si="3"/>
        <v>0</v>
      </c>
      <c r="Q19" s="132">
        <f t="shared" si="4"/>
        <v>1</v>
      </c>
      <c r="R19" s="131">
        <f t="shared" si="5"/>
        <v>4.0000000000000036E-2</v>
      </c>
    </row>
    <row r="20" spans="1:18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6"/>
      <c r="N20" s="112"/>
      <c r="O20" s="146"/>
      <c r="P20" s="112"/>
      <c r="Q20" s="135"/>
      <c r="R20" s="112"/>
    </row>
    <row r="21" spans="1:18" x14ac:dyDescent="0.25">
      <c r="A21" s="4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78EE1EF0-71A2-4B85-9AFB-3304BA9377CC}"/>
  </hyperlink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F4D4-BF1D-416F-8660-E1785C759A5D}">
  <dimension ref="A1:U27"/>
  <sheetViews>
    <sheetView showGridLines="0" zoomScaleNormal="100" workbookViewId="0"/>
  </sheetViews>
  <sheetFormatPr defaultRowHeight="15" x14ac:dyDescent="0.25"/>
  <cols>
    <col min="1" max="1" width="17" customWidth="1"/>
    <col min="2" max="12" width="6.5703125" customWidth="1"/>
    <col min="13" max="18" width="6.28515625" customWidth="1"/>
  </cols>
  <sheetData>
    <row r="1" spans="1:21" ht="22.5" customHeight="1" x14ac:dyDescent="0.25">
      <c r="A1" s="1" t="s">
        <v>121</v>
      </c>
      <c r="B1" s="114"/>
      <c r="C1" s="114"/>
      <c r="D1" s="114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R1" s="2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26.25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21" t="s">
        <v>37</v>
      </c>
      <c r="O4" s="147" t="s">
        <v>35</v>
      </c>
      <c r="P4" s="119" t="s">
        <v>37</v>
      </c>
      <c r="Q4" s="120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4830.91</v>
      </c>
      <c r="C5" s="123">
        <v>4838.6000000000004</v>
      </c>
      <c r="D5" s="123">
        <v>4849.22</v>
      </c>
      <c r="E5" s="123">
        <v>4866.6400000000003</v>
      </c>
      <c r="F5" s="123">
        <v>4894.28</v>
      </c>
      <c r="G5" s="123">
        <v>4921.12</v>
      </c>
      <c r="H5" s="123">
        <v>4967.01</v>
      </c>
      <c r="I5" s="123">
        <v>5027.9399999999996</v>
      </c>
      <c r="J5" s="123">
        <v>5102</v>
      </c>
      <c r="K5" s="123">
        <v>5183</v>
      </c>
      <c r="L5" s="124">
        <v>5277</v>
      </c>
      <c r="M5" s="125">
        <f>L5-K5</f>
        <v>94</v>
      </c>
      <c r="N5" s="126">
        <f>L5/K5-1</f>
        <v>1.8136214547559426E-2</v>
      </c>
      <c r="O5" s="127">
        <f>L5-G5</f>
        <v>355.88000000000011</v>
      </c>
      <c r="P5" s="126">
        <f>L5/G5-1</f>
        <v>7.2316870956205204E-2</v>
      </c>
      <c r="Q5" s="127">
        <f>L5-B5</f>
        <v>446.09000000000015</v>
      </c>
      <c r="R5" s="126">
        <f>L5/B5-1</f>
        <v>9.2340780515472343E-2</v>
      </c>
    </row>
    <row r="6" spans="1:21" ht="18.75" customHeight="1" x14ac:dyDescent="0.25">
      <c r="A6" s="99" t="s">
        <v>95</v>
      </c>
      <c r="B6" s="128">
        <v>922.93</v>
      </c>
      <c r="C6" s="128">
        <v>939.01</v>
      </c>
      <c r="D6" s="128">
        <v>947</v>
      </c>
      <c r="E6" s="128">
        <v>966.21</v>
      </c>
      <c r="F6" s="128">
        <v>985.1</v>
      </c>
      <c r="G6" s="128">
        <v>995.11</v>
      </c>
      <c r="H6" s="128">
        <v>1013.01</v>
      </c>
      <c r="I6" s="128">
        <v>1032.99</v>
      </c>
      <c r="J6" s="128">
        <v>1068</v>
      </c>
      <c r="K6" s="128">
        <v>1129</v>
      </c>
      <c r="L6" s="129">
        <v>1187</v>
      </c>
      <c r="M6" s="130">
        <f t="shared" ref="M6:M19" si="0">L6-K6</f>
        <v>58</v>
      </c>
      <c r="N6" s="131">
        <f t="shared" ref="N6:N19" si="1">L6/K6-1</f>
        <v>5.1372896368467647E-2</v>
      </c>
      <c r="O6" s="132">
        <f t="shared" ref="O6:O19" si="2">L6-G6</f>
        <v>191.89</v>
      </c>
      <c r="P6" s="131">
        <f t="shared" ref="P6:P19" si="3">L6/G6-1</f>
        <v>0.1928329531408588</v>
      </c>
      <c r="Q6" s="132">
        <f t="shared" ref="Q6:Q19" si="4">L6-B6</f>
        <v>264.07000000000005</v>
      </c>
      <c r="R6" s="131">
        <f t="shared" ref="R6:R19" si="5">L6/B6-1</f>
        <v>0.28612137431874585</v>
      </c>
    </row>
    <row r="7" spans="1:21" ht="18.75" customHeight="1" x14ac:dyDescent="0.25">
      <c r="A7" s="99" t="s">
        <v>96</v>
      </c>
      <c r="B7" s="128">
        <v>449</v>
      </c>
      <c r="C7" s="128">
        <v>455</v>
      </c>
      <c r="D7" s="128">
        <v>460</v>
      </c>
      <c r="E7" s="128">
        <v>466</v>
      </c>
      <c r="F7" s="128">
        <v>472</v>
      </c>
      <c r="G7" s="128">
        <v>474</v>
      </c>
      <c r="H7" s="128">
        <v>480</v>
      </c>
      <c r="I7" s="128">
        <v>483</v>
      </c>
      <c r="J7" s="128">
        <v>485</v>
      </c>
      <c r="K7" s="128">
        <v>489</v>
      </c>
      <c r="L7" s="129">
        <v>496</v>
      </c>
      <c r="M7" s="130">
        <f t="shared" si="0"/>
        <v>7</v>
      </c>
      <c r="N7" s="131">
        <f t="shared" si="1"/>
        <v>1.4314928425357865E-2</v>
      </c>
      <c r="O7" s="132">
        <f t="shared" si="2"/>
        <v>22</v>
      </c>
      <c r="P7" s="131">
        <f t="shared" si="3"/>
        <v>4.6413502109704741E-2</v>
      </c>
      <c r="Q7" s="132">
        <f t="shared" si="4"/>
        <v>47</v>
      </c>
      <c r="R7" s="131">
        <f t="shared" si="5"/>
        <v>0.10467706013363021</v>
      </c>
    </row>
    <row r="8" spans="1:21" ht="18.75" customHeight="1" x14ac:dyDescent="0.25">
      <c r="A8" s="99" t="s">
        <v>97</v>
      </c>
      <c r="B8" s="128">
        <v>305.48</v>
      </c>
      <c r="C8" s="128">
        <v>304.89999999999998</v>
      </c>
      <c r="D8" s="128">
        <v>304.01</v>
      </c>
      <c r="E8" s="128">
        <v>302</v>
      </c>
      <c r="F8" s="128">
        <v>300.99</v>
      </c>
      <c r="G8" s="128">
        <v>299</v>
      </c>
      <c r="H8" s="128">
        <v>300</v>
      </c>
      <c r="I8" s="128">
        <v>302</v>
      </c>
      <c r="J8" s="128">
        <v>306</v>
      </c>
      <c r="K8" s="128">
        <v>308</v>
      </c>
      <c r="L8" s="129">
        <v>313</v>
      </c>
      <c r="M8" s="130">
        <f t="shared" si="0"/>
        <v>5</v>
      </c>
      <c r="N8" s="131">
        <f t="shared" si="1"/>
        <v>1.6233766233766156E-2</v>
      </c>
      <c r="O8" s="132">
        <f t="shared" si="2"/>
        <v>14</v>
      </c>
      <c r="P8" s="131">
        <f t="shared" si="3"/>
        <v>4.6822742474916357E-2</v>
      </c>
      <c r="Q8" s="132">
        <f t="shared" si="4"/>
        <v>7.5199999999999818</v>
      </c>
      <c r="R8" s="131">
        <f t="shared" si="5"/>
        <v>2.4616996202697417E-2</v>
      </c>
    </row>
    <row r="9" spans="1:21" ht="18.75" customHeight="1" x14ac:dyDescent="0.25">
      <c r="A9" s="99" t="s">
        <v>98</v>
      </c>
      <c r="B9" s="128">
        <v>214</v>
      </c>
      <c r="C9" s="128">
        <v>215</v>
      </c>
      <c r="D9" s="128">
        <v>216</v>
      </c>
      <c r="E9" s="128">
        <v>216</v>
      </c>
      <c r="F9" s="128">
        <v>219</v>
      </c>
      <c r="G9" s="128">
        <v>220</v>
      </c>
      <c r="H9" s="128">
        <v>224</v>
      </c>
      <c r="I9" s="128">
        <v>228</v>
      </c>
      <c r="J9" s="128">
        <v>231</v>
      </c>
      <c r="K9" s="128">
        <v>235</v>
      </c>
      <c r="L9" s="129">
        <v>237</v>
      </c>
      <c r="M9" s="130">
        <f t="shared" si="0"/>
        <v>2</v>
      </c>
      <c r="N9" s="131">
        <f t="shared" si="1"/>
        <v>8.5106382978723527E-3</v>
      </c>
      <c r="O9" s="132">
        <f t="shared" si="2"/>
        <v>17</v>
      </c>
      <c r="P9" s="131">
        <f t="shared" si="3"/>
        <v>7.7272727272727382E-2</v>
      </c>
      <c r="Q9" s="132">
        <f t="shared" si="4"/>
        <v>23</v>
      </c>
      <c r="R9" s="131">
        <f t="shared" si="5"/>
        <v>0.10747663551401865</v>
      </c>
    </row>
    <row r="10" spans="1:21" ht="18.75" customHeight="1" x14ac:dyDescent="0.25">
      <c r="A10" s="99" t="s">
        <v>99</v>
      </c>
      <c r="B10" s="128">
        <v>128.32</v>
      </c>
      <c r="C10" s="128">
        <v>127.59</v>
      </c>
      <c r="D10" s="128">
        <v>125.62</v>
      </c>
      <c r="E10" s="128">
        <v>124.63</v>
      </c>
      <c r="F10" s="128">
        <v>124.9</v>
      </c>
      <c r="G10" s="128">
        <v>123</v>
      </c>
      <c r="H10" s="128">
        <v>122</v>
      </c>
      <c r="I10" s="128">
        <v>120</v>
      </c>
      <c r="J10" s="128">
        <v>118</v>
      </c>
      <c r="K10" s="128">
        <v>117</v>
      </c>
      <c r="L10" s="129">
        <v>117</v>
      </c>
      <c r="M10" s="130">
        <f t="shared" si="0"/>
        <v>0</v>
      </c>
      <c r="N10" s="131">
        <f t="shared" si="1"/>
        <v>0</v>
      </c>
      <c r="O10" s="132">
        <f t="shared" si="2"/>
        <v>-6</v>
      </c>
      <c r="P10" s="131">
        <f t="shared" si="3"/>
        <v>-4.8780487804878092E-2</v>
      </c>
      <c r="Q10" s="132">
        <f t="shared" si="4"/>
        <v>-11.319999999999993</v>
      </c>
      <c r="R10" s="131">
        <f t="shared" si="5"/>
        <v>-8.8216957605985025E-2</v>
      </c>
    </row>
    <row r="11" spans="1:21" ht="18.75" customHeight="1" x14ac:dyDescent="0.25">
      <c r="A11" s="99" t="s">
        <v>100</v>
      </c>
      <c r="B11" s="128">
        <v>311.5</v>
      </c>
      <c r="C11" s="128">
        <v>312.43</v>
      </c>
      <c r="D11" s="128">
        <v>310</v>
      </c>
      <c r="E11" s="128">
        <v>306</v>
      </c>
      <c r="F11" s="128">
        <v>305</v>
      </c>
      <c r="G11" s="128">
        <v>309</v>
      </c>
      <c r="H11" s="128">
        <v>316</v>
      </c>
      <c r="I11" s="128">
        <v>323</v>
      </c>
      <c r="J11" s="128">
        <v>328</v>
      </c>
      <c r="K11" s="128">
        <v>329</v>
      </c>
      <c r="L11" s="129">
        <v>327</v>
      </c>
      <c r="M11" s="130">
        <f t="shared" si="0"/>
        <v>-2</v>
      </c>
      <c r="N11" s="131">
        <f t="shared" si="1"/>
        <v>-6.0790273556230456E-3</v>
      </c>
      <c r="O11" s="132">
        <f t="shared" si="2"/>
        <v>18</v>
      </c>
      <c r="P11" s="131">
        <f t="shared" si="3"/>
        <v>5.8252427184465994E-2</v>
      </c>
      <c r="Q11" s="132">
        <f t="shared" si="4"/>
        <v>15.5</v>
      </c>
      <c r="R11" s="131">
        <f t="shared" si="5"/>
        <v>4.9759229534510396E-2</v>
      </c>
    </row>
    <row r="12" spans="1:21" ht="18.75" customHeight="1" x14ac:dyDescent="0.25">
      <c r="A12" s="99" t="s">
        <v>101</v>
      </c>
      <c r="B12" s="128">
        <v>156</v>
      </c>
      <c r="C12" s="128">
        <v>152.91</v>
      </c>
      <c r="D12" s="128">
        <v>151.03</v>
      </c>
      <c r="E12" s="128">
        <v>152.03</v>
      </c>
      <c r="F12" s="128">
        <v>151</v>
      </c>
      <c r="G12" s="128">
        <v>153</v>
      </c>
      <c r="H12" s="128">
        <v>154</v>
      </c>
      <c r="I12" s="128">
        <v>154</v>
      </c>
      <c r="J12" s="128">
        <v>154</v>
      </c>
      <c r="K12" s="128">
        <v>154</v>
      </c>
      <c r="L12" s="129">
        <v>154</v>
      </c>
      <c r="M12" s="130">
        <f>L12-K12</f>
        <v>0</v>
      </c>
      <c r="N12" s="131">
        <f t="shared" si="1"/>
        <v>0</v>
      </c>
      <c r="O12" s="132">
        <f t="shared" si="2"/>
        <v>1</v>
      </c>
      <c r="P12" s="131">
        <f t="shared" si="3"/>
        <v>6.5359477124182774E-3</v>
      </c>
      <c r="Q12" s="132">
        <f t="shared" si="4"/>
        <v>-2</v>
      </c>
      <c r="R12" s="131">
        <f t="shared" si="5"/>
        <v>-1.2820512820512775E-2</v>
      </c>
    </row>
    <row r="13" spans="1:21" ht="18.75" customHeight="1" x14ac:dyDescent="0.25">
      <c r="A13" s="99" t="s">
        <v>102</v>
      </c>
      <c r="B13" s="128">
        <v>249.68</v>
      </c>
      <c r="C13" s="128">
        <v>253.76</v>
      </c>
      <c r="D13" s="128">
        <v>255.63</v>
      </c>
      <c r="E13" s="128">
        <v>254.98</v>
      </c>
      <c r="F13" s="128">
        <v>257</v>
      </c>
      <c r="G13" s="128">
        <v>258</v>
      </c>
      <c r="H13" s="128">
        <v>259</v>
      </c>
      <c r="I13" s="128">
        <v>258.95</v>
      </c>
      <c r="J13" s="128">
        <v>259</v>
      </c>
      <c r="K13" s="128">
        <v>261</v>
      </c>
      <c r="L13" s="129">
        <v>263</v>
      </c>
      <c r="M13" s="130">
        <f t="shared" si="0"/>
        <v>2</v>
      </c>
      <c r="N13" s="131">
        <f t="shared" si="1"/>
        <v>7.6628352490422103E-3</v>
      </c>
      <c r="O13" s="132">
        <f t="shared" si="2"/>
        <v>5</v>
      </c>
      <c r="P13" s="131">
        <f t="shared" si="3"/>
        <v>1.9379844961240345E-2</v>
      </c>
      <c r="Q13" s="132">
        <f t="shared" si="4"/>
        <v>13.319999999999993</v>
      </c>
      <c r="R13" s="131">
        <f t="shared" si="5"/>
        <v>5.3348285805831397E-2</v>
      </c>
    </row>
    <row r="14" spans="1:21" ht="18.75" customHeight="1" x14ac:dyDescent="0.25">
      <c r="A14" s="99" t="s">
        <v>103</v>
      </c>
      <c r="B14" s="128">
        <v>224</v>
      </c>
      <c r="C14" s="128">
        <v>224</v>
      </c>
      <c r="D14" s="128">
        <v>224</v>
      </c>
      <c r="E14" s="128">
        <v>224</v>
      </c>
      <c r="F14" s="128">
        <v>224</v>
      </c>
      <c r="G14" s="128">
        <v>224</v>
      </c>
      <c r="H14" s="128">
        <v>224</v>
      </c>
      <c r="I14" s="128">
        <v>224</v>
      </c>
      <c r="J14" s="128">
        <v>224</v>
      </c>
      <c r="K14" s="128">
        <v>225</v>
      </c>
      <c r="L14" s="129">
        <v>226</v>
      </c>
      <c r="M14" s="130">
        <f t="shared" si="0"/>
        <v>1</v>
      </c>
      <c r="N14" s="131">
        <f t="shared" si="1"/>
        <v>4.4444444444444731E-3</v>
      </c>
      <c r="O14" s="132">
        <f t="shared" si="2"/>
        <v>2</v>
      </c>
      <c r="P14" s="131">
        <f t="shared" si="3"/>
        <v>8.9285714285713969E-3</v>
      </c>
      <c r="Q14" s="132">
        <f t="shared" si="4"/>
        <v>2</v>
      </c>
      <c r="R14" s="131">
        <f t="shared" si="5"/>
        <v>8.9285714285713969E-3</v>
      </c>
    </row>
    <row r="15" spans="1:21" ht="18.75" customHeight="1" x14ac:dyDescent="0.25">
      <c r="A15" s="99" t="s">
        <v>104</v>
      </c>
      <c r="B15" s="128">
        <v>226</v>
      </c>
      <c r="C15" s="128">
        <v>226</v>
      </c>
      <c r="D15" s="128">
        <v>227</v>
      </c>
      <c r="E15" s="128">
        <v>222.79</v>
      </c>
      <c r="F15" s="128">
        <v>222.28</v>
      </c>
      <c r="G15" s="128">
        <v>224</v>
      </c>
      <c r="H15" s="128">
        <v>225</v>
      </c>
      <c r="I15" s="128">
        <v>228</v>
      </c>
      <c r="J15" s="128">
        <v>232</v>
      </c>
      <c r="K15" s="128">
        <v>234</v>
      </c>
      <c r="L15" s="129">
        <v>237</v>
      </c>
      <c r="M15" s="130">
        <f t="shared" si="0"/>
        <v>3</v>
      </c>
      <c r="N15" s="131">
        <f t="shared" si="1"/>
        <v>1.2820512820512775E-2</v>
      </c>
      <c r="O15" s="132">
        <f t="shared" si="2"/>
        <v>13</v>
      </c>
      <c r="P15" s="131">
        <f t="shared" si="3"/>
        <v>5.8035714285714191E-2</v>
      </c>
      <c r="Q15" s="132">
        <f t="shared" si="4"/>
        <v>11</v>
      </c>
      <c r="R15" s="131">
        <f t="shared" si="5"/>
        <v>4.8672566371681381E-2</v>
      </c>
    </row>
    <row r="16" spans="1:21" ht="18.75" customHeight="1" x14ac:dyDescent="0.25">
      <c r="A16" s="99" t="s">
        <v>105</v>
      </c>
      <c r="B16" s="128">
        <v>575</v>
      </c>
      <c r="C16" s="128">
        <v>575</v>
      </c>
      <c r="D16" s="128">
        <v>578</v>
      </c>
      <c r="E16" s="128">
        <v>580</v>
      </c>
      <c r="F16" s="128">
        <v>581.01</v>
      </c>
      <c r="G16" s="128">
        <v>586</v>
      </c>
      <c r="H16" s="128">
        <v>591</v>
      </c>
      <c r="I16" s="128">
        <v>600</v>
      </c>
      <c r="J16" s="128">
        <v>612</v>
      </c>
      <c r="K16" s="128">
        <v>608</v>
      </c>
      <c r="L16" s="129">
        <v>613</v>
      </c>
      <c r="M16" s="130">
        <f t="shared" si="0"/>
        <v>5</v>
      </c>
      <c r="N16" s="131">
        <f t="shared" si="1"/>
        <v>8.2236842105263275E-3</v>
      </c>
      <c r="O16" s="132">
        <f t="shared" si="2"/>
        <v>27</v>
      </c>
      <c r="P16" s="131">
        <f t="shared" si="3"/>
        <v>4.607508532423199E-2</v>
      </c>
      <c r="Q16" s="132">
        <f t="shared" si="4"/>
        <v>38</v>
      </c>
      <c r="R16" s="131">
        <f t="shared" si="5"/>
        <v>6.6086956521739237E-2</v>
      </c>
    </row>
    <row r="17" spans="1:18" ht="18.75" customHeight="1" x14ac:dyDescent="0.25">
      <c r="A17" s="99" t="s">
        <v>106</v>
      </c>
      <c r="B17" s="128">
        <v>300</v>
      </c>
      <c r="C17" s="128">
        <v>298</v>
      </c>
      <c r="D17" s="128">
        <v>299</v>
      </c>
      <c r="E17" s="128">
        <v>299</v>
      </c>
      <c r="F17" s="128">
        <v>296</v>
      </c>
      <c r="G17" s="128">
        <v>295.01</v>
      </c>
      <c r="H17" s="128">
        <v>294</v>
      </c>
      <c r="I17" s="128">
        <v>295</v>
      </c>
      <c r="J17" s="128">
        <v>297</v>
      </c>
      <c r="K17" s="128">
        <v>300</v>
      </c>
      <c r="L17" s="129">
        <v>302</v>
      </c>
      <c r="M17" s="130">
        <f t="shared" si="0"/>
        <v>2</v>
      </c>
      <c r="N17" s="131">
        <f t="shared" si="1"/>
        <v>6.6666666666665986E-3</v>
      </c>
      <c r="O17" s="132">
        <f t="shared" si="2"/>
        <v>6.9900000000000091</v>
      </c>
      <c r="P17" s="131">
        <f t="shared" si="3"/>
        <v>2.3694112063997963E-2</v>
      </c>
      <c r="Q17" s="132">
        <f t="shared" si="4"/>
        <v>2</v>
      </c>
      <c r="R17" s="131">
        <f t="shared" si="5"/>
        <v>6.6666666666665986E-3</v>
      </c>
    </row>
    <row r="18" spans="1:18" ht="18.75" customHeight="1" x14ac:dyDescent="0.25">
      <c r="A18" s="99" t="s">
        <v>107</v>
      </c>
      <c r="B18" s="128">
        <v>261</v>
      </c>
      <c r="C18" s="128">
        <v>260</v>
      </c>
      <c r="D18" s="128">
        <v>259</v>
      </c>
      <c r="E18" s="128">
        <v>260</v>
      </c>
      <c r="F18" s="128">
        <v>262</v>
      </c>
      <c r="G18" s="128">
        <v>261</v>
      </c>
      <c r="H18" s="128">
        <v>261</v>
      </c>
      <c r="I18" s="128">
        <v>262</v>
      </c>
      <c r="J18" s="128">
        <v>262</v>
      </c>
      <c r="K18" s="128">
        <v>263</v>
      </c>
      <c r="L18" s="129">
        <v>266</v>
      </c>
      <c r="M18" s="130">
        <f t="shared" si="0"/>
        <v>3</v>
      </c>
      <c r="N18" s="131">
        <f t="shared" si="1"/>
        <v>1.1406844106463865E-2</v>
      </c>
      <c r="O18" s="132">
        <f t="shared" si="2"/>
        <v>5</v>
      </c>
      <c r="P18" s="131">
        <f t="shared" si="3"/>
        <v>1.9157088122605304E-2</v>
      </c>
      <c r="Q18" s="132">
        <f t="shared" si="4"/>
        <v>5</v>
      </c>
      <c r="R18" s="131">
        <f t="shared" si="5"/>
        <v>1.9157088122605304E-2</v>
      </c>
    </row>
    <row r="19" spans="1:18" ht="18.75" customHeight="1" x14ac:dyDescent="0.25">
      <c r="A19" s="99" t="s">
        <v>108</v>
      </c>
      <c r="B19" s="128">
        <v>508</v>
      </c>
      <c r="C19" s="128">
        <v>495</v>
      </c>
      <c r="D19" s="128">
        <v>492.93</v>
      </c>
      <c r="E19" s="128">
        <v>493</v>
      </c>
      <c r="F19" s="128">
        <v>494</v>
      </c>
      <c r="G19" s="128">
        <v>500</v>
      </c>
      <c r="H19" s="128">
        <v>504</v>
      </c>
      <c r="I19" s="128">
        <v>517</v>
      </c>
      <c r="J19" s="128">
        <v>526</v>
      </c>
      <c r="K19" s="128">
        <v>531</v>
      </c>
      <c r="L19" s="129">
        <v>539</v>
      </c>
      <c r="M19" s="130">
        <f t="shared" si="0"/>
        <v>8</v>
      </c>
      <c r="N19" s="131">
        <f t="shared" si="1"/>
        <v>1.5065913370998052E-2</v>
      </c>
      <c r="O19" s="132">
        <f t="shared" si="2"/>
        <v>39</v>
      </c>
      <c r="P19" s="131">
        <f t="shared" si="3"/>
        <v>7.8000000000000069E-2</v>
      </c>
      <c r="Q19" s="132">
        <f t="shared" si="4"/>
        <v>31</v>
      </c>
      <c r="R19" s="131">
        <f t="shared" si="5"/>
        <v>6.1023622047243986E-2</v>
      </c>
    </row>
    <row r="20" spans="1:18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5"/>
      <c r="N20" s="112"/>
      <c r="O20" s="148"/>
      <c r="P20" s="112"/>
      <c r="Q20" s="135"/>
      <c r="R20" s="112"/>
    </row>
    <row r="21" spans="1:18" x14ac:dyDescent="0.25">
      <c r="A21" s="41"/>
    </row>
    <row r="22" spans="1:18" s="149" customFormat="1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s="149" customFormat="1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  <row r="24" spans="1:18" s="149" customFormat="1" x14ac:dyDescent="0.25"/>
    <row r="25" spans="1:18" s="149" customFormat="1" x14ac:dyDescent="0.25"/>
    <row r="26" spans="1:18" s="149" customFormat="1" x14ac:dyDescent="0.25"/>
    <row r="27" spans="1:18" s="149" customFormat="1" x14ac:dyDescent="0.25"/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FB52C4C-7E47-4673-90B6-B35032A749D9}"/>
  </hyperlink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8D993-0693-47B4-A3E6-E34D198A3E84}">
  <dimension ref="A1:U23"/>
  <sheetViews>
    <sheetView showGridLines="0" zoomScaleNormal="100" workbookViewId="0"/>
  </sheetViews>
  <sheetFormatPr defaultColWidth="9.140625" defaultRowHeight="15" x14ac:dyDescent="0.25"/>
  <cols>
    <col min="1" max="1" width="17.140625" customWidth="1"/>
    <col min="2" max="12" width="6.7109375" customWidth="1"/>
    <col min="13" max="18" width="6.42578125" customWidth="1"/>
  </cols>
  <sheetData>
    <row r="1" spans="1:21" s="2" customFormat="1" ht="22.5" customHeight="1" x14ac:dyDescent="0.2">
      <c r="A1" s="1" t="s">
        <v>122</v>
      </c>
      <c r="B1" s="114"/>
      <c r="C1" s="114"/>
      <c r="D1" s="114"/>
      <c r="K1" s="43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24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7.25" customHeight="1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128045</v>
      </c>
      <c r="C5" s="123">
        <v>128994</v>
      </c>
      <c r="D5" s="123">
        <v>129554</v>
      </c>
      <c r="E5" s="123">
        <v>130133</v>
      </c>
      <c r="F5" s="123">
        <v>130725</v>
      </c>
      <c r="G5" s="123">
        <v>131799</v>
      </c>
      <c r="H5" s="123">
        <v>133321</v>
      </c>
      <c r="I5" s="123">
        <v>135929</v>
      </c>
      <c r="J5" s="123">
        <v>138483</v>
      </c>
      <c r="K5" s="123">
        <v>141530</v>
      </c>
      <c r="L5" s="124">
        <v>144110</v>
      </c>
      <c r="M5" s="125">
        <f>L5-K5</f>
        <v>2580</v>
      </c>
      <c r="N5" s="126">
        <f>L5/K5-1</f>
        <v>1.8229350667702926E-2</v>
      </c>
      <c r="O5" s="127">
        <f>L5-G5</f>
        <v>12311</v>
      </c>
      <c r="P5" s="126">
        <f>L5/G5-1</f>
        <v>9.3407385488508909E-2</v>
      </c>
      <c r="Q5" s="127">
        <f>L5-B5</f>
        <v>16065</v>
      </c>
      <c r="R5" s="126">
        <f>L5/B5-1</f>
        <v>0.12546370416650388</v>
      </c>
    </row>
    <row r="6" spans="1:21" ht="18.75" customHeight="1" x14ac:dyDescent="0.25">
      <c r="A6" s="99" t="s">
        <v>95</v>
      </c>
      <c r="B6" s="128">
        <v>23678</v>
      </c>
      <c r="C6" s="128">
        <v>24261</v>
      </c>
      <c r="D6" s="128">
        <v>24611</v>
      </c>
      <c r="E6" s="128">
        <v>25006</v>
      </c>
      <c r="F6" s="128">
        <v>25336</v>
      </c>
      <c r="G6" s="128">
        <v>25847</v>
      </c>
      <c r="H6" s="128">
        <v>26496</v>
      </c>
      <c r="I6" s="128">
        <v>27357</v>
      </c>
      <c r="J6" s="128">
        <v>28365</v>
      </c>
      <c r="K6" s="128">
        <v>29826</v>
      </c>
      <c r="L6" s="129">
        <v>31064</v>
      </c>
      <c r="M6" s="130">
        <f t="shared" ref="M6:M19" si="0">L6-K6</f>
        <v>1238</v>
      </c>
      <c r="N6" s="131">
        <f t="shared" ref="N6:N19" si="1">L6/K6-1</f>
        <v>4.1507409642593807E-2</v>
      </c>
      <c r="O6" s="132">
        <f t="shared" ref="O6:O19" si="2">L6-G6</f>
        <v>5217</v>
      </c>
      <c r="P6" s="131">
        <f t="shared" ref="P6:P19" si="3">L6/G6-1</f>
        <v>0.20184160637598181</v>
      </c>
      <c r="Q6" s="132">
        <f t="shared" ref="Q6:Q19" si="4">L6-B6</f>
        <v>7386</v>
      </c>
      <c r="R6" s="131">
        <f t="shared" ref="R6:R19" si="5">L6/B6-1</f>
        <v>0.31193512965622094</v>
      </c>
    </row>
    <row r="7" spans="1:21" ht="18.75" customHeight="1" x14ac:dyDescent="0.25">
      <c r="A7" s="99" t="s">
        <v>96</v>
      </c>
      <c r="B7" s="128">
        <v>12158</v>
      </c>
      <c r="C7" s="128">
        <v>12404</v>
      </c>
      <c r="D7" s="128">
        <v>12484</v>
      </c>
      <c r="E7" s="128">
        <v>12620</v>
      </c>
      <c r="F7" s="128">
        <v>12775</v>
      </c>
      <c r="G7" s="128">
        <v>12943</v>
      </c>
      <c r="H7" s="128">
        <v>13150</v>
      </c>
      <c r="I7" s="128">
        <v>13377</v>
      </c>
      <c r="J7" s="128">
        <v>13517</v>
      </c>
      <c r="K7" s="128">
        <v>13700</v>
      </c>
      <c r="L7" s="129">
        <v>13863</v>
      </c>
      <c r="M7" s="130">
        <f t="shared" si="0"/>
        <v>163</v>
      </c>
      <c r="N7" s="131">
        <f t="shared" si="1"/>
        <v>1.1897810218978178E-2</v>
      </c>
      <c r="O7" s="132">
        <f t="shared" si="2"/>
        <v>920</v>
      </c>
      <c r="P7" s="131">
        <f t="shared" si="3"/>
        <v>7.1080893146874713E-2</v>
      </c>
      <c r="Q7" s="132">
        <f t="shared" si="4"/>
        <v>1705</v>
      </c>
      <c r="R7" s="131">
        <f t="shared" si="5"/>
        <v>0.14023688106596488</v>
      </c>
    </row>
    <row r="8" spans="1:21" ht="18.75" customHeight="1" x14ac:dyDescent="0.25">
      <c r="A8" s="99" t="s">
        <v>97</v>
      </c>
      <c r="B8" s="128">
        <v>7775</v>
      </c>
      <c r="C8" s="128">
        <v>7766</v>
      </c>
      <c r="D8" s="128">
        <v>7784</v>
      </c>
      <c r="E8" s="128">
        <v>7811</v>
      </c>
      <c r="F8" s="128">
        <v>7811</v>
      </c>
      <c r="G8" s="128">
        <v>7796</v>
      </c>
      <c r="H8" s="128">
        <v>7877</v>
      </c>
      <c r="I8" s="128">
        <v>7996</v>
      </c>
      <c r="J8" s="128">
        <v>8141</v>
      </c>
      <c r="K8" s="128">
        <v>8315</v>
      </c>
      <c r="L8" s="129">
        <v>8452</v>
      </c>
      <c r="M8" s="130">
        <f t="shared" si="0"/>
        <v>137</v>
      </c>
      <c r="N8" s="131">
        <f t="shared" si="1"/>
        <v>1.6476247745039085E-2</v>
      </c>
      <c r="O8" s="132">
        <f t="shared" si="2"/>
        <v>656</v>
      </c>
      <c r="P8" s="131">
        <f t="shared" si="3"/>
        <v>8.4145715751667627E-2</v>
      </c>
      <c r="Q8" s="132">
        <f t="shared" si="4"/>
        <v>677</v>
      </c>
      <c r="R8" s="131">
        <f t="shared" si="5"/>
        <v>8.7073954983922786E-2</v>
      </c>
    </row>
    <row r="9" spans="1:21" ht="18.75" customHeight="1" x14ac:dyDescent="0.25">
      <c r="A9" s="99" t="s">
        <v>98</v>
      </c>
      <c r="B9" s="128">
        <v>6019</v>
      </c>
      <c r="C9" s="128">
        <v>6097</v>
      </c>
      <c r="D9" s="128">
        <v>6205</v>
      </c>
      <c r="E9" s="128">
        <v>6228</v>
      </c>
      <c r="F9" s="128">
        <v>6275</v>
      </c>
      <c r="G9" s="128">
        <v>6292</v>
      </c>
      <c r="H9" s="128">
        <v>6321</v>
      </c>
      <c r="I9" s="128">
        <v>6450</v>
      </c>
      <c r="J9" s="128">
        <v>6544</v>
      </c>
      <c r="K9" s="128">
        <v>6669</v>
      </c>
      <c r="L9" s="129">
        <v>6745</v>
      </c>
      <c r="M9" s="130">
        <f t="shared" si="0"/>
        <v>76</v>
      </c>
      <c r="N9" s="131">
        <f t="shared" si="1"/>
        <v>1.139601139601143E-2</v>
      </c>
      <c r="O9" s="132">
        <f t="shared" si="2"/>
        <v>453</v>
      </c>
      <c r="P9" s="131">
        <f t="shared" si="3"/>
        <v>7.1996185632549281E-2</v>
      </c>
      <c r="Q9" s="132">
        <f t="shared" si="4"/>
        <v>726</v>
      </c>
      <c r="R9" s="131">
        <f t="shared" si="5"/>
        <v>0.12061804286426314</v>
      </c>
    </row>
    <row r="10" spans="1:21" ht="18.75" customHeight="1" x14ac:dyDescent="0.25">
      <c r="A10" s="99" t="s">
        <v>99</v>
      </c>
      <c r="B10" s="128">
        <v>3357</v>
      </c>
      <c r="C10" s="128">
        <v>3366</v>
      </c>
      <c r="D10" s="128">
        <v>3300</v>
      </c>
      <c r="E10" s="128">
        <v>3256</v>
      </c>
      <c r="F10" s="128">
        <v>3236</v>
      </c>
      <c r="G10" s="128">
        <v>3154</v>
      </c>
      <c r="H10" s="128">
        <v>3127</v>
      </c>
      <c r="I10" s="128">
        <v>3126</v>
      </c>
      <c r="J10" s="128">
        <v>3112</v>
      </c>
      <c r="K10" s="128">
        <v>3169</v>
      </c>
      <c r="L10" s="129">
        <v>3222</v>
      </c>
      <c r="M10" s="130">
        <f t="shared" si="0"/>
        <v>53</v>
      </c>
      <c r="N10" s="131">
        <f t="shared" si="1"/>
        <v>1.6724518775639075E-2</v>
      </c>
      <c r="O10" s="132">
        <f t="shared" si="2"/>
        <v>68</v>
      </c>
      <c r="P10" s="131">
        <f t="shared" si="3"/>
        <v>2.1559923906151024E-2</v>
      </c>
      <c r="Q10" s="132">
        <f t="shared" si="4"/>
        <v>-135</v>
      </c>
      <c r="R10" s="131">
        <f t="shared" si="5"/>
        <v>-4.0214477211796273E-2</v>
      </c>
    </row>
    <row r="11" spans="1:21" ht="18.75" customHeight="1" x14ac:dyDescent="0.25">
      <c r="A11" s="99" t="s">
        <v>100</v>
      </c>
      <c r="B11" s="128">
        <v>8103</v>
      </c>
      <c r="C11" s="128">
        <v>8182</v>
      </c>
      <c r="D11" s="128">
        <v>8167</v>
      </c>
      <c r="E11" s="128">
        <v>8042</v>
      </c>
      <c r="F11" s="128">
        <v>8025</v>
      </c>
      <c r="G11" s="128">
        <v>8050</v>
      </c>
      <c r="H11" s="128">
        <v>8175</v>
      </c>
      <c r="I11" s="128">
        <v>8416</v>
      </c>
      <c r="J11" s="128">
        <v>8534</v>
      </c>
      <c r="K11" s="128">
        <v>8636</v>
      </c>
      <c r="L11" s="129">
        <v>8644</v>
      </c>
      <c r="M11" s="130">
        <f t="shared" si="0"/>
        <v>8</v>
      </c>
      <c r="N11" s="131">
        <f t="shared" si="1"/>
        <v>9.2635479388603059E-4</v>
      </c>
      <c r="O11" s="132">
        <f t="shared" si="2"/>
        <v>594</v>
      </c>
      <c r="P11" s="131">
        <f t="shared" si="3"/>
        <v>7.3788819875776346E-2</v>
      </c>
      <c r="Q11" s="132">
        <f t="shared" si="4"/>
        <v>541</v>
      </c>
      <c r="R11" s="131">
        <f t="shared" si="5"/>
        <v>6.6765395532518923E-2</v>
      </c>
    </row>
    <row r="12" spans="1:21" ht="18.75" customHeight="1" x14ac:dyDescent="0.25">
      <c r="A12" s="99" t="s">
        <v>101</v>
      </c>
      <c r="B12" s="128">
        <v>4036</v>
      </c>
      <c r="C12" s="128">
        <v>3956</v>
      </c>
      <c r="D12" s="128">
        <v>3984</v>
      </c>
      <c r="E12" s="128">
        <v>4014</v>
      </c>
      <c r="F12" s="128">
        <v>4034</v>
      </c>
      <c r="G12" s="128">
        <v>4055</v>
      </c>
      <c r="H12" s="128">
        <v>4025</v>
      </c>
      <c r="I12" s="128">
        <v>4130</v>
      </c>
      <c r="J12" s="128">
        <v>4204</v>
      </c>
      <c r="K12" s="128">
        <v>4274</v>
      </c>
      <c r="L12" s="129">
        <v>4313</v>
      </c>
      <c r="M12" s="130">
        <f t="shared" si="0"/>
        <v>39</v>
      </c>
      <c r="N12" s="131">
        <f t="shared" si="1"/>
        <v>9.1249415067851114E-3</v>
      </c>
      <c r="O12" s="132">
        <f t="shared" si="2"/>
        <v>258</v>
      </c>
      <c r="P12" s="131">
        <f t="shared" si="3"/>
        <v>6.362515413070291E-2</v>
      </c>
      <c r="Q12" s="132">
        <f t="shared" si="4"/>
        <v>277</v>
      </c>
      <c r="R12" s="131">
        <f t="shared" si="5"/>
        <v>6.8632309217046661E-2</v>
      </c>
    </row>
    <row r="13" spans="1:21" ht="18.75" customHeight="1" x14ac:dyDescent="0.25">
      <c r="A13" s="99" t="s">
        <v>102</v>
      </c>
      <c r="B13" s="128">
        <v>6604</v>
      </c>
      <c r="C13" s="128">
        <v>6695</v>
      </c>
      <c r="D13" s="128">
        <v>6683</v>
      </c>
      <c r="E13" s="128">
        <v>6646</v>
      </c>
      <c r="F13" s="128">
        <v>6699</v>
      </c>
      <c r="G13" s="128">
        <v>6705</v>
      </c>
      <c r="H13" s="128">
        <v>6767</v>
      </c>
      <c r="I13" s="128">
        <v>6823</v>
      </c>
      <c r="J13" s="128">
        <v>6883</v>
      </c>
      <c r="K13" s="128">
        <v>7019</v>
      </c>
      <c r="L13" s="129">
        <v>7113</v>
      </c>
      <c r="M13" s="130">
        <f t="shared" si="0"/>
        <v>94</v>
      </c>
      <c r="N13" s="131">
        <f t="shared" si="1"/>
        <v>1.3392221114118863E-2</v>
      </c>
      <c r="O13" s="132">
        <f t="shared" si="2"/>
        <v>408</v>
      </c>
      <c r="P13" s="131">
        <f t="shared" si="3"/>
        <v>6.0850111856823208E-2</v>
      </c>
      <c r="Q13" s="132">
        <f t="shared" si="4"/>
        <v>509</v>
      </c>
      <c r="R13" s="131">
        <f t="shared" si="5"/>
        <v>7.7074500302846793E-2</v>
      </c>
    </row>
    <row r="14" spans="1:21" ht="18.75" customHeight="1" x14ac:dyDescent="0.25">
      <c r="A14" s="99" t="s">
        <v>103</v>
      </c>
      <c r="B14" s="128">
        <v>6003</v>
      </c>
      <c r="C14" s="128">
        <v>6044</v>
      </c>
      <c r="D14" s="128">
        <v>5944</v>
      </c>
      <c r="E14" s="128">
        <v>5994</v>
      </c>
      <c r="F14" s="128">
        <v>5981</v>
      </c>
      <c r="G14" s="128">
        <v>5938</v>
      </c>
      <c r="H14" s="128">
        <v>5989</v>
      </c>
      <c r="I14" s="128">
        <v>6007</v>
      </c>
      <c r="J14" s="128">
        <v>6047</v>
      </c>
      <c r="K14" s="128">
        <v>6132</v>
      </c>
      <c r="L14" s="129">
        <v>6177</v>
      </c>
      <c r="M14" s="130">
        <f t="shared" si="0"/>
        <v>45</v>
      </c>
      <c r="N14" s="131">
        <f t="shared" si="1"/>
        <v>7.3385518590998178E-3</v>
      </c>
      <c r="O14" s="132">
        <f t="shared" si="2"/>
        <v>239</v>
      </c>
      <c r="P14" s="131">
        <f t="shared" si="3"/>
        <v>4.0249242169080546E-2</v>
      </c>
      <c r="Q14" s="132">
        <f t="shared" si="4"/>
        <v>174</v>
      </c>
      <c r="R14" s="131">
        <f t="shared" si="5"/>
        <v>2.8985507246376718E-2</v>
      </c>
    </row>
    <row r="15" spans="1:21" ht="18.75" customHeight="1" x14ac:dyDescent="0.25">
      <c r="A15" s="99" t="s">
        <v>104</v>
      </c>
      <c r="B15" s="128">
        <v>6117</v>
      </c>
      <c r="C15" s="128">
        <v>6130</v>
      </c>
      <c r="D15" s="128">
        <v>6191</v>
      </c>
      <c r="E15" s="128">
        <v>6191</v>
      </c>
      <c r="F15" s="128">
        <v>6146</v>
      </c>
      <c r="G15" s="128">
        <v>6184</v>
      </c>
      <c r="H15" s="128">
        <v>6176</v>
      </c>
      <c r="I15" s="128">
        <v>6282</v>
      </c>
      <c r="J15" s="128">
        <v>6398</v>
      </c>
      <c r="K15" s="128">
        <v>6446</v>
      </c>
      <c r="L15" s="129">
        <v>6564</v>
      </c>
      <c r="M15" s="130">
        <f t="shared" si="0"/>
        <v>118</v>
      </c>
      <c r="N15" s="131">
        <f t="shared" si="1"/>
        <v>1.8305926155755436E-2</v>
      </c>
      <c r="O15" s="132">
        <f t="shared" si="2"/>
        <v>380</v>
      </c>
      <c r="P15" s="131">
        <f t="shared" si="3"/>
        <v>6.1448900388098249E-2</v>
      </c>
      <c r="Q15" s="132">
        <f t="shared" si="4"/>
        <v>447</v>
      </c>
      <c r="R15" s="131">
        <f t="shared" si="5"/>
        <v>7.3075036782736635E-2</v>
      </c>
    </row>
    <row r="16" spans="1:21" ht="18.75" customHeight="1" x14ac:dyDescent="0.25">
      <c r="A16" s="99" t="s">
        <v>105</v>
      </c>
      <c r="B16" s="128">
        <v>15159</v>
      </c>
      <c r="C16" s="128">
        <v>15291</v>
      </c>
      <c r="D16" s="128">
        <v>15471</v>
      </c>
      <c r="E16" s="128">
        <v>15580</v>
      </c>
      <c r="F16" s="128">
        <v>15608</v>
      </c>
      <c r="G16" s="128">
        <v>15799</v>
      </c>
      <c r="H16" s="128">
        <v>16001</v>
      </c>
      <c r="I16" s="128">
        <v>16258</v>
      </c>
      <c r="J16" s="128">
        <v>16589</v>
      </c>
      <c r="K16" s="128">
        <v>16824</v>
      </c>
      <c r="L16" s="129">
        <v>17112</v>
      </c>
      <c r="M16" s="130">
        <f t="shared" si="0"/>
        <v>288</v>
      </c>
      <c r="N16" s="131">
        <f t="shared" si="1"/>
        <v>1.7118402282453538E-2</v>
      </c>
      <c r="O16" s="132">
        <f t="shared" si="2"/>
        <v>1313</v>
      </c>
      <c r="P16" s="131">
        <f t="shared" si="3"/>
        <v>8.3106525729476521E-2</v>
      </c>
      <c r="Q16" s="132">
        <f t="shared" si="4"/>
        <v>1953</v>
      </c>
      <c r="R16" s="131">
        <f t="shared" si="5"/>
        <v>0.12883435582822078</v>
      </c>
    </row>
    <row r="17" spans="1:18" ht="18.75" customHeight="1" x14ac:dyDescent="0.25">
      <c r="A17" s="99" t="s">
        <v>106</v>
      </c>
      <c r="B17" s="128">
        <v>8280</v>
      </c>
      <c r="C17" s="128">
        <v>8135</v>
      </c>
      <c r="D17" s="128">
        <v>8117</v>
      </c>
      <c r="E17" s="128">
        <v>8112</v>
      </c>
      <c r="F17" s="128">
        <v>8087</v>
      </c>
      <c r="G17" s="128">
        <v>8148</v>
      </c>
      <c r="H17" s="128">
        <v>8118</v>
      </c>
      <c r="I17" s="128">
        <v>8188</v>
      </c>
      <c r="J17" s="128">
        <v>8265</v>
      </c>
      <c r="K17" s="128">
        <v>8340</v>
      </c>
      <c r="L17" s="129">
        <v>8436</v>
      </c>
      <c r="M17" s="130">
        <f t="shared" si="0"/>
        <v>96</v>
      </c>
      <c r="N17" s="131">
        <f t="shared" si="1"/>
        <v>1.1510791366906581E-2</v>
      </c>
      <c r="O17" s="132">
        <f t="shared" si="2"/>
        <v>288</v>
      </c>
      <c r="P17" s="131">
        <f t="shared" si="3"/>
        <v>3.5346097201767401E-2</v>
      </c>
      <c r="Q17" s="132">
        <f t="shared" si="4"/>
        <v>156</v>
      </c>
      <c r="R17" s="131">
        <f t="shared" si="5"/>
        <v>1.8840579710144967E-2</v>
      </c>
    </row>
    <row r="18" spans="1:18" ht="18.75" customHeight="1" x14ac:dyDescent="0.25">
      <c r="A18" s="99" t="s">
        <v>107</v>
      </c>
      <c r="B18" s="128">
        <v>7084</v>
      </c>
      <c r="C18" s="128">
        <v>7155</v>
      </c>
      <c r="D18" s="128">
        <v>7192</v>
      </c>
      <c r="E18" s="128">
        <v>7252</v>
      </c>
      <c r="F18" s="128">
        <v>7280</v>
      </c>
      <c r="G18" s="128">
        <v>7282</v>
      </c>
      <c r="H18" s="128">
        <v>7348</v>
      </c>
      <c r="I18" s="128">
        <v>7421</v>
      </c>
      <c r="J18" s="128">
        <v>7532</v>
      </c>
      <c r="K18" s="128">
        <v>7577</v>
      </c>
      <c r="L18" s="129">
        <v>7670</v>
      </c>
      <c r="M18" s="130">
        <f t="shared" si="0"/>
        <v>93</v>
      </c>
      <c r="N18" s="131">
        <f t="shared" si="1"/>
        <v>1.2273987066121261E-2</v>
      </c>
      <c r="O18" s="132">
        <f t="shared" si="2"/>
        <v>388</v>
      </c>
      <c r="P18" s="131">
        <f t="shared" si="3"/>
        <v>5.3282065366657472E-2</v>
      </c>
      <c r="Q18" s="132">
        <f t="shared" si="4"/>
        <v>586</v>
      </c>
      <c r="R18" s="131">
        <f t="shared" si="5"/>
        <v>8.2721626199887099E-2</v>
      </c>
    </row>
    <row r="19" spans="1:18" ht="18.75" customHeight="1" x14ac:dyDescent="0.25">
      <c r="A19" s="99" t="s">
        <v>108</v>
      </c>
      <c r="B19" s="128">
        <v>13672</v>
      </c>
      <c r="C19" s="128">
        <v>13512</v>
      </c>
      <c r="D19" s="128">
        <v>13421</v>
      </c>
      <c r="E19" s="128">
        <v>13381</v>
      </c>
      <c r="F19" s="128">
        <v>13432</v>
      </c>
      <c r="G19" s="128">
        <v>13606</v>
      </c>
      <c r="H19" s="128">
        <v>13751</v>
      </c>
      <c r="I19" s="128">
        <v>14098</v>
      </c>
      <c r="J19" s="128">
        <v>14352</v>
      </c>
      <c r="K19" s="128">
        <v>14603</v>
      </c>
      <c r="L19" s="129">
        <v>14735</v>
      </c>
      <c r="M19" s="130">
        <f t="shared" si="0"/>
        <v>132</v>
      </c>
      <c r="N19" s="131">
        <f t="shared" si="1"/>
        <v>9.0392385126343289E-3</v>
      </c>
      <c r="O19" s="132">
        <f t="shared" si="2"/>
        <v>1129</v>
      </c>
      <c r="P19" s="131">
        <f t="shared" si="3"/>
        <v>8.2978097897986158E-2</v>
      </c>
      <c r="Q19" s="132">
        <f t="shared" si="4"/>
        <v>1063</v>
      </c>
      <c r="R19" s="131">
        <f t="shared" si="5"/>
        <v>7.775014628437682E-2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5"/>
      <c r="N20" s="112"/>
      <c r="O20" s="135"/>
      <c r="P20" s="112"/>
      <c r="Q20" s="135"/>
      <c r="R20" s="112"/>
    </row>
    <row r="21" spans="1:18" s="150" customFormat="1" ht="15" customHeight="1" x14ac:dyDescent="0.25">
      <c r="A21" s="41" t="s">
        <v>123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454E10F8-24C1-4912-AE4F-792D1332E37A}"/>
  </hyperlink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0944-B356-401F-9E60-3221FA30DC0C}">
  <dimension ref="A1:U23"/>
  <sheetViews>
    <sheetView showGridLines="0" zoomScaleNormal="100" workbookViewId="0"/>
  </sheetViews>
  <sheetFormatPr defaultRowHeight="15" x14ac:dyDescent="0.25"/>
  <cols>
    <col min="1" max="1" width="17.28515625" customWidth="1"/>
    <col min="2" max="12" width="6.7109375" customWidth="1"/>
    <col min="13" max="18" width="6.28515625" customWidth="1"/>
  </cols>
  <sheetData>
    <row r="1" spans="1:21" ht="22.5" customHeight="1" x14ac:dyDescent="0.25">
      <c r="A1" s="1" t="s">
        <v>124</v>
      </c>
      <c r="B1" s="114"/>
      <c r="C1" s="114"/>
      <c r="D1" s="114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R1" s="2"/>
      <c r="S1" s="2"/>
      <c r="T1" s="2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24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47516</v>
      </c>
      <c r="C5" s="123">
        <v>48138</v>
      </c>
      <c r="D5" s="123">
        <v>48339</v>
      </c>
      <c r="E5" s="123">
        <v>48461</v>
      </c>
      <c r="F5" s="123">
        <v>48642</v>
      </c>
      <c r="G5" s="123">
        <v>49341</v>
      </c>
      <c r="H5" s="123">
        <v>50554</v>
      </c>
      <c r="I5" s="123">
        <v>52469</v>
      </c>
      <c r="J5" s="123">
        <v>54363</v>
      </c>
      <c r="K5" s="123">
        <v>57552</v>
      </c>
      <c r="L5" s="124">
        <v>60171</v>
      </c>
      <c r="M5" s="125">
        <f>L5-K5</f>
        <v>2619</v>
      </c>
      <c r="N5" s="126">
        <f>L5/K5-1</f>
        <v>4.5506672226855782E-2</v>
      </c>
      <c r="O5" s="127">
        <f>L5-G5</f>
        <v>10830</v>
      </c>
      <c r="P5" s="126">
        <f>L5/G5-1</f>
        <v>0.21949291664133286</v>
      </c>
      <c r="Q5" s="127">
        <f>L5-B5</f>
        <v>12655</v>
      </c>
      <c r="R5" s="126">
        <f>L5/B5-1</f>
        <v>0.26633134102197165</v>
      </c>
    </row>
    <row r="6" spans="1:21" ht="18.75" customHeight="1" x14ac:dyDescent="0.25">
      <c r="A6" s="99" t="s">
        <v>95</v>
      </c>
      <c r="B6" s="128">
        <v>6994</v>
      </c>
      <c r="C6" s="128">
        <v>7218</v>
      </c>
      <c r="D6" s="128">
        <v>7306</v>
      </c>
      <c r="E6" s="128">
        <v>7379</v>
      </c>
      <c r="F6" s="128">
        <v>7412</v>
      </c>
      <c r="G6" s="128">
        <v>7677</v>
      </c>
      <c r="H6" s="128">
        <v>8136</v>
      </c>
      <c r="I6" s="128">
        <v>8852</v>
      </c>
      <c r="J6" s="128">
        <v>9639</v>
      </c>
      <c r="K6" s="128">
        <v>11461</v>
      </c>
      <c r="L6" s="129">
        <v>12787</v>
      </c>
      <c r="M6" s="130">
        <f t="shared" ref="M6:M19" si="0">L6-K6</f>
        <v>1326</v>
      </c>
      <c r="N6" s="131">
        <f t="shared" ref="N6:N19" si="1">L6/K6-1</f>
        <v>0.11569671058371878</v>
      </c>
      <c r="O6" s="132">
        <f t="shared" ref="O6:O19" si="2">L6-G6</f>
        <v>5110</v>
      </c>
      <c r="P6" s="131">
        <f t="shared" ref="P6:P19" si="3">L6/G6-1</f>
        <v>0.66562459293995047</v>
      </c>
      <c r="Q6" s="132">
        <f t="shared" ref="Q6:Q19" si="4">L6-B6</f>
        <v>5793</v>
      </c>
      <c r="R6" s="131">
        <f t="shared" ref="R6:R19" si="5">L6/B6-1</f>
        <v>0.82828138404346574</v>
      </c>
      <c r="U6" s="151"/>
    </row>
    <row r="7" spans="1:21" ht="18.75" customHeight="1" x14ac:dyDescent="0.25">
      <c r="A7" s="99" t="s">
        <v>96</v>
      </c>
      <c r="B7" s="128">
        <v>4373</v>
      </c>
      <c r="C7" s="128">
        <v>4477</v>
      </c>
      <c r="D7" s="128">
        <v>4489</v>
      </c>
      <c r="E7" s="128">
        <v>4517</v>
      </c>
      <c r="F7" s="128">
        <v>4666</v>
      </c>
      <c r="G7" s="128">
        <v>4777</v>
      </c>
      <c r="H7" s="128">
        <v>4960</v>
      </c>
      <c r="I7" s="128">
        <v>5159</v>
      </c>
      <c r="J7" s="128">
        <v>5311</v>
      </c>
      <c r="K7" s="128">
        <v>5540</v>
      </c>
      <c r="L7" s="129">
        <v>5777</v>
      </c>
      <c r="M7" s="130">
        <f t="shared" si="0"/>
        <v>237</v>
      </c>
      <c r="N7" s="131">
        <f t="shared" si="1"/>
        <v>4.2779783393501747E-2</v>
      </c>
      <c r="O7" s="132">
        <f t="shared" si="2"/>
        <v>1000</v>
      </c>
      <c r="P7" s="131">
        <f t="shared" si="3"/>
        <v>0.20933640360058625</v>
      </c>
      <c r="Q7" s="132">
        <f t="shared" si="4"/>
        <v>1404</v>
      </c>
      <c r="R7" s="131">
        <f t="shared" si="5"/>
        <v>0.32106105648296368</v>
      </c>
    </row>
    <row r="8" spans="1:21" ht="18.75" customHeight="1" x14ac:dyDescent="0.25">
      <c r="A8" s="99" t="s">
        <v>97</v>
      </c>
      <c r="B8" s="128">
        <v>2787</v>
      </c>
      <c r="C8" s="128">
        <v>2785</v>
      </c>
      <c r="D8" s="128">
        <v>2779</v>
      </c>
      <c r="E8" s="128">
        <v>2769</v>
      </c>
      <c r="F8" s="128">
        <v>2772</v>
      </c>
      <c r="G8" s="128">
        <v>2782</v>
      </c>
      <c r="H8" s="128">
        <v>2834</v>
      </c>
      <c r="I8" s="128">
        <v>2926</v>
      </c>
      <c r="J8" s="128">
        <v>3024</v>
      </c>
      <c r="K8" s="128">
        <v>3100</v>
      </c>
      <c r="L8" s="129">
        <v>3191</v>
      </c>
      <c r="M8" s="130">
        <f t="shared" si="0"/>
        <v>91</v>
      </c>
      <c r="N8" s="131">
        <f t="shared" si="1"/>
        <v>2.9354838709677367E-2</v>
      </c>
      <c r="O8" s="132">
        <f t="shared" si="2"/>
        <v>409</v>
      </c>
      <c r="P8" s="131">
        <f t="shared" si="3"/>
        <v>0.14701653486700206</v>
      </c>
      <c r="Q8" s="132">
        <f t="shared" si="4"/>
        <v>404</v>
      </c>
      <c r="R8" s="131">
        <f t="shared" si="5"/>
        <v>0.14495873699318262</v>
      </c>
    </row>
    <row r="9" spans="1:21" ht="18.75" customHeight="1" x14ac:dyDescent="0.25">
      <c r="A9" s="99" t="s">
        <v>98</v>
      </c>
      <c r="B9" s="128">
        <v>1601</v>
      </c>
      <c r="C9" s="128">
        <v>1650</v>
      </c>
      <c r="D9" s="128">
        <v>1748</v>
      </c>
      <c r="E9" s="128">
        <v>1776</v>
      </c>
      <c r="F9" s="128">
        <v>1781</v>
      </c>
      <c r="G9" s="128">
        <v>1808</v>
      </c>
      <c r="H9" s="128">
        <v>1821</v>
      </c>
      <c r="I9" s="128">
        <v>1899</v>
      </c>
      <c r="J9" s="128">
        <v>1980</v>
      </c>
      <c r="K9" s="128">
        <v>2079</v>
      </c>
      <c r="L9" s="129">
        <v>2170</v>
      </c>
      <c r="M9" s="130">
        <f t="shared" si="0"/>
        <v>91</v>
      </c>
      <c r="N9" s="131">
        <f t="shared" si="1"/>
        <v>4.3771043771043683E-2</v>
      </c>
      <c r="O9" s="132">
        <f t="shared" si="2"/>
        <v>362</v>
      </c>
      <c r="P9" s="131">
        <f t="shared" si="3"/>
        <v>0.2002212389380531</v>
      </c>
      <c r="Q9" s="132">
        <f t="shared" si="4"/>
        <v>569</v>
      </c>
      <c r="R9" s="131">
        <f t="shared" si="5"/>
        <v>0.35540287320424735</v>
      </c>
    </row>
    <row r="10" spans="1:21" ht="18.75" customHeight="1" x14ac:dyDescent="0.25">
      <c r="A10" s="99" t="s">
        <v>99</v>
      </c>
      <c r="B10" s="128">
        <v>849</v>
      </c>
      <c r="C10" s="128">
        <v>838</v>
      </c>
      <c r="D10" s="128">
        <v>814</v>
      </c>
      <c r="E10" s="128">
        <v>783</v>
      </c>
      <c r="F10" s="128">
        <v>764</v>
      </c>
      <c r="G10" s="128">
        <v>739</v>
      </c>
      <c r="H10" s="128">
        <v>733</v>
      </c>
      <c r="I10" s="128">
        <v>738</v>
      </c>
      <c r="J10" s="128">
        <v>740</v>
      </c>
      <c r="K10" s="128">
        <v>765</v>
      </c>
      <c r="L10" s="129">
        <v>817</v>
      </c>
      <c r="M10" s="130">
        <f>L10-K10</f>
        <v>52</v>
      </c>
      <c r="N10" s="131">
        <f t="shared" si="1"/>
        <v>6.7973856209150307E-2</v>
      </c>
      <c r="O10" s="132">
        <f t="shared" si="2"/>
        <v>78</v>
      </c>
      <c r="P10" s="131">
        <f t="shared" si="3"/>
        <v>0.10554803788903921</v>
      </c>
      <c r="Q10" s="132">
        <f t="shared" si="4"/>
        <v>-32</v>
      </c>
      <c r="R10" s="131">
        <f t="shared" si="5"/>
        <v>-3.7691401648998868E-2</v>
      </c>
    </row>
    <row r="11" spans="1:21" ht="18.75" customHeight="1" x14ac:dyDescent="0.25">
      <c r="A11" s="99" t="s">
        <v>100</v>
      </c>
      <c r="B11" s="128">
        <v>3379</v>
      </c>
      <c r="C11" s="128">
        <v>3447</v>
      </c>
      <c r="D11" s="128">
        <v>3472</v>
      </c>
      <c r="E11" s="128">
        <v>3376</v>
      </c>
      <c r="F11" s="128">
        <v>3380</v>
      </c>
      <c r="G11" s="128">
        <v>3407</v>
      </c>
      <c r="H11" s="128">
        <v>3536</v>
      </c>
      <c r="I11" s="128">
        <v>3674</v>
      </c>
      <c r="J11" s="128">
        <v>3714</v>
      </c>
      <c r="K11" s="128">
        <v>3876</v>
      </c>
      <c r="L11" s="129">
        <v>3864</v>
      </c>
      <c r="M11" s="130">
        <f t="shared" si="0"/>
        <v>-12</v>
      </c>
      <c r="N11" s="131">
        <f t="shared" si="1"/>
        <v>-3.0959752321981782E-3</v>
      </c>
      <c r="O11" s="132">
        <f t="shared" si="2"/>
        <v>457</v>
      </c>
      <c r="P11" s="131">
        <f t="shared" si="3"/>
        <v>0.13413560316994433</v>
      </c>
      <c r="Q11" s="132">
        <f t="shared" si="4"/>
        <v>485</v>
      </c>
      <c r="R11" s="131">
        <f t="shared" si="5"/>
        <v>0.14353358981947317</v>
      </c>
    </row>
    <row r="12" spans="1:21" ht="18.75" customHeight="1" x14ac:dyDescent="0.25">
      <c r="A12" s="99" t="s">
        <v>101</v>
      </c>
      <c r="B12" s="128">
        <v>1415</v>
      </c>
      <c r="C12" s="128">
        <v>1429</v>
      </c>
      <c r="D12" s="128">
        <v>1443</v>
      </c>
      <c r="E12" s="128">
        <v>1543</v>
      </c>
      <c r="F12" s="128">
        <v>1596</v>
      </c>
      <c r="G12" s="128">
        <v>1625</v>
      </c>
      <c r="H12" s="128">
        <v>1618</v>
      </c>
      <c r="I12" s="128">
        <v>1651</v>
      </c>
      <c r="J12" s="128">
        <v>1691</v>
      </c>
      <c r="K12" s="128">
        <v>1707</v>
      </c>
      <c r="L12" s="129">
        <v>1746</v>
      </c>
      <c r="M12" s="130">
        <f t="shared" si="0"/>
        <v>39</v>
      </c>
      <c r="N12" s="131">
        <f t="shared" si="1"/>
        <v>2.2847100175746871E-2</v>
      </c>
      <c r="O12" s="132">
        <f t="shared" si="2"/>
        <v>121</v>
      </c>
      <c r="P12" s="131">
        <f t="shared" si="3"/>
        <v>7.4461538461538357E-2</v>
      </c>
      <c r="Q12" s="132">
        <f t="shared" si="4"/>
        <v>331</v>
      </c>
      <c r="R12" s="131">
        <f t="shared" si="5"/>
        <v>0.233922261484099</v>
      </c>
    </row>
    <row r="13" spans="1:21" ht="18.75" customHeight="1" x14ac:dyDescent="0.25">
      <c r="A13" s="99" t="s">
        <v>102</v>
      </c>
      <c r="B13" s="128">
        <v>2490</v>
      </c>
      <c r="C13" s="128">
        <v>2539</v>
      </c>
      <c r="D13" s="128">
        <v>2504</v>
      </c>
      <c r="E13" s="128">
        <v>2480</v>
      </c>
      <c r="F13" s="128">
        <v>2528</v>
      </c>
      <c r="G13" s="128">
        <v>2527</v>
      </c>
      <c r="H13" s="128">
        <v>2586</v>
      </c>
      <c r="I13" s="128">
        <v>2648</v>
      </c>
      <c r="J13" s="128">
        <v>2655</v>
      </c>
      <c r="K13" s="128">
        <v>2753</v>
      </c>
      <c r="L13" s="129">
        <v>2868</v>
      </c>
      <c r="M13" s="130">
        <f t="shared" si="0"/>
        <v>115</v>
      </c>
      <c r="N13" s="131">
        <f t="shared" si="1"/>
        <v>4.1772611696331285E-2</v>
      </c>
      <c r="O13" s="132">
        <f t="shared" si="2"/>
        <v>341</v>
      </c>
      <c r="P13" s="131">
        <f t="shared" si="3"/>
        <v>0.13494261970716259</v>
      </c>
      <c r="Q13" s="132">
        <f t="shared" si="4"/>
        <v>378</v>
      </c>
      <c r="R13" s="131">
        <f t="shared" si="5"/>
        <v>0.15180722891566267</v>
      </c>
    </row>
    <row r="14" spans="1:21" ht="18.75" customHeight="1" x14ac:dyDescent="0.25">
      <c r="A14" s="99" t="s">
        <v>103</v>
      </c>
      <c r="B14" s="128">
        <v>2389</v>
      </c>
      <c r="C14" s="128">
        <v>2439</v>
      </c>
      <c r="D14" s="128">
        <v>2396</v>
      </c>
      <c r="E14" s="128">
        <v>2442</v>
      </c>
      <c r="F14" s="128">
        <v>2428</v>
      </c>
      <c r="G14" s="128">
        <v>2414</v>
      </c>
      <c r="H14" s="128">
        <v>2452</v>
      </c>
      <c r="I14" s="128">
        <v>2453</v>
      </c>
      <c r="J14" s="128">
        <v>2480</v>
      </c>
      <c r="K14" s="128">
        <v>2563</v>
      </c>
      <c r="L14" s="129">
        <v>2616</v>
      </c>
      <c r="M14" s="130">
        <f t="shared" si="0"/>
        <v>53</v>
      </c>
      <c r="N14" s="131">
        <f t="shared" si="1"/>
        <v>2.067889192352701E-2</v>
      </c>
      <c r="O14" s="132">
        <f t="shared" si="2"/>
        <v>202</v>
      </c>
      <c r="P14" s="131">
        <f t="shared" si="3"/>
        <v>8.3678541839270926E-2</v>
      </c>
      <c r="Q14" s="132">
        <f t="shared" si="4"/>
        <v>227</v>
      </c>
      <c r="R14" s="131">
        <f t="shared" si="5"/>
        <v>9.5018836333193857E-2</v>
      </c>
    </row>
    <row r="15" spans="1:21" ht="18.75" customHeight="1" x14ac:dyDescent="0.25">
      <c r="A15" s="99" t="s">
        <v>104</v>
      </c>
      <c r="B15" s="128">
        <v>2481</v>
      </c>
      <c r="C15" s="128">
        <v>2527</v>
      </c>
      <c r="D15" s="128">
        <v>2554</v>
      </c>
      <c r="E15" s="128">
        <v>2527</v>
      </c>
      <c r="F15" s="128">
        <v>2472</v>
      </c>
      <c r="G15" s="128">
        <v>2486</v>
      </c>
      <c r="H15" s="128">
        <v>2489</v>
      </c>
      <c r="I15" s="128">
        <v>2586</v>
      </c>
      <c r="J15" s="128">
        <v>2684</v>
      </c>
      <c r="K15" s="128">
        <v>2750</v>
      </c>
      <c r="L15" s="129">
        <v>2851</v>
      </c>
      <c r="M15" s="130">
        <f t="shared" si="0"/>
        <v>101</v>
      </c>
      <c r="N15" s="131">
        <f t="shared" si="1"/>
        <v>3.672727272727272E-2</v>
      </c>
      <c r="O15" s="132">
        <f t="shared" si="2"/>
        <v>365</v>
      </c>
      <c r="P15" s="131">
        <f t="shared" si="3"/>
        <v>0.14682220434432813</v>
      </c>
      <c r="Q15" s="132">
        <f t="shared" si="4"/>
        <v>370</v>
      </c>
      <c r="R15" s="131">
        <f t="shared" si="5"/>
        <v>0.14913341394598945</v>
      </c>
    </row>
    <row r="16" spans="1:21" ht="18.75" customHeight="1" x14ac:dyDescent="0.25">
      <c r="A16" s="99" t="s">
        <v>105</v>
      </c>
      <c r="B16" s="128">
        <v>5906</v>
      </c>
      <c r="C16" s="128">
        <v>5988</v>
      </c>
      <c r="D16" s="128">
        <v>6064</v>
      </c>
      <c r="E16" s="128">
        <v>6122</v>
      </c>
      <c r="F16" s="128">
        <v>6157</v>
      </c>
      <c r="G16" s="128">
        <v>6330</v>
      </c>
      <c r="H16" s="128">
        <v>6449</v>
      </c>
      <c r="I16" s="128">
        <v>6658</v>
      </c>
      <c r="J16" s="128">
        <v>6927</v>
      </c>
      <c r="K16" s="128">
        <v>7177</v>
      </c>
      <c r="L16" s="129">
        <v>7486</v>
      </c>
      <c r="M16" s="130">
        <f t="shared" si="0"/>
        <v>309</v>
      </c>
      <c r="N16" s="131">
        <f t="shared" si="1"/>
        <v>4.3054200919604213E-2</v>
      </c>
      <c r="O16" s="132">
        <f t="shared" si="2"/>
        <v>1156</v>
      </c>
      <c r="P16" s="131">
        <f t="shared" si="3"/>
        <v>0.18262243285939972</v>
      </c>
      <c r="Q16" s="132">
        <f t="shared" si="4"/>
        <v>1580</v>
      </c>
      <c r="R16" s="131">
        <f t="shared" si="5"/>
        <v>0.26752455130375896</v>
      </c>
    </row>
    <row r="17" spans="1:18" ht="18.75" customHeight="1" x14ac:dyDescent="0.25">
      <c r="A17" s="99" t="s">
        <v>106</v>
      </c>
      <c r="B17" s="128">
        <v>2867</v>
      </c>
      <c r="C17" s="128">
        <v>2874</v>
      </c>
      <c r="D17" s="128">
        <v>2902</v>
      </c>
      <c r="E17" s="128">
        <v>2904</v>
      </c>
      <c r="F17" s="128">
        <v>2906</v>
      </c>
      <c r="G17" s="128">
        <v>2893</v>
      </c>
      <c r="H17" s="128">
        <v>2881</v>
      </c>
      <c r="I17" s="128">
        <v>2920</v>
      </c>
      <c r="J17" s="128">
        <v>2929</v>
      </c>
      <c r="K17" s="128">
        <v>2977</v>
      </c>
      <c r="L17" s="129">
        <v>3034</v>
      </c>
      <c r="M17" s="130">
        <f t="shared" si="0"/>
        <v>57</v>
      </c>
      <c r="N17" s="131">
        <f t="shared" si="1"/>
        <v>1.9146792072556318E-2</v>
      </c>
      <c r="O17" s="132">
        <f t="shared" si="2"/>
        <v>141</v>
      </c>
      <c r="P17" s="131">
        <f t="shared" si="3"/>
        <v>4.8738333909436493E-2</v>
      </c>
      <c r="Q17" s="132">
        <f t="shared" si="4"/>
        <v>167</v>
      </c>
      <c r="R17" s="131">
        <f t="shared" si="5"/>
        <v>5.824904080920823E-2</v>
      </c>
    </row>
    <row r="18" spans="1:18" ht="18.75" customHeight="1" x14ac:dyDescent="0.25">
      <c r="A18" s="99" t="s">
        <v>107</v>
      </c>
      <c r="B18" s="128">
        <v>3767</v>
      </c>
      <c r="C18" s="128">
        <v>3899</v>
      </c>
      <c r="D18" s="128">
        <v>3949</v>
      </c>
      <c r="E18" s="128">
        <v>4005</v>
      </c>
      <c r="F18" s="128">
        <v>4024</v>
      </c>
      <c r="G18" s="128">
        <v>4026</v>
      </c>
      <c r="H18" s="128">
        <v>4077</v>
      </c>
      <c r="I18" s="128">
        <v>4106</v>
      </c>
      <c r="J18" s="128">
        <v>4180</v>
      </c>
      <c r="K18" s="128">
        <v>4187</v>
      </c>
      <c r="L18" s="129">
        <v>4278</v>
      </c>
      <c r="M18" s="130">
        <f t="shared" si="0"/>
        <v>91</v>
      </c>
      <c r="N18" s="131">
        <f t="shared" si="1"/>
        <v>2.1733938380702256E-2</v>
      </c>
      <c r="O18" s="132">
        <f t="shared" si="2"/>
        <v>252</v>
      </c>
      <c r="P18" s="131">
        <f t="shared" si="3"/>
        <v>6.2593144560357583E-2</v>
      </c>
      <c r="Q18" s="132">
        <f t="shared" si="4"/>
        <v>511</v>
      </c>
      <c r="R18" s="131">
        <f t="shared" si="5"/>
        <v>0.1356517122378551</v>
      </c>
    </row>
    <row r="19" spans="1:18" ht="18.75" customHeight="1" x14ac:dyDescent="0.25">
      <c r="A19" s="99" t="s">
        <v>108</v>
      </c>
      <c r="B19" s="128">
        <v>6218</v>
      </c>
      <c r="C19" s="128">
        <v>6028</v>
      </c>
      <c r="D19" s="128">
        <v>5919</v>
      </c>
      <c r="E19" s="128">
        <v>5838</v>
      </c>
      <c r="F19" s="128">
        <v>5756</v>
      </c>
      <c r="G19" s="128">
        <v>5850</v>
      </c>
      <c r="H19" s="128">
        <v>5982</v>
      </c>
      <c r="I19" s="128">
        <v>6199</v>
      </c>
      <c r="J19" s="128">
        <v>6409</v>
      </c>
      <c r="K19" s="128">
        <v>6617</v>
      </c>
      <c r="L19" s="129">
        <v>6686</v>
      </c>
      <c r="M19" s="130">
        <f t="shared" si="0"/>
        <v>69</v>
      </c>
      <c r="N19" s="131">
        <f t="shared" si="1"/>
        <v>1.0427686262656888E-2</v>
      </c>
      <c r="O19" s="132">
        <f t="shared" si="2"/>
        <v>836</v>
      </c>
      <c r="P19" s="131">
        <f t="shared" si="3"/>
        <v>0.14290598290598289</v>
      </c>
      <c r="Q19" s="132">
        <f t="shared" si="4"/>
        <v>468</v>
      </c>
      <c r="R19" s="131">
        <f t="shared" si="5"/>
        <v>7.5265358636217528E-2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41" t="s">
        <v>123</v>
      </c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FAB0C2F4-681C-435A-BD68-5139523DDE63}"/>
  </hyperlink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D0B8-F6F6-451D-814B-2DA4B7F86ED5}">
  <dimension ref="A1:U22"/>
  <sheetViews>
    <sheetView showGridLines="0" zoomScaleNormal="100" workbookViewId="0"/>
  </sheetViews>
  <sheetFormatPr defaultRowHeight="15" x14ac:dyDescent="0.25"/>
  <cols>
    <col min="1" max="1" width="17.5703125" customWidth="1"/>
    <col min="2" max="12" width="6.7109375" customWidth="1"/>
    <col min="13" max="13" width="6.28515625" customWidth="1"/>
    <col min="14" max="14" width="7.140625" customWidth="1"/>
    <col min="15" max="15" width="6.28515625" customWidth="1"/>
    <col min="16" max="16" width="6.85546875" customWidth="1"/>
    <col min="17" max="17" width="6.28515625" customWidth="1"/>
    <col min="18" max="18" width="6.85546875" customWidth="1"/>
  </cols>
  <sheetData>
    <row r="1" spans="1:21" ht="22.5" customHeight="1" x14ac:dyDescent="0.25">
      <c r="A1" s="1" t="s">
        <v>125</v>
      </c>
      <c r="B1" s="2"/>
      <c r="C1" s="2"/>
      <c r="D1" s="2"/>
      <c r="E1" s="152"/>
      <c r="F1" s="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22.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6" t="s">
        <v>23</v>
      </c>
      <c r="C4" s="116" t="s">
        <v>24</v>
      </c>
      <c r="D4" s="116" t="s">
        <v>25</v>
      </c>
      <c r="E4" s="116" t="s">
        <v>26</v>
      </c>
      <c r="F4" s="116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21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12690</v>
      </c>
      <c r="C5" s="123">
        <v>12879</v>
      </c>
      <c r="D5" s="123">
        <v>12956</v>
      </c>
      <c r="E5" s="123">
        <v>13118</v>
      </c>
      <c r="F5" s="123">
        <v>13368</v>
      </c>
      <c r="G5" s="123">
        <v>13361</v>
      </c>
      <c r="H5" s="123">
        <v>13501</v>
      </c>
      <c r="I5" s="123">
        <v>13623</v>
      </c>
      <c r="J5" s="123">
        <v>13712</v>
      </c>
      <c r="K5" s="123">
        <v>13814</v>
      </c>
      <c r="L5" s="123">
        <v>13875</v>
      </c>
      <c r="M5" s="125">
        <f>L5-K5</f>
        <v>61</v>
      </c>
      <c r="N5" s="126">
        <f>L5/K5-1</f>
        <v>4.4158100477775797E-3</v>
      </c>
      <c r="O5" s="127">
        <f>L5-G5</f>
        <v>514</v>
      </c>
      <c r="P5" s="126">
        <f>L5/G5-1</f>
        <v>3.8470174388144596E-2</v>
      </c>
      <c r="Q5" s="127">
        <f>L5-B5</f>
        <v>1185</v>
      </c>
      <c r="R5" s="126">
        <f>L5/B5-1</f>
        <v>9.3380614657210481E-2</v>
      </c>
    </row>
    <row r="6" spans="1:21" ht="18.75" customHeight="1" x14ac:dyDescent="0.25">
      <c r="A6" s="99" t="s">
        <v>95</v>
      </c>
      <c r="B6" s="128">
        <v>3713</v>
      </c>
      <c r="C6" s="128">
        <v>3819</v>
      </c>
      <c r="D6" s="128">
        <v>3815</v>
      </c>
      <c r="E6" s="128">
        <v>3917</v>
      </c>
      <c r="F6" s="128">
        <v>4025</v>
      </c>
      <c r="G6" s="128">
        <v>4105</v>
      </c>
      <c r="H6" s="128">
        <v>4147</v>
      </c>
      <c r="I6" s="128">
        <v>4198</v>
      </c>
      <c r="J6" s="128">
        <v>4176</v>
      </c>
      <c r="K6" s="128">
        <v>4137</v>
      </c>
      <c r="L6" s="128">
        <v>4150</v>
      </c>
      <c r="M6" s="130">
        <f t="shared" ref="M6:M19" si="0">L6-K6</f>
        <v>13</v>
      </c>
      <c r="N6" s="131">
        <f t="shared" ref="N6:N18" si="1">L6/K6-1</f>
        <v>3.1423737007494346E-3</v>
      </c>
      <c r="O6" s="132">
        <f t="shared" ref="O6:O19" si="2">L6-G6</f>
        <v>45</v>
      </c>
      <c r="P6" s="131">
        <f t="shared" ref="P6:P18" si="3">L6/G6-1</f>
        <v>1.0962241169305775E-2</v>
      </c>
      <c r="Q6" s="132">
        <f t="shared" ref="Q6:Q19" si="4">L6-B6</f>
        <v>437</v>
      </c>
      <c r="R6" s="131">
        <f t="shared" ref="R6:R18" si="5">L6/B6-1</f>
        <v>0.11769458658766485</v>
      </c>
    </row>
    <row r="7" spans="1:21" ht="18.75" customHeight="1" x14ac:dyDescent="0.25">
      <c r="A7" s="99" t="s">
        <v>96</v>
      </c>
      <c r="B7" s="128">
        <v>114</v>
      </c>
      <c r="C7" s="128">
        <v>132</v>
      </c>
      <c r="D7" s="128">
        <v>140</v>
      </c>
      <c r="E7" s="128">
        <v>166</v>
      </c>
      <c r="F7" s="128">
        <v>167</v>
      </c>
      <c r="G7" s="128">
        <v>166</v>
      </c>
      <c r="H7" s="128">
        <v>178</v>
      </c>
      <c r="I7" s="128">
        <v>146</v>
      </c>
      <c r="J7" s="128">
        <v>120</v>
      </c>
      <c r="K7" s="128">
        <v>89</v>
      </c>
      <c r="L7" s="128">
        <v>60</v>
      </c>
      <c r="M7" s="130">
        <f t="shared" si="0"/>
        <v>-29</v>
      </c>
      <c r="N7" s="131">
        <f t="shared" si="1"/>
        <v>-0.3258426966292135</v>
      </c>
      <c r="O7" s="132">
        <f t="shared" si="2"/>
        <v>-106</v>
      </c>
      <c r="P7" s="131">
        <f t="shared" si="3"/>
        <v>-0.63855421686746983</v>
      </c>
      <c r="Q7" s="132">
        <f t="shared" si="4"/>
        <v>-54</v>
      </c>
      <c r="R7" s="131">
        <f t="shared" si="5"/>
        <v>-0.47368421052631582</v>
      </c>
    </row>
    <row r="8" spans="1:21" ht="18.75" customHeight="1" x14ac:dyDescent="0.25">
      <c r="A8" s="99" t="s">
        <v>97</v>
      </c>
      <c r="B8" s="128">
        <v>1039</v>
      </c>
      <c r="C8" s="128">
        <v>1067</v>
      </c>
      <c r="D8" s="128">
        <v>1079</v>
      </c>
      <c r="E8" s="128">
        <v>1072</v>
      </c>
      <c r="F8" s="128">
        <v>1069</v>
      </c>
      <c r="G8" s="128">
        <v>1007</v>
      </c>
      <c r="H8" s="128">
        <v>1033</v>
      </c>
      <c r="I8" s="128">
        <v>1042</v>
      </c>
      <c r="J8" s="128">
        <v>1058</v>
      </c>
      <c r="K8" s="128">
        <v>1123</v>
      </c>
      <c r="L8" s="128">
        <v>1132</v>
      </c>
      <c r="M8" s="130">
        <f t="shared" si="0"/>
        <v>9</v>
      </c>
      <c r="N8" s="131">
        <f t="shared" si="1"/>
        <v>8.0142475512021694E-3</v>
      </c>
      <c r="O8" s="132">
        <f t="shared" si="2"/>
        <v>125</v>
      </c>
      <c r="P8" s="131">
        <f t="shared" si="3"/>
        <v>0.12413108242303883</v>
      </c>
      <c r="Q8" s="132">
        <f t="shared" si="4"/>
        <v>93</v>
      </c>
      <c r="R8" s="131">
        <f t="shared" si="5"/>
        <v>8.9509143407122238E-2</v>
      </c>
    </row>
    <row r="9" spans="1:21" ht="18.75" customHeight="1" x14ac:dyDescent="0.25">
      <c r="A9" s="99" t="s">
        <v>98</v>
      </c>
      <c r="B9" s="128">
        <v>899</v>
      </c>
      <c r="C9" s="128">
        <v>878</v>
      </c>
      <c r="D9" s="128">
        <v>869</v>
      </c>
      <c r="E9" s="128">
        <v>873</v>
      </c>
      <c r="F9" s="128">
        <v>895</v>
      </c>
      <c r="G9" s="128">
        <v>859</v>
      </c>
      <c r="H9" s="128">
        <v>876</v>
      </c>
      <c r="I9" s="128">
        <v>873</v>
      </c>
      <c r="J9" s="128">
        <v>914</v>
      </c>
      <c r="K9" s="128">
        <v>938</v>
      </c>
      <c r="L9" s="128">
        <v>927</v>
      </c>
      <c r="M9" s="130">
        <f t="shared" si="0"/>
        <v>-11</v>
      </c>
      <c r="N9" s="131">
        <f t="shared" si="1"/>
        <v>-1.1727078891258014E-2</v>
      </c>
      <c r="O9" s="132">
        <f t="shared" si="2"/>
        <v>68</v>
      </c>
      <c r="P9" s="131">
        <f t="shared" si="3"/>
        <v>7.9161816065192125E-2</v>
      </c>
      <c r="Q9" s="132">
        <f>L9-B9</f>
        <v>28</v>
      </c>
      <c r="R9" s="131">
        <f>L9/B9-1</f>
        <v>3.1145717463848754E-2</v>
      </c>
    </row>
    <row r="10" spans="1:21" ht="18.75" customHeight="1" x14ac:dyDescent="0.25">
      <c r="A10" s="99" t="s">
        <v>99</v>
      </c>
      <c r="B10" s="128">
        <v>53</v>
      </c>
      <c r="C10" s="128">
        <v>80</v>
      </c>
      <c r="D10" s="128">
        <v>97</v>
      </c>
      <c r="E10" s="128">
        <v>106</v>
      </c>
      <c r="F10" s="128">
        <v>124</v>
      </c>
      <c r="G10" s="128">
        <v>121</v>
      </c>
      <c r="H10" s="128">
        <v>127</v>
      </c>
      <c r="I10" s="128">
        <v>139</v>
      </c>
      <c r="J10" s="128">
        <v>144</v>
      </c>
      <c r="K10" s="128">
        <v>168</v>
      </c>
      <c r="L10" s="128">
        <v>176</v>
      </c>
      <c r="M10" s="130">
        <f t="shared" si="0"/>
        <v>8</v>
      </c>
      <c r="N10" s="131">
        <f t="shared" si="1"/>
        <v>4.7619047619047672E-2</v>
      </c>
      <c r="O10" s="132">
        <f t="shared" si="2"/>
        <v>55</v>
      </c>
      <c r="P10" s="131">
        <f t="shared" si="3"/>
        <v>0.45454545454545459</v>
      </c>
      <c r="Q10" s="132">
        <f t="shared" si="4"/>
        <v>123</v>
      </c>
      <c r="R10" s="131">
        <f>L10/B10-1</f>
        <v>2.3207547169811322</v>
      </c>
    </row>
    <row r="11" spans="1:21" ht="18.75" customHeight="1" x14ac:dyDescent="0.25">
      <c r="A11" s="99" t="s">
        <v>100</v>
      </c>
      <c r="B11" s="128">
        <v>183</v>
      </c>
      <c r="C11" s="128">
        <v>175</v>
      </c>
      <c r="D11" s="128">
        <v>173</v>
      </c>
      <c r="E11" s="128">
        <v>172</v>
      </c>
      <c r="F11" s="128">
        <v>178</v>
      </c>
      <c r="G11" s="128">
        <v>178</v>
      </c>
      <c r="H11" s="128">
        <v>171</v>
      </c>
      <c r="I11" s="128">
        <v>171</v>
      </c>
      <c r="J11" s="128">
        <v>168</v>
      </c>
      <c r="K11" s="128">
        <v>166</v>
      </c>
      <c r="L11" s="128">
        <v>166</v>
      </c>
      <c r="M11" s="130">
        <f t="shared" si="0"/>
        <v>0</v>
      </c>
      <c r="N11" s="131">
        <f t="shared" si="1"/>
        <v>0</v>
      </c>
      <c r="O11" s="132">
        <f t="shared" si="2"/>
        <v>-12</v>
      </c>
      <c r="P11" s="131">
        <f t="shared" si="3"/>
        <v>-6.7415730337078705E-2</v>
      </c>
      <c r="Q11" s="132">
        <f t="shared" si="4"/>
        <v>-17</v>
      </c>
      <c r="R11" s="131">
        <f t="shared" si="5"/>
        <v>-9.289617486338797E-2</v>
      </c>
    </row>
    <row r="12" spans="1:21" ht="18.75" customHeight="1" x14ac:dyDescent="0.25">
      <c r="A12" s="99" t="s">
        <v>101</v>
      </c>
      <c r="B12" s="128">
        <v>196</v>
      </c>
      <c r="C12" s="128">
        <v>172</v>
      </c>
      <c r="D12" s="128">
        <v>170</v>
      </c>
      <c r="E12" s="128">
        <v>159</v>
      </c>
      <c r="F12" s="128">
        <v>162</v>
      </c>
      <c r="G12" s="128">
        <v>161</v>
      </c>
      <c r="H12" s="128">
        <v>158</v>
      </c>
      <c r="I12" s="128">
        <v>160</v>
      </c>
      <c r="J12" s="128">
        <v>164</v>
      </c>
      <c r="K12" s="128">
        <v>162</v>
      </c>
      <c r="L12" s="128">
        <v>162</v>
      </c>
      <c r="M12" s="130">
        <f t="shared" si="0"/>
        <v>0</v>
      </c>
      <c r="N12" s="131">
        <f t="shared" si="1"/>
        <v>0</v>
      </c>
      <c r="O12" s="132">
        <f t="shared" si="2"/>
        <v>1</v>
      </c>
      <c r="P12" s="131">
        <f t="shared" si="3"/>
        <v>6.2111801242235032E-3</v>
      </c>
      <c r="Q12" s="132">
        <f t="shared" si="4"/>
        <v>-34</v>
      </c>
      <c r="R12" s="131">
        <f t="shared" si="5"/>
        <v>-0.17346938775510201</v>
      </c>
    </row>
    <row r="13" spans="1:21" ht="18.75" customHeight="1" x14ac:dyDescent="0.25">
      <c r="A13" s="99" t="s">
        <v>102</v>
      </c>
      <c r="B13" s="128">
        <v>1146</v>
      </c>
      <c r="C13" s="128">
        <v>1185</v>
      </c>
      <c r="D13" s="128">
        <v>1196</v>
      </c>
      <c r="E13" s="128">
        <v>1180</v>
      </c>
      <c r="F13" s="128">
        <v>1190</v>
      </c>
      <c r="G13" s="128">
        <v>1213</v>
      </c>
      <c r="H13" s="128">
        <v>1200</v>
      </c>
      <c r="I13" s="128">
        <v>1219</v>
      </c>
      <c r="J13" s="128">
        <v>1231</v>
      </c>
      <c r="K13" s="128">
        <v>1246</v>
      </c>
      <c r="L13" s="128">
        <v>1234</v>
      </c>
      <c r="M13" s="130">
        <f t="shared" si="0"/>
        <v>-12</v>
      </c>
      <c r="N13" s="131">
        <f t="shared" si="1"/>
        <v>-9.6308186195827039E-3</v>
      </c>
      <c r="O13" s="132">
        <f t="shared" si="2"/>
        <v>21</v>
      </c>
      <c r="P13" s="131">
        <f t="shared" si="3"/>
        <v>1.7312448474855691E-2</v>
      </c>
      <c r="Q13" s="132">
        <f t="shared" si="4"/>
        <v>88</v>
      </c>
      <c r="R13" s="131">
        <f t="shared" si="5"/>
        <v>7.6788830715532219E-2</v>
      </c>
    </row>
    <row r="14" spans="1:21" ht="18.75" customHeight="1" x14ac:dyDescent="0.25">
      <c r="A14" s="99" t="s">
        <v>103</v>
      </c>
      <c r="B14" s="142">
        <v>0</v>
      </c>
      <c r="C14" s="142">
        <v>0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 t="s">
        <v>119</v>
      </c>
      <c r="J14" s="142" t="s">
        <v>119</v>
      </c>
      <c r="K14" s="142" t="s">
        <v>119</v>
      </c>
      <c r="L14" s="142">
        <v>0</v>
      </c>
      <c r="M14" s="153" t="s">
        <v>126</v>
      </c>
      <c r="N14" s="154" t="s">
        <v>126</v>
      </c>
      <c r="O14" s="155" t="s">
        <v>126</v>
      </c>
      <c r="P14" s="154" t="s">
        <v>126</v>
      </c>
      <c r="Q14" s="155" t="s">
        <v>126</v>
      </c>
      <c r="R14" s="154" t="s">
        <v>126</v>
      </c>
    </row>
    <row r="15" spans="1:21" ht="18.75" customHeight="1" x14ac:dyDescent="0.25">
      <c r="A15" s="99" t="s">
        <v>104</v>
      </c>
      <c r="B15" s="128">
        <v>355</v>
      </c>
      <c r="C15" s="128">
        <v>342</v>
      </c>
      <c r="D15" s="128">
        <v>306</v>
      </c>
      <c r="E15" s="128">
        <v>296</v>
      </c>
      <c r="F15" s="128">
        <v>293</v>
      </c>
      <c r="G15" s="128">
        <v>289</v>
      </c>
      <c r="H15" s="128">
        <v>299</v>
      </c>
      <c r="I15" s="128">
        <v>314</v>
      </c>
      <c r="J15" s="128">
        <v>332</v>
      </c>
      <c r="K15" s="128">
        <v>335</v>
      </c>
      <c r="L15" s="128">
        <v>359</v>
      </c>
      <c r="M15" s="130">
        <f t="shared" si="0"/>
        <v>24</v>
      </c>
      <c r="N15" s="131">
        <f t="shared" si="1"/>
        <v>7.1641791044776193E-2</v>
      </c>
      <c r="O15" s="132">
        <f t="shared" si="2"/>
        <v>70</v>
      </c>
      <c r="P15" s="131">
        <f t="shared" si="3"/>
        <v>0.24221453287197225</v>
      </c>
      <c r="Q15" s="132">
        <f t="shared" si="4"/>
        <v>4</v>
      </c>
      <c r="R15" s="131">
        <f t="shared" si="5"/>
        <v>1.1267605633802802E-2</v>
      </c>
    </row>
    <row r="16" spans="1:21" ht="18.75" customHeight="1" x14ac:dyDescent="0.25">
      <c r="A16" s="99" t="s">
        <v>105</v>
      </c>
      <c r="B16" s="128">
        <v>1931</v>
      </c>
      <c r="C16" s="128">
        <v>2021</v>
      </c>
      <c r="D16" s="128">
        <v>2118</v>
      </c>
      <c r="E16" s="128">
        <v>2167</v>
      </c>
      <c r="F16" s="128">
        <v>2221</v>
      </c>
      <c r="G16" s="128">
        <v>2172</v>
      </c>
      <c r="H16" s="128">
        <v>2219</v>
      </c>
      <c r="I16" s="128">
        <v>2219</v>
      </c>
      <c r="J16" s="128">
        <v>2243</v>
      </c>
      <c r="K16" s="128">
        <v>2274</v>
      </c>
      <c r="L16" s="128">
        <v>2299</v>
      </c>
      <c r="M16" s="130">
        <f t="shared" si="0"/>
        <v>25</v>
      </c>
      <c r="N16" s="131">
        <f t="shared" si="1"/>
        <v>1.0993843447669294E-2</v>
      </c>
      <c r="O16" s="132">
        <f t="shared" si="2"/>
        <v>127</v>
      </c>
      <c r="P16" s="131">
        <f t="shared" si="3"/>
        <v>5.8471454880294704E-2</v>
      </c>
      <c r="Q16" s="132">
        <f t="shared" si="4"/>
        <v>368</v>
      </c>
      <c r="R16" s="131">
        <f t="shared" si="5"/>
        <v>0.19057483169342304</v>
      </c>
    </row>
    <row r="17" spans="1:18" ht="18.75" customHeight="1" x14ac:dyDescent="0.25">
      <c r="A17" s="99" t="s">
        <v>106</v>
      </c>
      <c r="B17" s="128">
        <v>975</v>
      </c>
      <c r="C17" s="128">
        <v>943</v>
      </c>
      <c r="D17" s="128">
        <v>936</v>
      </c>
      <c r="E17" s="128">
        <v>971</v>
      </c>
      <c r="F17" s="128">
        <v>1000</v>
      </c>
      <c r="G17" s="128">
        <v>1081</v>
      </c>
      <c r="H17" s="128">
        <v>1109</v>
      </c>
      <c r="I17" s="128">
        <v>1143</v>
      </c>
      <c r="J17" s="128">
        <v>1177</v>
      </c>
      <c r="K17" s="128">
        <v>1158</v>
      </c>
      <c r="L17" s="128">
        <v>1171</v>
      </c>
      <c r="M17" s="130">
        <f t="shared" si="0"/>
        <v>13</v>
      </c>
      <c r="N17" s="131">
        <f t="shared" si="1"/>
        <v>1.1226252158894612E-2</v>
      </c>
      <c r="O17" s="132">
        <f t="shared" si="2"/>
        <v>90</v>
      </c>
      <c r="P17" s="131">
        <f t="shared" si="3"/>
        <v>8.3256244218316455E-2</v>
      </c>
      <c r="Q17" s="132">
        <f t="shared" si="4"/>
        <v>196</v>
      </c>
      <c r="R17" s="131">
        <f t="shared" si="5"/>
        <v>0.20102564102564102</v>
      </c>
    </row>
    <row r="18" spans="1:18" ht="18.75" customHeight="1" x14ac:dyDescent="0.25">
      <c r="A18" s="99" t="s">
        <v>107</v>
      </c>
      <c r="B18" s="128">
        <v>444</v>
      </c>
      <c r="C18" s="128">
        <v>427</v>
      </c>
      <c r="D18" s="128">
        <v>433</v>
      </c>
      <c r="E18" s="128">
        <v>443</v>
      </c>
      <c r="F18" s="128">
        <v>440</v>
      </c>
      <c r="G18" s="128">
        <v>435</v>
      </c>
      <c r="H18" s="128">
        <v>447</v>
      </c>
      <c r="I18" s="128">
        <v>477</v>
      </c>
      <c r="J18" s="128">
        <v>500</v>
      </c>
      <c r="K18" s="128">
        <v>514</v>
      </c>
      <c r="L18" s="128">
        <v>505</v>
      </c>
      <c r="M18" s="130">
        <f t="shared" si="0"/>
        <v>-9</v>
      </c>
      <c r="N18" s="131">
        <f t="shared" si="1"/>
        <v>-1.7509727626459193E-2</v>
      </c>
      <c r="O18" s="132">
        <f t="shared" si="2"/>
        <v>70</v>
      </c>
      <c r="P18" s="131">
        <f t="shared" si="3"/>
        <v>0.16091954022988508</v>
      </c>
      <c r="Q18" s="132">
        <f t="shared" si="4"/>
        <v>61</v>
      </c>
      <c r="R18" s="131">
        <f t="shared" si="5"/>
        <v>0.13738738738738743</v>
      </c>
    </row>
    <row r="19" spans="1:18" ht="18.75" customHeight="1" x14ac:dyDescent="0.25">
      <c r="A19" s="99" t="s">
        <v>108</v>
      </c>
      <c r="B19" s="128">
        <v>1642</v>
      </c>
      <c r="C19" s="128">
        <v>1638</v>
      </c>
      <c r="D19" s="128">
        <v>1624</v>
      </c>
      <c r="E19" s="128">
        <v>1596</v>
      </c>
      <c r="F19" s="128">
        <v>1604</v>
      </c>
      <c r="G19" s="128">
        <v>1574</v>
      </c>
      <c r="H19" s="128">
        <v>1537</v>
      </c>
      <c r="I19" s="128">
        <v>1522</v>
      </c>
      <c r="J19" s="128">
        <v>1485</v>
      </c>
      <c r="K19" s="128">
        <v>1504</v>
      </c>
      <c r="L19" s="128">
        <v>1534</v>
      </c>
      <c r="M19" s="130">
        <f t="shared" si="0"/>
        <v>30</v>
      </c>
      <c r="N19" s="131">
        <f>L19/K19-1</f>
        <v>1.9946808510638236E-2</v>
      </c>
      <c r="O19" s="132">
        <f t="shared" si="2"/>
        <v>-40</v>
      </c>
      <c r="P19" s="131">
        <f>L19/G19-1</f>
        <v>-2.5412960609911051E-2</v>
      </c>
      <c r="Q19" s="132">
        <f t="shared" si="4"/>
        <v>-108</v>
      </c>
      <c r="R19" s="131">
        <f>L19/B19-1</f>
        <v>-6.5773447015834319E-2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39" t="s">
        <v>127</v>
      </c>
    </row>
    <row r="22" spans="1:18" x14ac:dyDescent="0.25">
      <c r="A22" s="41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7D240D51-C6FD-49AB-B2D3-9EB007A5EADA}"/>
  </hyperlink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CF52-457D-4CB2-863B-65FE70544CA6}">
  <dimension ref="A1:U23"/>
  <sheetViews>
    <sheetView showGridLines="0" zoomScaleNormal="100" workbookViewId="0"/>
  </sheetViews>
  <sheetFormatPr defaultRowHeight="15" x14ac:dyDescent="0.25"/>
  <cols>
    <col min="1" max="1" width="19.140625" customWidth="1"/>
    <col min="2" max="12" width="6.7109375" customWidth="1"/>
    <col min="13" max="18" width="6.28515625" customWidth="1"/>
  </cols>
  <sheetData>
    <row r="1" spans="1:21" ht="22.5" customHeight="1" x14ac:dyDescent="0.25">
      <c r="A1" s="1" t="s">
        <v>128</v>
      </c>
      <c r="B1" s="2"/>
      <c r="C1" s="2"/>
      <c r="D1" s="2"/>
      <c r="E1" s="152"/>
      <c r="F1" s="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27.7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6" t="s">
        <v>23</v>
      </c>
      <c r="C4" s="116" t="s">
        <v>24</v>
      </c>
      <c r="D4" s="116" t="s">
        <v>25</v>
      </c>
      <c r="E4" s="116" t="s">
        <v>26</v>
      </c>
      <c r="F4" s="116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21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67839</v>
      </c>
      <c r="C5" s="123">
        <v>67977</v>
      </c>
      <c r="D5" s="123">
        <v>68259</v>
      </c>
      <c r="E5" s="123">
        <v>68554</v>
      </c>
      <c r="F5" s="123">
        <v>68715</v>
      </c>
      <c r="G5" s="123">
        <v>69097</v>
      </c>
      <c r="H5" s="123">
        <v>69266</v>
      </c>
      <c r="I5" s="123">
        <v>69837</v>
      </c>
      <c r="J5" s="123">
        <v>70082</v>
      </c>
      <c r="K5" s="123">
        <v>70164</v>
      </c>
      <c r="L5" s="124">
        <v>70064</v>
      </c>
      <c r="M5" s="125">
        <f>L5-K5</f>
        <v>-100</v>
      </c>
      <c r="N5" s="126">
        <f>L5/K5-1</f>
        <v>-1.4252323128669531E-3</v>
      </c>
      <c r="O5" s="127">
        <f>L5-G5</f>
        <v>967</v>
      </c>
      <c r="P5" s="126">
        <f>L5/G5-1</f>
        <v>1.3994818877809401E-2</v>
      </c>
      <c r="Q5" s="127">
        <f>L5-B5</f>
        <v>2225</v>
      </c>
      <c r="R5" s="126">
        <f>L5/B5-1</f>
        <v>3.2798242898627539E-2</v>
      </c>
    </row>
    <row r="6" spans="1:21" ht="18.75" customHeight="1" x14ac:dyDescent="0.25">
      <c r="A6" s="99" t="s">
        <v>95</v>
      </c>
      <c r="B6" s="128">
        <v>12971</v>
      </c>
      <c r="C6" s="128">
        <v>13224</v>
      </c>
      <c r="D6" s="128">
        <v>13490</v>
      </c>
      <c r="E6" s="128">
        <v>13710</v>
      </c>
      <c r="F6" s="128">
        <v>13899</v>
      </c>
      <c r="G6" s="128">
        <v>14065</v>
      </c>
      <c r="H6" s="128">
        <v>14213</v>
      </c>
      <c r="I6" s="128">
        <v>14307</v>
      </c>
      <c r="J6" s="128">
        <v>14291</v>
      </c>
      <c r="K6" s="128">
        <v>14228</v>
      </c>
      <c r="L6" s="129">
        <v>14127</v>
      </c>
      <c r="M6" s="130">
        <f t="shared" ref="M6:M19" si="0">L6-K6</f>
        <v>-101</v>
      </c>
      <c r="N6" s="131">
        <f t="shared" ref="N6:N18" si="1">L6/K6-1</f>
        <v>-7.0986786617937003E-3</v>
      </c>
      <c r="O6" s="132">
        <f t="shared" ref="O6:O19" si="2">L6-G6</f>
        <v>62</v>
      </c>
      <c r="P6" s="131">
        <f t="shared" ref="P6:P18" si="3">L6/G6-1</f>
        <v>4.4081052257376463E-3</v>
      </c>
      <c r="Q6" s="132">
        <f t="shared" ref="Q6:Q19" si="4">L6-B6</f>
        <v>1156</v>
      </c>
      <c r="R6" s="131">
        <f t="shared" ref="R6:R18" si="5">L6/B6-1</f>
        <v>8.912188728702497E-2</v>
      </c>
    </row>
    <row r="7" spans="1:21" ht="18.75" customHeight="1" x14ac:dyDescent="0.25">
      <c r="A7" s="99" t="s">
        <v>96</v>
      </c>
      <c r="B7" s="128">
        <v>7671</v>
      </c>
      <c r="C7" s="128">
        <v>7795</v>
      </c>
      <c r="D7" s="128">
        <v>7855</v>
      </c>
      <c r="E7" s="128">
        <v>7937</v>
      </c>
      <c r="F7" s="128">
        <v>7942</v>
      </c>
      <c r="G7" s="128">
        <v>8000</v>
      </c>
      <c r="H7" s="128">
        <v>8012</v>
      </c>
      <c r="I7" s="128">
        <v>8072</v>
      </c>
      <c r="J7" s="128">
        <v>8086</v>
      </c>
      <c r="K7" s="128">
        <v>8071</v>
      </c>
      <c r="L7" s="129">
        <v>8026</v>
      </c>
      <c r="M7" s="130">
        <f t="shared" si="0"/>
        <v>-45</v>
      </c>
      <c r="N7" s="131">
        <f t="shared" si="1"/>
        <v>-5.5755172841035483E-3</v>
      </c>
      <c r="O7" s="132">
        <f t="shared" si="2"/>
        <v>26</v>
      </c>
      <c r="P7" s="131">
        <f t="shared" si="3"/>
        <v>3.2499999999999751E-3</v>
      </c>
      <c r="Q7" s="132">
        <f t="shared" si="4"/>
        <v>355</v>
      </c>
      <c r="R7" s="131">
        <f t="shared" si="5"/>
        <v>4.6278190587928592E-2</v>
      </c>
    </row>
    <row r="8" spans="1:21" ht="18.75" customHeight="1" x14ac:dyDescent="0.25">
      <c r="A8" s="99" t="s">
        <v>97</v>
      </c>
      <c r="B8" s="128">
        <v>3949</v>
      </c>
      <c r="C8" s="128">
        <v>3914</v>
      </c>
      <c r="D8" s="128">
        <v>3926</v>
      </c>
      <c r="E8" s="128">
        <v>3970</v>
      </c>
      <c r="F8" s="128">
        <v>3970</v>
      </c>
      <c r="G8" s="128">
        <v>4007</v>
      </c>
      <c r="H8" s="128">
        <v>4010</v>
      </c>
      <c r="I8" s="128">
        <v>4028</v>
      </c>
      <c r="J8" s="128">
        <v>4059</v>
      </c>
      <c r="K8" s="128">
        <v>4092</v>
      </c>
      <c r="L8" s="129">
        <v>4129</v>
      </c>
      <c r="M8" s="130">
        <f t="shared" si="0"/>
        <v>37</v>
      </c>
      <c r="N8" s="131">
        <f t="shared" si="1"/>
        <v>9.0420332355816146E-3</v>
      </c>
      <c r="O8" s="132">
        <f t="shared" si="2"/>
        <v>122</v>
      </c>
      <c r="P8" s="131">
        <f t="shared" si="3"/>
        <v>3.0446718243074544E-2</v>
      </c>
      <c r="Q8" s="132">
        <f t="shared" si="4"/>
        <v>180</v>
      </c>
      <c r="R8" s="131">
        <f t="shared" si="5"/>
        <v>4.5581159787287939E-2</v>
      </c>
    </row>
    <row r="9" spans="1:21" ht="18.75" customHeight="1" x14ac:dyDescent="0.25">
      <c r="A9" s="99" t="s">
        <v>98</v>
      </c>
      <c r="B9" s="128">
        <v>3519</v>
      </c>
      <c r="C9" s="128">
        <v>3569</v>
      </c>
      <c r="D9" s="128">
        <v>3588</v>
      </c>
      <c r="E9" s="128">
        <v>3579</v>
      </c>
      <c r="F9" s="128">
        <v>3599</v>
      </c>
      <c r="G9" s="128">
        <v>3625</v>
      </c>
      <c r="H9" s="128">
        <v>3624</v>
      </c>
      <c r="I9" s="128">
        <v>3678</v>
      </c>
      <c r="J9" s="128">
        <v>3646</v>
      </c>
      <c r="K9" s="128">
        <v>3652</v>
      </c>
      <c r="L9" s="129">
        <v>3648</v>
      </c>
      <c r="M9" s="130">
        <f t="shared" si="0"/>
        <v>-4</v>
      </c>
      <c r="N9" s="131">
        <f t="shared" si="1"/>
        <v>-1.0952902519167917E-3</v>
      </c>
      <c r="O9" s="132">
        <f t="shared" si="2"/>
        <v>23</v>
      </c>
      <c r="P9" s="131">
        <f t="shared" si="3"/>
        <v>6.3448275862068026E-3</v>
      </c>
      <c r="Q9" s="132">
        <f t="shared" si="4"/>
        <v>129</v>
      </c>
      <c r="R9" s="131">
        <f t="shared" si="5"/>
        <v>3.6658141517476484E-2</v>
      </c>
    </row>
    <row r="10" spans="1:21" ht="18.75" customHeight="1" x14ac:dyDescent="0.25">
      <c r="A10" s="99" t="s">
        <v>99</v>
      </c>
      <c r="B10" s="128">
        <v>2455</v>
      </c>
      <c r="C10" s="128">
        <v>2448</v>
      </c>
      <c r="D10" s="128">
        <v>2389</v>
      </c>
      <c r="E10" s="128">
        <v>2367</v>
      </c>
      <c r="F10" s="128">
        <v>2348</v>
      </c>
      <c r="G10" s="128">
        <v>2294</v>
      </c>
      <c r="H10" s="128">
        <v>2267</v>
      </c>
      <c r="I10" s="128">
        <v>2249</v>
      </c>
      <c r="J10" s="128">
        <v>2228</v>
      </c>
      <c r="K10" s="128">
        <v>2236</v>
      </c>
      <c r="L10" s="129">
        <v>2229</v>
      </c>
      <c r="M10" s="130">
        <f t="shared" si="0"/>
        <v>-7</v>
      </c>
      <c r="N10" s="131">
        <f t="shared" si="1"/>
        <v>-3.1305903398927137E-3</v>
      </c>
      <c r="O10" s="132">
        <f t="shared" si="2"/>
        <v>-65</v>
      </c>
      <c r="P10" s="131">
        <f t="shared" si="3"/>
        <v>-2.8334786399302536E-2</v>
      </c>
      <c r="Q10" s="132">
        <f t="shared" si="4"/>
        <v>-226</v>
      </c>
      <c r="R10" s="131">
        <f t="shared" si="5"/>
        <v>-9.205702647657843E-2</v>
      </c>
    </row>
    <row r="11" spans="1:21" ht="18.75" customHeight="1" x14ac:dyDescent="0.25">
      <c r="A11" s="99" t="s">
        <v>100</v>
      </c>
      <c r="B11" s="128">
        <v>4541</v>
      </c>
      <c r="C11" s="128">
        <v>4560</v>
      </c>
      <c r="D11" s="128">
        <v>4522</v>
      </c>
      <c r="E11" s="128">
        <v>4494</v>
      </c>
      <c r="F11" s="128">
        <v>4467</v>
      </c>
      <c r="G11" s="128">
        <v>4465</v>
      </c>
      <c r="H11" s="128">
        <v>4468</v>
      </c>
      <c r="I11" s="128">
        <v>4571</v>
      </c>
      <c r="J11" s="128">
        <v>4615</v>
      </c>
      <c r="K11" s="128">
        <v>4594</v>
      </c>
      <c r="L11" s="129">
        <v>4614</v>
      </c>
      <c r="M11" s="130">
        <f t="shared" si="0"/>
        <v>20</v>
      </c>
      <c r="N11" s="131">
        <f t="shared" si="1"/>
        <v>4.3535045711797782E-3</v>
      </c>
      <c r="O11" s="132">
        <f t="shared" si="2"/>
        <v>149</v>
      </c>
      <c r="P11" s="131">
        <f t="shared" si="3"/>
        <v>3.3370660694288956E-2</v>
      </c>
      <c r="Q11" s="132">
        <f t="shared" si="4"/>
        <v>73</v>
      </c>
      <c r="R11" s="131">
        <f t="shared" si="5"/>
        <v>1.6075754239154305E-2</v>
      </c>
    </row>
    <row r="12" spans="1:21" ht="18.75" customHeight="1" x14ac:dyDescent="0.25">
      <c r="A12" s="99" t="s">
        <v>101</v>
      </c>
      <c r="B12" s="128">
        <v>2425</v>
      </c>
      <c r="C12" s="128">
        <v>2355</v>
      </c>
      <c r="D12" s="128">
        <v>2371</v>
      </c>
      <c r="E12" s="128">
        <v>2312</v>
      </c>
      <c r="F12" s="128">
        <v>2276</v>
      </c>
      <c r="G12" s="128">
        <v>2269</v>
      </c>
      <c r="H12" s="128">
        <v>2249</v>
      </c>
      <c r="I12" s="128">
        <v>2319</v>
      </c>
      <c r="J12" s="128">
        <v>2349</v>
      </c>
      <c r="K12" s="128">
        <v>2405</v>
      </c>
      <c r="L12" s="129">
        <v>2405</v>
      </c>
      <c r="M12" s="153">
        <f t="shared" si="0"/>
        <v>0</v>
      </c>
      <c r="N12" s="154">
        <f t="shared" si="1"/>
        <v>0</v>
      </c>
      <c r="O12" s="132">
        <f t="shared" si="2"/>
        <v>136</v>
      </c>
      <c r="P12" s="131">
        <f t="shared" si="3"/>
        <v>5.9938298810048529E-2</v>
      </c>
      <c r="Q12" s="132">
        <f t="shared" si="4"/>
        <v>-20</v>
      </c>
      <c r="R12" s="131">
        <f t="shared" si="5"/>
        <v>-8.2474226804123418E-3</v>
      </c>
    </row>
    <row r="13" spans="1:21" ht="18.75" customHeight="1" x14ac:dyDescent="0.25">
      <c r="A13" s="99" t="s">
        <v>102</v>
      </c>
      <c r="B13" s="128">
        <v>2968</v>
      </c>
      <c r="C13" s="128">
        <v>2971</v>
      </c>
      <c r="D13" s="128">
        <v>2983</v>
      </c>
      <c r="E13" s="128">
        <v>2986</v>
      </c>
      <c r="F13" s="128">
        <v>2981</v>
      </c>
      <c r="G13" s="128">
        <v>2965</v>
      </c>
      <c r="H13" s="128">
        <v>2981</v>
      </c>
      <c r="I13" s="128">
        <v>2956</v>
      </c>
      <c r="J13" s="128">
        <v>2997</v>
      </c>
      <c r="K13" s="128">
        <v>3020</v>
      </c>
      <c r="L13" s="129">
        <v>3011</v>
      </c>
      <c r="M13" s="130">
        <f t="shared" si="0"/>
        <v>-9</v>
      </c>
      <c r="N13" s="131">
        <f t="shared" si="1"/>
        <v>-2.9801324503311299E-3</v>
      </c>
      <c r="O13" s="132">
        <f t="shared" si="2"/>
        <v>46</v>
      </c>
      <c r="P13" s="131">
        <f t="shared" si="3"/>
        <v>1.5514333895446875E-2</v>
      </c>
      <c r="Q13" s="132">
        <f t="shared" si="4"/>
        <v>43</v>
      </c>
      <c r="R13" s="131">
        <f t="shared" si="5"/>
        <v>1.4487870619946053E-2</v>
      </c>
    </row>
    <row r="14" spans="1:21" ht="18.75" customHeight="1" x14ac:dyDescent="0.25">
      <c r="A14" s="99" t="s">
        <v>103</v>
      </c>
      <c r="B14" s="128">
        <v>3614</v>
      </c>
      <c r="C14" s="128">
        <v>3605</v>
      </c>
      <c r="D14" s="128">
        <v>3548</v>
      </c>
      <c r="E14" s="128">
        <v>3552</v>
      </c>
      <c r="F14" s="128">
        <v>3553</v>
      </c>
      <c r="G14" s="128">
        <v>3524</v>
      </c>
      <c r="H14" s="128">
        <v>3537</v>
      </c>
      <c r="I14" s="128">
        <v>3554</v>
      </c>
      <c r="J14" s="128">
        <v>3567</v>
      </c>
      <c r="K14" s="128">
        <v>3569</v>
      </c>
      <c r="L14" s="129">
        <v>3561</v>
      </c>
      <c r="M14" s="130">
        <f t="shared" si="0"/>
        <v>-8</v>
      </c>
      <c r="N14" s="131">
        <f t="shared" si="1"/>
        <v>-2.2415242364808297E-3</v>
      </c>
      <c r="O14" s="132">
        <f t="shared" si="2"/>
        <v>37</v>
      </c>
      <c r="P14" s="131">
        <f t="shared" si="3"/>
        <v>1.0499432463110026E-2</v>
      </c>
      <c r="Q14" s="132">
        <f t="shared" si="4"/>
        <v>-53</v>
      </c>
      <c r="R14" s="131">
        <f t="shared" si="5"/>
        <v>-1.4665190924183724E-2</v>
      </c>
    </row>
    <row r="15" spans="1:21" ht="18.75" customHeight="1" x14ac:dyDescent="0.25">
      <c r="A15" s="99" t="s">
        <v>104</v>
      </c>
      <c r="B15" s="128">
        <v>3281</v>
      </c>
      <c r="C15" s="128">
        <v>3261</v>
      </c>
      <c r="D15" s="128">
        <v>3331</v>
      </c>
      <c r="E15" s="128">
        <v>3368</v>
      </c>
      <c r="F15" s="128">
        <v>3381</v>
      </c>
      <c r="G15" s="128">
        <v>3409</v>
      </c>
      <c r="H15" s="128">
        <v>3388</v>
      </c>
      <c r="I15" s="128">
        <v>3382</v>
      </c>
      <c r="J15" s="128">
        <v>3382</v>
      </c>
      <c r="K15" s="128">
        <v>3361</v>
      </c>
      <c r="L15" s="129">
        <v>3354</v>
      </c>
      <c r="M15" s="130">
        <f t="shared" si="0"/>
        <v>-7</v>
      </c>
      <c r="N15" s="131">
        <f t="shared" si="1"/>
        <v>-2.0827134781314927E-3</v>
      </c>
      <c r="O15" s="132">
        <f t="shared" si="2"/>
        <v>-55</v>
      </c>
      <c r="P15" s="131">
        <f t="shared" si="3"/>
        <v>-1.6133763567028447E-2</v>
      </c>
      <c r="Q15" s="132">
        <f t="shared" si="4"/>
        <v>73</v>
      </c>
      <c r="R15" s="131">
        <f t="shared" si="5"/>
        <v>2.2249314233465434E-2</v>
      </c>
    </row>
    <row r="16" spans="1:21" ht="18.75" customHeight="1" x14ac:dyDescent="0.25">
      <c r="A16" s="99" t="s">
        <v>105</v>
      </c>
      <c r="B16" s="128">
        <v>7322</v>
      </c>
      <c r="C16" s="128">
        <v>7282</v>
      </c>
      <c r="D16" s="128">
        <v>7289</v>
      </c>
      <c r="E16" s="128">
        <v>7291</v>
      </c>
      <c r="F16" s="128">
        <v>7230</v>
      </c>
      <c r="G16" s="128">
        <v>7297</v>
      </c>
      <c r="H16" s="128">
        <v>7333</v>
      </c>
      <c r="I16" s="128">
        <v>7381</v>
      </c>
      <c r="J16" s="128">
        <v>7418</v>
      </c>
      <c r="K16" s="128">
        <v>7373</v>
      </c>
      <c r="L16" s="129">
        <v>7327</v>
      </c>
      <c r="M16" s="130">
        <f t="shared" si="0"/>
        <v>-46</v>
      </c>
      <c r="N16" s="131">
        <f t="shared" si="1"/>
        <v>-6.2389800623897651E-3</v>
      </c>
      <c r="O16" s="132">
        <f t="shared" si="2"/>
        <v>30</v>
      </c>
      <c r="P16" s="131">
        <f t="shared" si="3"/>
        <v>4.1112786076469288E-3</v>
      </c>
      <c r="Q16" s="132">
        <f t="shared" si="4"/>
        <v>5</v>
      </c>
      <c r="R16" s="131">
        <f t="shared" si="5"/>
        <v>6.8287353182183708E-4</v>
      </c>
    </row>
    <row r="17" spans="1:18" ht="18.75" customHeight="1" x14ac:dyDescent="0.25">
      <c r="A17" s="99" t="s">
        <v>106</v>
      </c>
      <c r="B17" s="128">
        <v>4438</v>
      </c>
      <c r="C17" s="128">
        <v>4318</v>
      </c>
      <c r="D17" s="128">
        <v>4279</v>
      </c>
      <c r="E17" s="128">
        <v>4237</v>
      </c>
      <c r="F17" s="128">
        <v>4181</v>
      </c>
      <c r="G17" s="128">
        <v>4174</v>
      </c>
      <c r="H17" s="128">
        <v>4128</v>
      </c>
      <c r="I17" s="128">
        <v>4125</v>
      </c>
      <c r="J17" s="128">
        <v>4159</v>
      </c>
      <c r="K17" s="128">
        <v>4205</v>
      </c>
      <c r="L17" s="129">
        <v>4231</v>
      </c>
      <c r="M17" s="130">
        <f t="shared" si="0"/>
        <v>26</v>
      </c>
      <c r="N17" s="131">
        <f t="shared" si="1"/>
        <v>6.1831153388822724E-3</v>
      </c>
      <c r="O17" s="132">
        <f t="shared" si="2"/>
        <v>57</v>
      </c>
      <c r="P17" s="131">
        <f t="shared" si="3"/>
        <v>1.3655965500718681E-2</v>
      </c>
      <c r="Q17" s="132">
        <f t="shared" si="4"/>
        <v>-207</v>
      </c>
      <c r="R17" s="131">
        <f t="shared" si="5"/>
        <v>-4.6642631816133373E-2</v>
      </c>
    </row>
    <row r="18" spans="1:18" ht="18.75" customHeight="1" x14ac:dyDescent="0.25">
      <c r="A18" s="99" t="s">
        <v>107</v>
      </c>
      <c r="B18" s="128">
        <v>2873</v>
      </c>
      <c r="C18" s="128">
        <v>2829</v>
      </c>
      <c r="D18" s="128">
        <v>2810</v>
      </c>
      <c r="E18" s="128">
        <v>2804</v>
      </c>
      <c r="F18" s="128">
        <v>2816</v>
      </c>
      <c r="G18" s="128">
        <v>2821</v>
      </c>
      <c r="H18" s="128">
        <v>2824</v>
      </c>
      <c r="I18" s="128">
        <v>2838</v>
      </c>
      <c r="J18" s="128">
        <v>2852</v>
      </c>
      <c r="K18" s="128">
        <v>2876</v>
      </c>
      <c r="L18" s="129">
        <v>2887</v>
      </c>
      <c r="M18" s="130">
        <f t="shared" si="0"/>
        <v>11</v>
      </c>
      <c r="N18" s="131">
        <f t="shared" si="1"/>
        <v>3.8247566063978056E-3</v>
      </c>
      <c r="O18" s="132">
        <f t="shared" si="2"/>
        <v>66</v>
      </c>
      <c r="P18" s="131">
        <f t="shared" si="3"/>
        <v>2.3395958879829815E-2</v>
      </c>
      <c r="Q18" s="132">
        <f t="shared" si="4"/>
        <v>14</v>
      </c>
      <c r="R18" s="131">
        <f t="shared" si="5"/>
        <v>4.8729550991994941E-3</v>
      </c>
    </row>
    <row r="19" spans="1:18" ht="18.75" customHeight="1" x14ac:dyDescent="0.25">
      <c r="A19" s="99" t="s">
        <v>108</v>
      </c>
      <c r="B19" s="128">
        <v>5812</v>
      </c>
      <c r="C19" s="128">
        <v>5846</v>
      </c>
      <c r="D19" s="128">
        <v>5878</v>
      </c>
      <c r="E19" s="128">
        <v>5947</v>
      </c>
      <c r="F19" s="128">
        <v>6072</v>
      </c>
      <c r="G19" s="128">
        <v>6182</v>
      </c>
      <c r="H19" s="128">
        <v>6232</v>
      </c>
      <c r="I19" s="128">
        <v>6377</v>
      </c>
      <c r="J19" s="128">
        <v>6433</v>
      </c>
      <c r="K19" s="128">
        <v>6482</v>
      </c>
      <c r="L19" s="129">
        <v>6515</v>
      </c>
      <c r="M19" s="130">
        <f t="shared" si="0"/>
        <v>33</v>
      </c>
      <c r="N19" s="131">
        <f>L19/K19-1</f>
        <v>5.0910212897254947E-3</v>
      </c>
      <c r="O19" s="132">
        <f t="shared" si="2"/>
        <v>333</v>
      </c>
      <c r="P19" s="131">
        <f>L19/G19-1</f>
        <v>5.386606276285999E-2</v>
      </c>
      <c r="Q19" s="132">
        <f t="shared" si="4"/>
        <v>703</v>
      </c>
      <c r="R19" s="131">
        <f>L19/B19-1</f>
        <v>0.12095664143152107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39" t="s">
        <v>127</v>
      </c>
    </row>
    <row r="22" spans="1:18" x14ac:dyDescent="0.25">
      <c r="A22" s="41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9A7EB9EF-7840-4A2E-BADC-0D8187343521}"/>
  </hyperlink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15F5-9545-4588-B689-07D88543330B}">
  <dimension ref="A1:U25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7" width="6.42578125" customWidth="1"/>
    <col min="18" max="18" width="6.85546875" customWidth="1"/>
  </cols>
  <sheetData>
    <row r="1" spans="1:21" s="2" customFormat="1" ht="22.5" customHeight="1" x14ac:dyDescent="0.2">
      <c r="A1" s="1" t="s">
        <v>129</v>
      </c>
      <c r="B1" s="114"/>
      <c r="C1" s="114"/>
      <c r="D1" s="114"/>
      <c r="P1" s="43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24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7.25" customHeight="1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5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23586</v>
      </c>
      <c r="C5" s="123">
        <v>23812</v>
      </c>
      <c r="D5" s="123">
        <v>23683</v>
      </c>
      <c r="E5" s="123">
        <v>23641</v>
      </c>
      <c r="F5" s="123">
        <v>24120</v>
      </c>
      <c r="G5" s="123">
        <v>24070</v>
      </c>
      <c r="H5" s="123">
        <v>24724</v>
      </c>
      <c r="I5" s="123">
        <v>25298</v>
      </c>
      <c r="J5" s="123">
        <v>26254</v>
      </c>
      <c r="K5" s="123">
        <v>27117</v>
      </c>
      <c r="L5" s="124">
        <v>27562</v>
      </c>
      <c r="M5" s="125">
        <f>L5-K5</f>
        <v>445</v>
      </c>
      <c r="N5" s="126">
        <f>L5/K5-1</f>
        <v>1.6410369878673947E-2</v>
      </c>
      <c r="O5" s="127">
        <f>L5-G5</f>
        <v>3492</v>
      </c>
      <c r="P5" s="126">
        <f>L5/G5-1</f>
        <v>0.14507685916078095</v>
      </c>
      <c r="Q5" s="127">
        <f>L5-B5</f>
        <v>3976</v>
      </c>
      <c r="R5" s="126">
        <f>L5/B5-1</f>
        <v>0.16857457813957422</v>
      </c>
    </row>
    <row r="6" spans="1:21" ht="18.75" customHeight="1" x14ac:dyDescent="0.25">
      <c r="A6" s="99" t="s">
        <v>95</v>
      </c>
      <c r="B6" s="128">
        <v>4347</v>
      </c>
      <c r="C6" s="128">
        <v>4354</v>
      </c>
      <c r="D6" s="128">
        <v>4424</v>
      </c>
      <c r="E6" s="128">
        <v>4446</v>
      </c>
      <c r="F6" s="128">
        <v>4586</v>
      </c>
      <c r="G6" s="128">
        <v>4597</v>
      </c>
      <c r="H6" s="128">
        <v>4842</v>
      </c>
      <c r="I6" s="128">
        <v>5085</v>
      </c>
      <c r="J6" s="128">
        <v>5481</v>
      </c>
      <c r="K6" s="128">
        <v>6067</v>
      </c>
      <c r="L6" s="129">
        <v>6311</v>
      </c>
      <c r="M6" s="130">
        <f t="shared" ref="M6:M19" si="0">L6-K6</f>
        <v>244</v>
      </c>
      <c r="N6" s="131">
        <f t="shared" ref="N6:N19" si="1">L6/K6-1</f>
        <v>4.0217570463161323E-2</v>
      </c>
      <c r="O6" s="132">
        <f t="shared" ref="O6:O19" si="2">L6-G6</f>
        <v>1714</v>
      </c>
      <c r="P6" s="131">
        <f t="shared" ref="P6:P19" si="3">L6/G6-1</f>
        <v>0.37285185990863612</v>
      </c>
      <c r="Q6" s="132">
        <f t="shared" ref="Q6:Q19" si="4">L6-B6</f>
        <v>1964</v>
      </c>
      <c r="R6" s="131">
        <f t="shared" ref="R6:R19" si="5">L6/B6-1</f>
        <v>0.45180584311019101</v>
      </c>
    </row>
    <row r="7" spans="1:21" ht="18.75" customHeight="1" x14ac:dyDescent="0.25">
      <c r="A7" s="99" t="s">
        <v>96</v>
      </c>
      <c r="B7" s="128">
        <v>2147</v>
      </c>
      <c r="C7" s="128">
        <v>2278</v>
      </c>
      <c r="D7" s="128">
        <v>2243</v>
      </c>
      <c r="E7" s="128">
        <v>2242</v>
      </c>
      <c r="F7" s="128">
        <v>2282</v>
      </c>
      <c r="G7" s="128">
        <v>2366</v>
      </c>
      <c r="H7" s="128">
        <v>2414</v>
      </c>
      <c r="I7" s="128">
        <v>2404</v>
      </c>
      <c r="J7" s="128">
        <v>2445</v>
      </c>
      <c r="K7" s="128">
        <v>2529</v>
      </c>
      <c r="L7" s="129">
        <v>2620</v>
      </c>
      <c r="M7" s="130">
        <f t="shared" si="0"/>
        <v>91</v>
      </c>
      <c r="N7" s="131">
        <f t="shared" si="1"/>
        <v>3.5982601818900672E-2</v>
      </c>
      <c r="O7" s="132">
        <f t="shared" si="2"/>
        <v>254</v>
      </c>
      <c r="P7" s="131">
        <f t="shared" si="3"/>
        <v>0.10735418427726118</v>
      </c>
      <c r="Q7" s="132">
        <f t="shared" si="4"/>
        <v>473</v>
      </c>
      <c r="R7" s="131">
        <f t="shared" si="5"/>
        <v>0.22030740568234752</v>
      </c>
    </row>
    <row r="8" spans="1:21" ht="18.75" customHeight="1" x14ac:dyDescent="0.25">
      <c r="A8" s="99" t="s">
        <v>97</v>
      </c>
      <c r="B8" s="128">
        <v>1388</v>
      </c>
      <c r="C8" s="128">
        <v>1437</v>
      </c>
      <c r="D8" s="128">
        <v>1389</v>
      </c>
      <c r="E8" s="128">
        <v>1386</v>
      </c>
      <c r="F8" s="128">
        <v>1389</v>
      </c>
      <c r="G8" s="128">
        <v>1406</v>
      </c>
      <c r="H8" s="128">
        <v>1498</v>
      </c>
      <c r="I8" s="128">
        <v>1498</v>
      </c>
      <c r="J8" s="128">
        <v>1545</v>
      </c>
      <c r="K8" s="128">
        <v>1580</v>
      </c>
      <c r="L8" s="129">
        <v>1608</v>
      </c>
      <c r="M8" s="130">
        <f t="shared" si="0"/>
        <v>28</v>
      </c>
      <c r="N8" s="131">
        <f t="shared" si="1"/>
        <v>1.7721518987341867E-2</v>
      </c>
      <c r="O8" s="132">
        <f t="shared" si="2"/>
        <v>202</v>
      </c>
      <c r="P8" s="131">
        <f t="shared" si="3"/>
        <v>0.14366998577524903</v>
      </c>
      <c r="Q8" s="132">
        <f t="shared" si="4"/>
        <v>220</v>
      </c>
      <c r="R8" s="131">
        <f t="shared" si="5"/>
        <v>0.1585014409221901</v>
      </c>
    </row>
    <row r="9" spans="1:21" ht="18.75" customHeight="1" x14ac:dyDescent="0.25">
      <c r="A9" s="99" t="s">
        <v>98</v>
      </c>
      <c r="B9" s="128">
        <v>1064</v>
      </c>
      <c r="C9" s="128">
        <v>1075</v>
      </c>
      <c r="D9" s="128">
        <v>1077</v>
      </c>
      <c r="E9" s="128">
        <v>1060</v>
      </c>
      <c r="F9" s="128">
        <v>1103</v>
      </c>
      <c r="G9" s="128">
        <v>1073</v>
      </c>
      <c r="H9" s="128">
        <v>1103</v>
      </c>
      <c r="I9" s="128">
        <v>1134</v>
      </c>
      <c r="J9" s="128">
        <v>1173</v>
      </c>
      <c r="K9" s="128">
        <v>1207</v>
      </c>
      <c r="L9" s="129">
        <v>1180</v>
      </c>
      <c r="M9" s="130">
        <f t="shared" si="0"/>
        <v>-27</v>
      </c>
      <c r="N9" s="131">
        <f t="shared" si="1"/>
        <v>-2.2369511184755608E-2</v>
      </c>
      <c r="O9" s="132">
        <f t="shared" si="2"/>
        <v>107</v>
      </c>
      <c r="P9" s="131">
        <f t="shared" si="3"/>
        <v>9.9720410065237575E-2</v>
      </c>
      <c r="Q9" s="132">
        <f t="shared" si="4"/>
        <v>116</v>
      </c>
      <c r="R9" s="131">
        <f t="shared" si="5"/>
        <v>0.10902255639097747</v>
      </c>
    </row>
    <row r="10" spans="1:21" ht="18.75" customHeight="1" x14ac:dyDescent="0.25">
      <c r="A10" s="99" t="s">
        <v>99</v>
      </c>
      <c r="B10" s="128">
        <v>568</v>
      </c>
      <c r="C10" s="128">
        <v>537</v>
      </c>
      <c r="D10" s="128">
        <v>525</v>
      </c>
      <c r="E10" s="128">
        <v>506</v>
      </c>
      <c r="F10" s="128">
        <v>541</v>
      </c>
      <c r="G10" s="128">
        <v>467</v>
      </c>
      <c r="H10" s="128">
        <v>502</v>
      </c>
      <c r="I10" s="128">
        <v>494</v>
      </c>
      <c r="J10" s="128">
        <v>526</v>
      </c>
      <c r="K10" s="128">
        <v>506</v>
      </c>
      <c r="L10" s="129">
        <v>549</v>
      </c>
      <c r="M10" s="130">
        <f t="shared" si="0"/>
        <v>43</v>
      </c>
      <c r="N10" s="131">
        <f t="shared" si="1"/>
        <v>8.4980237154150151E-2</v>
      </c>
      <c r="O10" s="132">
        <f t="shared" si="2"/>
        <v>82</v>
      </c>
      <c r="P10" s="131">
        <f t="shared" si="3"/>
        <v>0.17558886509635974</v>
      </c>
      <c r="Q10" s="132">
        <f t="shared" si="4"/>
        <v>-19</v>
      </c>
      <c r="R10" s="131">
        <f t="shared" si="5"/>
        <v>-3.3450704225352124E-2</v>
      </c>
    </row>
    <row r="11" spans="1:21" ht="18.75" customHeight="1" x14ac:dyDescent="0.25">
      <c r="A11" s="99" t="s">
        <v>100</v>
      </c>
      <c r="B11" s="128">
        <v>1519</v>
      </c>
      <c r="C11" s="128">
        <v>1547</v>
      </c>
      <c r="D11" s="128">
        <v>1516</v>
      </c>
      <c r="E11" s="128">
        <v>1438</v>
      </c>
      <c r="F11" s="128">
        <v>1518</v>
      </c>
      <c r="G11" s="128">
        <v>1500</v>
      </c>
      <c r="H11" s="128">
        <v>1570</v>
      </c>
      <c r="I11" s="128">
        <v>1565</v>
      </c>
      <c r="J11" s="128">
        <v>1551</v>
      </c>
      <c r="K11" s="128">
        <v>1627</v>
      </c>
      <c r="L11" s="129">
        <v>1607</v>
      </c>
      <c r="M11" s="130">
        <f t="shared" si="0"/>
        <v>-20</v>
      </c>
      <c r="N11" s="131">
        <f t="shared" si="1"/>
        <v>-1.2292562999385415E-2</v>
      </c>
      <c r="O11" s="132">
        <f t="shared" si="2"/>
        <v>107</v>
      </c>
      <c r="P11" s="131">
        <f t="shared" si="3"/>
        <v>7.1333333333333249E-2</v>
      </c>
      <c r="Q11" s="132">
        <f t="shared" si="4"/>
        <v>88</v>
      </c>
      <c r="R11" s="131">
        <f t="shared" si="5"/>
        <v>5.7932850559578641E-2</v>
      </c>
    </row>
    <row r="12" spans="1:21" ht="18.75" customHeight="1" x14ac:dyDescent="0.25">
      <c r="A12" s="99" t="s">
        <v>101</v>
      </c>
      <c r="B12" s="128">
        <v>677</v>
      </c>
      <c r="C12" s="128">
        <v>686</v>
      </c>
      <c r="D12" s="128">
        <v>738</v>
      </c>
      <c r="E12" s="128">
        <v>765</v>
      </c>
      <c r="F12" s="128">
        <v>761</v>
      </c>
      <c r="G12" s="128">
        <v>735</v>
      </c>
      <c r="H12" s="128">
        <v>734</v>
      </c>
      <c r="I12" s="128">
        <v>783</v>
      </c>
      <c r="J12" s="128">
        <v>810</v>
      </c>
      <c r="K12" s="128">
        <v>784</v>
      </c>
      <c r="L12" s="129">
        <v>777</v>
      </c>
      <c r="M12" s="130">
        <f t="shared" si="0"/>
        <v>-7</v>
      </c>
      <c r="N12" s="131">
        <f t="shared" si="1"/>
        <v>-8.9285714285713969E-3</v>
      </c>
      <c r="O12" s="132">
        <f t="shared" si="2"/>
        <v>42</v>
      </c>
      <c r="P12" s="131">
        <f t="shared" si="3"/>
        <v>5.7142857142857162E-2</v>
      </c>
      <c r="Q12" s="132">
        <f t="shared" si="4"/>
        <v>100</v>
      </c>
      <c r="R12" s="131">
        <f t="shared" si="5"/>
        <v>0.14771048744460846</v>
      </c>
    </row>
    <row r="13" spans="1:21" ht="18.75" customHeight="1" x14ac:dyDescent="0.25">
      <c r="A13" s="99" t="s">
        <v>102</v>
      </c>
      <c r="B13" s="128">
        <v>1231</v>
      </c>
      <c r="C13" s="128">
        <v>1243</v>
      </c>
      <c r="D13" s="128">
        <v>1182</v>
      </c>
      <c r="E13" s="128">
        <v>1237</v>
      </c>
      <c r="F13" s="128">
        <v>1291</v>
      </c>
      <c r="G13" s="128">
        <v>1242</v>
      </c>
      <c r="H13" s="128">
        <v>1264</v>
      </c>
      <c r="I13" s="128">
        <v>1271</v>
      </c>
      <c r="J13" s="128">
        <v>1317</v>
      </c>
      <c r="K13" s="128">
        <v>1330</v>
      </c>
      <c r="L13" s="129">
        <v>1351</v>
      </c>
      <c r="M13" s="130">
        <f t="shared" si="0"/>
        <v>21</v>
      </c>
      <c r="N13" s="131">
        <f t="shared" si="1"/>
        <v>1.5789473684210575E-2</v>
      </c>
      <c r="O13" s="132">
        <f t="shared" si="2"/>
        <v>109</v>
      </c>
      <c r="P13" s="131">
        <f t="shared" si="3"/>
        <v>8.7761674718196403E-2</v>
      </c>
      <c r="Q13" s="132">
        <f t="shared" si="4"/>
        <v>120</v>
      </c>
      <c r="R13" s="131">
        <f t="shared" si="5"/>
        <v>9.7481722177091834E-2</v>
      </c>
    </row>
    <row r="14" spans="1:21" ht="18.75" customHeight="1" x14ac:dyDescent="0.25">
      <c r="A14" s="99" t="s">
        <v>103</v>
      </c>
      <c r="B14" s="128">
        <v>1119</v>
      </c>
      <c r="C14" s="128">
        <v>1113</v>
      </c>
      <c r="D14" s="128">
        <v>1044</v>
      </c>
      <c r="E14" s="128">
        <v>1088</v>
      </c>
      <c r="F14" s="128">
        <v>1093</v>
      </c>
      <c r="G14" s="128">
        <v>1051</v>
      </c>
      <c r="H14" s="128">
        <v>1097</v>
      </c>
      <c r="I14" s="128">
        <v>1089</v>
      </c>
      <c r="J14" s="128">
        <v>1090</v>
      </c>
      <c r="K14" s="128">
        <v>1149</v>
      </c>
      <c r="L14" s="129">
        <v>1128</v>
      </c>
      <c r="M14" s="130">
        <f t="shared" si="0"/>
        <v>-21</v>
      </c>
      <c r="N14" s="131">
        <f t="shared" si="1"/>
        <v>-1.8276762402088753E-2</v>
      </c>
      <c r="O14" s="132">
        <f t="shared" si="2"/>
        <v>77</v>
      </c>
      <c r="P14" s="131">
        <f t="shared" si="3"/>
        <v>7.3263558515699323E-2</v>
      </c>
      <c r="Q14" s="132">
        <f t="shared" si="4"/>
        <v>9</v>
      </c>
      <c r="R14" s="131">
        <f t="shared" si="5"/>
        <v>8.0428954423592547E-3</v>
      </c>
    </row>
    <row r="15" spans="1:21" ht="18.75" customHeight="1" x14ac:dyDescent="0.25">
      <c r="A15" s="99" t="s">
        <v>104</v>
      </c>
      <c r="B15" s="128">
        <v>1142</v>
      </c>
      <c r="C15" s="128">
        <v>1128</v>
      </c>
      <c r="D15" s="128">
        <v>1138</v>
      </c>
      <c r="E15" s="128">
        <v>1096</v>
      </c>
      <c r="F15" s="128">
        <v>1129</v>
      </c>
      <c r="G15" s="128">
        <v>1152</v>
      </c>
      <c r="H15" s="128">
        <v>1117</v>
      </c>
      <c r="I15" s="128">
        <v>1174</v>
      </c>
      <c r="J15" s="128">
        <v>1238</v>
      </c>
      <c r="K15" s="128">
        <v>1234</v>
      </c>
      <c r="L15" s="129">
        <v>1235</v>
      </c>
      <c r="M15" s="130">
        <f t="shared" si="0"/>
        <v>1</v>
      </c>
      <c r="N15" s="131">
        <f t="shared" si="1"/>
        <v>8.103727714747766E-4</v>
      </c>
      <c r="O15" s="132">
        <f t="shared" si="2"/>
        <v>83</v>
      </c>
      <c r="P15" s="131">
        <f t="shared" si="3"/>
        <v>7.204861111111116E-2</v>
      </c>
      <c r="Q15" s="132">
        <f t="shared" si="4"/>
        <v>93</v>
      </c>
      <c r="R15" s="131">
        <f t="shared" si="5"/>
        <v>8.1436077057793321E-2</v>
      </c>
    </row>
    <row r="16" spans="1:21" ht="18.75" customHeight="1" x14ac:dyDescent="0.25">
      <c r="A16" s="99" t="s">
        <v>105</v>
      </c>
      <c r="B16" s="128">
        <v>2886</v>
      </c>
      <c r="C16" s="128">
        <v>2875</v>
      </c>
      <c r="D16" s="128">
        <v>2963</v>
      </c>
      <c r="E16" s="128">
        <v>2936</v>
      </c>
      <c r="F16" s="128">
        <v>2969</v>
      </c>
      <c r="G16" s="128">
        <v>2882</v>
      </c>
      <c r="H16" s="128">
        <v>3010</v>
      </c>
      <c r="I16" s="128">
        <v>3095</v>
      </c>
      <c r="J16" s="128">
        <v>3201</v>
      </c>
      <c r="K16" s="128">
        <v>3202</v>
      </c>
      <c r="L16" s="129">
        <v>3329</v>
      </c>
      <c r="M16" s="130">
        <f t="shared" si="0"/>
        <v>127</v>
      </c>
      <c r="N16" s="131">
        <f t="shared" si="1"/>
        <v>3.9662710805746348E-2</v>
      </c>
      <c r="O16" s="132">
        <f t="shared" si="2"/>
        <v>447</v>
      </c>
      <c r="P16" s="131">
        <f t="shared" si="3"/>
        <v>0.15510062456627338</v>
      </c>
      <c r="Q16" s="132">
        <f t="shared" si="4"/>
        <v>443</v>
      </c>
      <c r="R16" s="131">
        <f t="shared" si="5"/>
        <v>0.15349965349965355</v>
      </c>
    </row>
    <row r="17" spans="1:18" ht="18.75" customHeight="1" x14ac:dyDescent="0.25">
      <c r="A17" s="99" t="s">
        <v>106</v>
      </c>
      <c r="B17" s="128">
        <v>1478</v>
      </c>
      <c r="C17" s="128">
        <v>1440</v>
      </c>
      <c r="D17" s="128">
        <v>1460</v>
      </c>
      <c r="E17" s="128">
        <v>1438</v>
      </c>
      <c r="F17" s="128">
        <v>1467</v>
      </c>
      <c r="G17" s="128">
        <v>1506</v>
      </c>
      <c r="H17" s="128">
        <v>1477</v>
      </c>
      <c r="I17" s="128">
        <v>1468</v>
      </c>
      <c r="J17" s="128">
        <v>1514</v>
      </c>
      <c r="K17" s="128">
        <v>1529</v>
      </c>
      <c r="L17" s="129">
        <v>1537</v>
      </c>
      <c r="M17" s="130">
        <f t="shared" si="0"/>
        <v>8</v>
      </c>
      <c r="N17" s="131">
        <f t="shared" si="1"/>
        <v>5.2321778940485064E-3</v>
      </c>
      <c r="O17" s="132">
        <f t="shared" si="2"/>
        <v>31</v>
      </c>
      <c r="P17" s="131">
        <f t="shared" si="3"/>
        <v>2.058432934926957E-2</v>
      </c>
      <c r="Q17" s="132">
        <f t="shared" si="4"/>
        <v>59</v>
      </c>
      <c r="R17" s="131">
        <f t="shared" si="5"/>
        <v>3.9918809201623828E-2</v>
      </c>
    </row>
    <row r="18" spans="1:18" ht="18.75" customHeight="1" x14ac:dyDescent="0.25">
      <c r="A18" s="99" t="s">
        <v>107</v>
      </c>
      <c r="B18" s="128">
        <v>1426</v>
      </c>
      <c r="C18" s="128">
        <v>1482</v>
      </c>
      <c r="D18" s="128">
        <v>1427</v>
      </c>
      <c r="E18" s="128">
        <v>1459</v>
      </c>
      <c r="F18" s="128">
        <v>1463</v>
      </c>
      <c r="G18" s="128">
        <v>1470</v>
      </c>
      <c r="H18" s="128">
        <v>1464</v>
      </c>
      <c r="I18" s="128">
        <v>1490</v>
      </c>
      <c r="J18" s="128">
        <v>1571</v>
      </c>
      <c r="K18" s="128">
        <v>1514</v>
      </c>
      <c r="L18" s="129">
        <v>1553</v>
      </c>
      <c r="M18" s="130">
        <f t="shared" si="0"/>
        <v>39</v>
      </c>
      <c r="N18" s="131">
        <f t="shared" si="1"/>
        <v>2.5759577278731793E-2</v>
      </c>
      <c r="O18" s="132">
        <f t="shared" si="2"/>
        <v>83</v>
      </c>
      <c r="P18" s="131">
        <f t="shared" si="3"/>
        <v>5.646258503401369E-2</v>
      </c>
      <c r="Q18" s="132">
        <f t="shared" si="4"/>
        <v>127</v>
      </c>
      <c r="R18" s="131">
        <f t="shared" si="5"/>
        <v>8.9060308555399814E-2</v>
      </c>
    </row>
    <row r="19" spans="1:18" ht="18.75" customHeight="1" x14ac:dyDescent="0.25">
      <c r="A19" s="99" t="s">
        <v>108</v>
      </c>
      <c r="B19" s="128">
        <v>2594</v>
      </c>
      <c r="C19" s="128">
        <v>2617</v>
      </c>
      <c r="D19" s="128">
        <v>2557</v>
      </c>
      <c r="E19" s="128">
        <v>2544</v>
      </c>
      <c r="F19" s="128">
        <v>2528</v>
      </c>
      <c r="G19" s="128">
        <v>2623</v>
      </c>
      <c r="H19" s="128">
        <v>2632</v>
      </c>
      <c r="I19" s="128">
        <v>2748</v>
      </c>
      <c r="J19" s="128">
        <v>2792</v>
      </c>
      <c r="K19" s="128">
        <v>2859</v>
      </c>
      <c r="L19" s="129">
        <v>2777</v>
      </c>
      <c r="M19" s="130">
        <f t="shared" si="0"/>
        <v>-82</v>
      </c>
      <c r="N19" s="131">
        <f t="shared" si="1"/>
        <v>-2.8681357117873341E-2</v>
      </c>
      <c r="O19" s="132">
        <f t="shared" si="2"/>
        <v>154</v>
      </c>
      <c r="P19" s="131">
        <f t="shared" si="3"/>
        <v>5.8711399161265776E-2</v>
      </c>
      <c r="Q19" s="132">
        <f t="shared" si="4"/>
        <v>183</v>
      </c>
      <c r="R19" s="131">
        <f t="shared" si="5"/>
        <v>7.0547417116422428E-2</v>
      </c>
    </row>
    <row r="20" spans="1:18" ht="17.2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56"/>
      <c r="N20" s="157"/>
      <c r="O20" s="156"/>
      <c r="P20" s="157"/>
      <c r="Q20" s="156"/>
      <c r="R20" s="157"/>
    </row>
    <row r="21" spans="1:18" s="150" customFormat="1" ht="18.75" customHeight="1" x14ac:dyDescent="0.25">
      <c r="A21" s="4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  <row r="25" spans="1:18" x14ac:dyDescent="0.25">
      <c r="L25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5F049698-0A38-4C99-9F25-A16152CB309A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62AF8-DA05-4339-9356-33E066AD70C9}">
  <dimension ref="A2:B5"/>
  <sheetViews>
    <sheetView showGridLines="0" zoomScaleNormal="100" workbookViewId="0">
      <selection activeCell="A104" sqref="A104:XFD104"/>
    </sheetView>
  </sheetViews>
  <sheetFormatPr defaultRowHeight="15" x14ac:dyDescent="0.25"/>
  <cols>
    <col min="2" max="2" width="70.7109375" customWidth="1"/>
  </cols>
  <sheetData>
    <row r="2" spans="1:2" x14ac:dyDescent="0.25">
      <c r="A2" s="168" t="s">
        <v>192</v>
      </c>
    </row>
    <row r="3" spans="1:2" x14ac:dyDescent="0.25">
      <c r="A3" s="169" t="s">
        <v>193</v>
      </c>
      <c r="B3" s="170" t="s">
        <v>194</v>
      </c>
    </row>
    <row r="4" spans="1:2" x14ac:dyDescent="0.25">
      <c r="A4" s="169" t="s">
        <v>195</v>
      </c>
      <c r="B4" s="170" t="s">
        <v>196</v>
      </c>
    </row>
    <row r="5" spans="1:2" x14ac:dyDescent="0.25">
      <c r="A5" s="169" t="s">
        <v>36</v>
      </c>
      <c r="B5" s="170" t="s">
        <v>197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2D11C-07B0-43B5-9820-A681910E7EFB}">
  <dimension ref="A1:AB23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7" width="6" customWidth="1"/>
    <col min="18" max="18" width="7.140625" customWidth="1"/>
  </cols>
  <sheetData>
    <row r="1" spans="1:28" s="2" customFormat="1" ht="22.5" customHeight="1" x14ac:dyDescent="0.25">
      <c r="A1" s="1" t="s">
        <v>130</v>
      </c>
      <c r="B1" s="114"/>
      <c r="C1" s="114"/>
      <c r="D1" s="114"/>
      <c r="S1"/>
      <c r="T1"/>
      <c r="U1"/>
      <c r="V1"/>
      <c r="W1"/>
      <c r="X1"/>
      <c r="Y1"/>
      <c r="Z1"/>
      <c r="AA1"/>
      <c r="AB1"/>
    </row>
    <row r="2" spans="1:28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8" ht="34.5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8" ht="17.25" customHeight="1" thickBot="1" x14ac:dyDescent="0.3">
      <c r="A4" s="357"/>
      <c r="B4" s="115" t="s">
        <v>23</v>
      </c>
      <c r="C4" s="115" t="s">
        <v>24</v>
      </c>
      <c r="D4" s="115" t="s">
        <v>25</v>
      </c>
      <c r="E4" s="115" t="s">
        <v>26</v>
      </c>
      <c r="F4" s="116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58" t="s">
        <v>32</v>
      </c>
      <c r="L4" s="159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8" ht="18.75" customHeight="1" x14ac:dyDescent="0.25">
      <c r="A5" s="122" t="s">
        <v>94</v>
      </c>
      <c r="B5" s="123">
        <v>12189</v>
      </c>
      <c r="C5" s="123">
        <v>12200</v>
      </c>
      <c r="D5" s="123">
        <v>11996</v>
      </c>
      <c r="E5" s="123">
        <v>12005</v>
      </c>
      <c r="F5" s="123">
        <v>12362</v>
      </c>
      <c r="G5" s="123">
        <v>12621</v>
      </c>
      <c r="H5" s="123">
        <v>13139</v>
      </c>
      <c r="I5" s="123">
        <v>13780</v>
      </c>
      <c r="J5" s="123">
        <v>14658</v>
      </c>
      <c r="K5" s="160">
        <v>15652</v>
      </c>
      <c r="L5" s="124">
        <v>15936</v>
      </c>
      <c r="M5" s="125">
        <f>L5-K5</f>
        <v>284</v>
      </c>
      <c r="N5" s="126">
        <f>L5/K5-1</f>
        <v>1.8144646051622804E-2</v>
      </c>
      <c r="O5" s="127">
        <f>L5-G5</f>
        <v>3315</v>
      </c>
      <c r="P5" s="126">
        <f>L5/G5-1</f>
        <v>0.26265747563584507</v>
      </c>
      <c r="Q5" s="127">
        <f>L5-B5</f>
        <v>3747</v>
      </c>
      <c r="R5" s="126">
        <f>L5/B5-1</f>
        <v>0.30740831897612608</v>
      </c>
    </row>
    <row r="6" spans="1:28" ht="18.75" customHeight="1" x14ac:dyDescent="0.25">
      <c r="A6" s="99" t="s">
        <v>95</v>
      </c>
      <c r="B6" s="128">
        <v>1839</v>
      </c>
      <c r="C6" s="128">
        <v>1830</v>
      </c>
      <c r="D6" s="128">
        <v>1832</v>
      </c>
      <c r="E6" s="128">
        <v>1857</v>
      </c>
      <c r="F6" s="128">
        <v>1964</v>
      </c>
      <c r="G6" s="128">
        <v>2045</v>
      </c>
      <c r="H6" s="128">
        <v>2265</v>
      </c>
      <c r="I6" s="128">
        <v>2518</v>
      </c>
      <c r="J6" s="128">
        <v>2959</v>
      </c>
      <c r="K6" s="161">
        <v>3604</v>
      </c>
      <c r="L6" s="129">
        <v>3720</v>
      </c>
      <c r="M6" s="130">
        <f t="shared" ref="M6:M19" si="0">L6-K6</f>
        <v>116</v>
      </c>
      <c r="N6" s="131">
        <f t="shared" ref="N6:N19" si="1">L6/K6-1</f>
        <v>3.2186459489456087E-2</v>
      </c>
      <c r="O6" s="132">
        <f t="shared" ref="O6:O19" si="2">L6-G6</f>
        <v>1675</v>
      </c>
      <c r="P6" s="131">
        <f t="shared" ref="P6:P19" si="3">L6/G6-1</f>
        <v>0.81907090464547672</v>
      </c>
      <c r="Q6" s="132">
        <f t="shared" ref="Q6:Q19" si="4">L6-B6</f>
        <v>1881</v>
      </c>
      <c r="R6" s="131">
        <f t="shared" ref="R6:R19" si="5">L6/B6-1</f>
        <v>1.0228384991843393</v>
      </c>
    </row>
    <row r="7" spans="1:28" ht="18.75" customHeight="1" x14ac:dyDescent="0.25">
      <c r="A7" s="99" t="s">
        <v>96</v>
      </c>
      <c r="B7" s="128">
        <v>1080</v>
      </c>
      <c r="C7" s="128">
        <v>1177</v>
      </c>
      <c r="D7" s="128">
        <v>1130</v>
      </c>
      <c r="E7" s="128">
        <v>1141</v>
      </c>
      <c r="F7" s="128">
        <v>1216</v>
      </c>
      <c r="G7" s="128">
        <v>1278</v>
      </c>
      <c r="H7" s="128">
        <v>1311</v>
      </c>
      <c r="I7" s="128">
        <v>1328</v>
      </c>
      <c r="J7" s="128">
        <v>1403</v>
      </c>
      <c r="K7" s="161">
        <v>1522</v>
      </c>
      <c r="L7" s="129">
        <v>1603</v>
      </c>
      <c r="M7" s="130">
        <f t="shared" si="0"/>
        <v>81</v>
      </c>
      <c r="N7" s="131">
        <f t="shared" si="1"/>
        <v>5.3219448094612432E-2</v>
      </c>
      <c r="O7" s="132">
        <f t="shared" si="2"/>
        <v>325</v>
      </c>
      <c r="P7" s="131">
        <f t="shared" si="3"/>
        <v>0.25430359937402192</v>
      </c>
      <c r="Q7" s="132">
        <f t="shared" si="4"/>
        <v>523</v>
      </c>
      <c r="R7" s="131">
        <f t="shared" si="5"/>
        <v>0.48425925925925917</v>
      </c>
    </row>
    <row r="8" spans="1:28" ht="18.75" customHeight="1" x14ac:dyDescent="0.25">
      <c r="A8" s="99" t="s">
        <v>97</v>
      </c>
      <c r="B8" s="128">
        <v>676</v>
      </c>
      <c r="C8" s="128">
        <v>698</v>
      </c>
      <c r="D8" s="128">
        <v>674</v>
      </c>
      <c r="E8" s="128">
        <v>668</v>
      </c>
      <c r="F8" s="128">
        <v>673</v>
      </c>
      <c r="G8" s="128">
        <v>699</v>
      </c>
      <c r="H8" s="128">
        <v>739</v>
      </c>
      <c r="I8" s="128">
        <v>767</v>
      </c>
      <c r="J8" s="128">
        <v>793</v>
      </c>
      <c r="K8" s="161">
        <v>810</v>
      </c>
      <c r="L8" s="129">
        <v>846</v>
      </c>
      <c r="M8" s="130">
        <f t="shared" si="0"/>
        <v>36</v>
      </c>
      <c r="N8" s="131">
        <f t="shared" si="1"/>
        <v>4.4444444444444509E-2</v>
      </c>
      <c r="O8" s="132">
        <f t="shared" si="2"/>
        <v>147</v>
      </c>
      <c r="P8" s="131">
        <f t="shared" si="3"/>
        <v>0.21030042918454939</v>
      </c>
      <c r="Q8" s="132">
        <f t="shared" si="4"/>
        <v>170</v>
      </c>
      <c r="R8" s="131">
        <f t="shared" si="5"/>
        <v>0.25147928994082847</v>
      </c>
    </row>
    <row r="9" spans="1:28" ht="18.75" customHeight="1" x14ac:dyDescent="0.25">
      <c r="A9" s="99" t="s">
        <v>98</v>
      </c>
      <c r="B9" s="128">
        <v>421</v>
      </c>
      <c r="C9" s="128">
        <v>421</v>
      </c>
      <c r="D9" s="128">
        <v>443</v>
      </c>
      <c r="E9" s="128">
        <v>414</v>
      </c>
      <c r="F9" s="128">
        <v>424</v>
      </c>
      <c r="G9" s="128">
        <v>430</v>
      </c>
      <c r="H9" s="128">
        <v>437</v>
      </c>
      <c r="I9" s="128">
        <v>479</v>
      </c>
      <c r="J9" s="128">
        <v>497</v>
      </c>
      <c r="K9" s="161">
        <v>538</v>
      </c>
      <c r="L9" s="129">
        <v>526</v>
      </c>
      <c r="M9" s="130">
        <f t="shared" si="0"/>
        <v>-12</v>
      </c>
      <c r="N9" s="131">
        <f t="shared" si="1"/>
        <v>-2.2304832713754608E-2</v>
      </c>
      <c r="O9" s="132">
        <f t="shared" si="2"/>
        <v>96</v>
      </c>
      <c r="P9" s="131">
        <f t="shared" si="3"/>
        <v>0.22325581395348837</v>
      </c>
      <c r="Q9" s="132">
        <f t="shared" si="4"/>
        <v>105</v>
      </c>
      <c r="R9" s="131">
        <f t="shared" si="5"/>
        <v>0.24940617577197144</v>
      </c>
    </row>
    <row r="10" spans="1:28" ht="18.75" customHeight="1" x14ac:dyDescent="0.25">
      <c r="A10" s="99" t="s">
        <v>99</v>
      </c>
      <c r="B10" s="128">
        <v>228</v>
      </c>
      <c r="C10" s="128">
        <v>194</v>
      </c>
      <c r="D10" s="128">
        <v>196</v>
      </c>
      <c r="E10" s="128">
        <v>174</v>
      </c>
      <c r="F10" s="128">
        <v>195</v>
      </c>
      <c r="G10" s="128">
        <v>172</v>
      </c>
      <c r="H10" s="128">
        <v>190</v>
      </c>
      <c r="I10" s="128">
        <v>190</v>
      </c>
      <c r="J10" s="128">
        <v>211</v>
      </c>
      <c r="K10" s="161">
        <v>192</v>
      </c>
      <c r="L10" s="129">
        <v>233</v>
      </c>
      <c r="M10" s="130">
        <f t="shared" si="0"/>
        <v>41</v>
      </c>
      <c r="N10" s="131">
        <f t="shared" si="1"/>
        <v>0.21354166666666674</v>
      </c>
      <c r="O10" s="132">
        <f t="shared" si="2"/>
        <v>61</v>
      </c>
      <c r="P10" s="131">
        <f t="shared" si="3"/>
        <v>0.35465116279069764</v>
      </c>
      <c r="Q10" s="132">
        <f t="shared" si="4"/>
        <v>5</v>
      </c>
      <c r="R10" s="131">
        <f t="shared" si="5"/>
        <v>2.1929824561403466E-2</v>
      </c>
    </row>
    <row r="11" spans="1:28" ht="18.75" customHeight="1" x14ac:dyDescent="0.25">
      <c r="A11" s="99" t="s">
        <v>100</v>
      </c>
      <c r="B11" s="128">
        <v>902</v>
      </c>
      <c r="C11" s="128">
        <v>886</v>
      </c>
      <c r="D11" s="128">
        <v>865</v>
      </c>
      <c r="E11" s="128">
        <v>820</v>
      </c>
      <c r="F11" s="128">
        <v>881</v>
      </c>
      <c r="G11" s="128">
        <v>871</v>
      </c>
      <c r="H11" s="128">
        <v>967</v>
      </c>
      <c r="I11" s="128">
        <v>945</v>
      </c>
      <c r="J11" s="128">
        <v>955</v>
      </c>
      <c r="K11" s="161">
        <v>1004</v>
      </c>
      <c r="L11" s="129">
        <v>983</v>
      </c>
      <c r="M11" s="130">
        <f t="shared" si="0"/>
        <v>-21</v>
      </c>
      <c r="N11" s="131">
        <f t="shared" si="1"/>
        <v>-2.0916334661354563E-2</v>
      </c>
      <c r="O11" s="132">
        <f t="shared" si="2"/>
        <v>112</v>
      </c>
      <c r="P11" s="131">
        <f t="shared" si="3"/>
        <v>0.12858783008036734</v>
      </c>
      <c r="Q11" s="132">
        <f t="shared" si="4"/>
        <v>81</v>
      </c>
      <c r="R11" s="131">
        <f t="shared" si="5"/>
        <v>8.9800443458980084E-2</v>
      </c>
    </row>
    <row r="12" spans="1:28" ht="18.75" customHeight="1" x14ac:dyDescent="0.25">
      <c r="A12" s="99" t="s">
        <v>101</v>
      </c>
      <c r="B12" s="128">
        <v>371</v>
      </c>
      <c r="C12" s="128">
        <v>352</v>
      </c>
      <c r="D12" s="128">
        <v>398</v>
      </c>
      <c r="E12" s="128">
        <v>419</v>
      </c>
      <c r="F12" s="128">
        <v>420</v>
      </c>
      <c r="G12" s="128">
        <v>399</v>
      </c>
      <c r="H12" s="128">
        <v>406</v>
      </c>
      <c r="I12" s="128">
        <v>441</v>
      </c>
      <c r="J12" s="128">
        <v>457</v>
      </c>
      <c r="K12" s="161">
        <v>442</v>
      </c>
      <c r="L12" s="129">
        <v>439</v>
      </c>
      <c r="M12" s="130">
        <f t="shared" si="0"/>
        <v>-3</v>
      </c>
      <c r="N12" s="131">
        <f t="shared" si="1"/>
        <v>-6.7873303167420573E-3</v>
      </c>
      <c r="O12" s="132">
        <f t="shared" si="2"/>
        <v>40</v>
      </c>
      <c r="P12" s="131">
        <f t="shared" si="3"/>
        <v>0.10025062656641603</v>
      </c>
      <c r="Q12" s="132">
        <f t="shared" si="4"/>
        <v>68</v>
      </c>
      <c r="R12" s="131">
        <f t="shared" si="5"/>
        <v>0.18328840970350413</v>
      </c>
    </row>
    <row r="13" spans="1:28" ht="18.75" customHeight="1" x14ac:dyDescent="0.25">
      <c r="A13" s="99" t="s">
        <v>102</v>
      </c>
      <c r="B13" s="128">
        <v>624</v>
      </c>
      <c r="C13" s="128">
        <v>638</v>
      </c>
      <c r="D13" s="128">
        <v>592</v>
      </c>
      <c r="E13" s="128">
        <v>644</v>
      </c>
      <c r="F13" s="128">
        <v>662</v>
      </c>
      <c r="G13" s="128">
        <v>630</v>
      </c>
      <c r="H13" s="128">
        <v>654</v>
      </c>
      <c r="I13" s="128">
        <v>685</v>
      </c>
      <c r="J13" s="128">
        <v>699</v>
      </c>
      <c r="K13" s="161">
        <v>730</v>
      </c>
      <c r="L13" s="129">
        <v>750</v>
      </c>
      <c r="M13" s="130">
        <f t="shared" si="0"/>
        <v>20</v>
      </c>
      <c r="N13" s="131">
        <f t="shared" si="1"/>
        <v>2.7397260273972712E-2</v>
      </c>
      <c r="O13" s="132">
        <f t="shared" si="2"/>
        <v>120</v>
      </c>
      <c r="P13" s="131">
        <f t="shared" si="3"/>
        <v>0.19047619047619047</v>
      </c>
      <c r="Q13" s="132">
        <f t="shared" si="4"/>
        <v>126</v>
      </c>
      <c r="R13" s="131">
        <f t="shared" si="5"/>
        <v>0.20192307692307687</v>
      </c>
    </row>
    <row r="14" spans="1:28" ht="18.75" customHeight="1" x14ac:dyDescent="0.25">
      <c r="A14" s="99" t="s">
        <v>103</v>
      </c>
      <c r="B14" s="128">
        <v>646</v>
      </c>
      <c r="C14" s="128">
        <v>625</v>
      </c>
      <c r="D14" s="128">
        <v>583</v>
      </c>
      <c r="E14" s="128">
        <v>625</v>
      </c>
      <c r="F14" s="128">
        <v>618</v>
      </c>
      <c r="G14" s="128">
        <v>601</v>
      </c>
      <c r="H14" s="128">
        <v>626</v>
      </c>
      <c r="I14" s="128">
        <v>629</v>
      </c>
      <c r="J14" s="128">
        <v>646</v>
      </c>
      <c r="K14" s="161">
        <v>692</v>
      </c>
      <c r="L14" s="129">
        <v>675</v>
      </c>
      <c r="M14" s="130">
        <f t="shared" si="0"/>
        <v>-17</v>
      </c>
      <c r="N14" s="131">
        <f t="shared" si="1"/>
        <v>-2.4566473988439252E-2</v>
      </c>
      <c r="O14" s="132">
        <f t="shared" si="2"/>
        <v>74</v>
      </c>
      <c r="P14" s="131">
        <f t="shared" si="3"/>
        <v>0.12312811980033267</v>
      </c>
      <c r="Q14" s="132">
        <f t="shared" si="4"/>
        <v>29</v>
      </c>
      <c r="R14" s="131">
        <f t="shared" si="5"/>
        <v>4.4891640866873139E-2</v>
      </c>
    </row>
    <row r="15" spans="1:28" ht="18.75" customHeight="1" x14ac:dyDescent="0.25">
      <c r="A15" s="99" t="s">
        <v>104</v>
      </c>
      <c r="B15" s="128">
        <v>657</v>
      </c>
      <c r="C15" s="128">
        <v>638</v>
      </c>
      <c r="D15" s="128">
        <v>642</v>
      </c>
      <c r="E15" s="128">
        <v>602</v>
      </c>
      <c r="F15" s="128">
        <v>630</v>
      </c>
      <c r="G15" s="128">
        <v>660</v>
      </c>
      <c r="H15" s="128">
        <v>632</v>
      </c>
      <c r="I15" s="128">
        <v>672</v>
      </c>
      <c r="J15" s="128">
        <v>726</v>
      </c>
      <c r="K15" s="161">
        <v>740</v>
      </c>
      <c r="L15" s="129">
        <v>735</v>
      </c>
      <c r="M15" s="130">
        <f t="shared" si="0"/>
        <v>-5</v>
      </c>
      <c r="N15" s="131">
        <f t="shared" si="1"/>
        <v>-6.7567567567567988E-3</v>
      </c>
      <c r="O15" s="132">
        <f t="shared" si="2"/>
        <v>75</v>
      </c>
      <c r="P15" s="131">
        <f t="shared" si="3"/>
        <v>0.11363636363636354</v>
      </c>
      <c r="Q15" s="132">
        <f t="shared" si="4"/>
        <v>78</v>
      </c>
      <c r="R15" s="131">
        <f t="shared" si="5"/>
        <v>0.11872146118721472</v>
      </c>
    </row>
    <row r="16" spans="1:28" ht="18.75" customHeight="1" x14ac:dyDescent="0.25">
      <c r="A16" s="99" t="s">
        <v>105</v>
      </c>
      <c r="B16" s="128">
        <v>1507</v>
      </c>
      <c r="C16" s="128">
        <v>1496</v>
      </c>
      <c r="D16" s="128">
        <v>1509</v>
      </c>
      <c r="E16" s="128">
        <v>1519</v>
      </c>
      <c r="F16" s="128">
        <v>1533</v>
      </c>
      <c r="G16" s="128">
        <v>1548</v>
      </c>
      <c r="H16" s="128">
        <v>1632</v>
      </c>
      <c r="I16" s="128">
        <v>1708</v>
      </c>
      <c r="J16" s="128">
        <v>1780</v>
      </c>
      <c r="K16" s="161">
        <v>1867</v>
      </c>
      <c r="L16" s="129">
        <v>1951</v>
      </c>
      <c r="M16" s="130">
        <f t="shared" si="0"/>
        <v>84</v>
      </c>
      <c r="N16" s="131">
        <f t="shared" si="1"/>
        <v>4.4991965720406979E-2</v>
      </c>
      <c r="O16" s="132">
        <f t="shared" si="2"/>
        <v>403</v>
      </c>
      <c r="P16" s="131">
        <f t="shared" si="3"/>
        <v>0.26033591731266159</v>
      </c>
      <c r="Q16" s="132">
        <f t="shared" si="4"/>
        <v>444</v>
      </c>
      <c r="R16" s="131">
        <f t="shared" si="5"/>
        <v>0.29462508294625089</v>
      </c>
    </row>
    <row r="17" spans="1:18" ht="18.75" customHeight="1" x14ac:dyDescent="0.25">
      <c r="A17" s="99" t="s">
        <v>106</v>
      </c>
      <c r="B17" s="128">
        <v>746</v>
      </c>
      <c r="C17" s="128">
        <v>737</v>
      </c>
      <c r="D17" s="128">
        <v>706</v>
      </c>
      <c r="E17" s="128">
        <v>672</v>
      </c>
      <c r="F17" s="128">
        <v>716</v>
      </c>
      <c r="G17" s="128">
        <v>716</v>
      </c>
      <c r="H17" s="128">
        <v>692</v>
      </c>
      <c r="I17" s="128">
        <v>709</v>
      </c>
      <c r="J17" s="128">
        <v>727</v>
      </c>
      <c r="K17" s="161">
        <v>757</v>
      </c>
      <c r="L17" s="129">
        <v>754</v>
      </c>
      <c r="M17" s="130">
        <f t="shared" si="0"/>
        <v>-3</v>
      </c>
      <c r="N17" s="131">
        <f t="shared" si="1"/>
        <v>-3.9630118890356947E-3</v>
      </c>
      <c r="O17" s="132">
        <f t="shared" si="2"/>
        <v>38</v>
      </c>
      <c r="P17" s="131">
        <f t="shared" si="3"/>
        <v>5.307262569832405E-2</v>
      </c>
      <c r="Q17" s="132">
        <f t="shared" si="4"/>
        <v>8</v>
      </c>
      <c r="R17" s="131">
        <f t="shared" si="5"/>
        <v>1.072386058981234E-2</v>
      </c>
    </row>
    <row r="18" spans="1:18" ht="18.75" customHeight="1" x14ac:dyDescent="0.25">
      <c r="A18" s="99" t="s">
        <v>107</v>
      </c>
      <c r="B18" s="128">
        <v>987</v>
      </c>
      <c r="C18" s="128">
        <v>1044</v>
      </c>
      <c r="D18" s="128">
        <v>998</v>
      </c>
      <c r="E18" s="128">
        <v>1014</v>
      </c>
      <c r="F18" s="128">
        <v>1023</v>
      </c>
      <c r="G18" s="128">
        <v>1040</v>
      </c>
      <c r="H18" s="128">
        <v>1030</v>
      </c>
      <c r="I18" s="128">
        <v>1048</v>
      </c>
      <c r="J18" s="128">
        <v>1112</v>
      </c>
      <c r="K18" s="161">
        <v>1056</v>
      </c>
      <c r="L18" s="129">
        <v>1094</v>
      </c>
      <c r="M18" s="130">
        <f t="shared" si="0"/>
        <v>38</v>
      </c>
      <c r="N18" s="131">
        <f t="shared" si="1"/>
        <v>3.5984848484848397E-2</v>
      </c>
      <c r="O18" s="132">
        <f t="shared" si="2"/>
        <v>54</v>
      </c>
      <c r="P18" s="131">
        <f t="shared" si="3"/>
        <v>5.1923076923076961E-2</v>
      </c>
      <c r="Q18" s="132">
        <f t="shared" si="4"/>
        <v>107</v>
      </c>
      <c r="R18" s="131">
        <f t="shared" si="5"/>
        <v>0.10840932117527857</v>
      </c>
    </row>
    <row r="19" spans="1:18" ht="18.75" customHeight="1" x14ac:dyDescent="0.25">
      <c r="A19" s="99" t="s">
        <v>108</v>
      </c>
      <c r="B19" s="128">
        <v>1505</v>
      </c>
      <c r="C19" s="128">
        <v>1464</v>
      </c>
      <c r="D19" s="128">
        <v>1428</v>
      </c>
      <c r="E19" s="128">
        <v>1436</v>
      </c>
      <c r="F19" s="128">
        <v>1407</v>
      </c>
      <c r="G19" s="128">
        <v>1532</v>
      </c>
      <c r="H19" s="128">
        <v>1558</v>
      </c>
      <c r="I19" s="128">
        <v>1661</v>
      </c>
      <c r="J19" s="128">
        <v>1693</v>
      </c>
      <c r="K19" s="161">
        <v>1698</v>
      </c>
      <c r="L19" s="129">
        <v>1627</v>
      </c>
      <c r="M19" s="130">
        <f t="shared" si="0"/>
        <v>-71</v>
      </c>
      <c r="N19" s="131">
        <f t="shared" si="1"/>
        <v>-4.1813898704358032E-2</v>
      </c>
      <c r="O19" s="132">
        <f t="shared" si="2"/>
        <v>95</v>
      </c>
      <c r="P19" s="131">
        <f t="shared" si="3"/>
        <v>6.2010443864229714E-2</v>
      </c>
      <c r="Q19" s="132">
        <f t="shared" si="4"/>
        <v>122</v>
      </c>
      <c r="R19" s="131">
        <f t="shared" si="5"/>
        <v>8.1063122923588082E-2</v>
      </c>
    </row>
    <row r="20" spans="1:18" ht="17.2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4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909FBDB7-F3C8-4BC9-BA8A-C0331404FE6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9D56-6985-48C1-A57B-ACA0C6AB253A}">
  <dimension ref="A1:U23"/>
  <sheetViews>
    <sheetView showGridLines="0" zoomScaleNormal="100" workbookViewId="0"/>
  </sheetViews>
  <sheetFormatPr defaultRowHeight="15" x14ac:dyDescent="0.25"/>
  <cols>
    <col min="1" max="1" width="17.140625" customWidth="1"/>
    <col min="2" max="12" width="6.28515625" customWidth="1"/>
    <col min="13" max="13" width="6" customWidth="1"/>
    <col min="14" max="14" width="6.7109375" customWidth="1"/>
    <col min="15" max="15" width="6" customWidth="1"/>
    <col min="16" max="16" width="7.85546875" customWidth="1"/>
    <col min="17" max="17" width="6" customWidth="1"/>
    <col min="18" max="18" width="8.140625" customWidth="1"/>
  </cols>
  <sheetData>
    <row r="1" spans="1:21" ht="22.5" customHeight="1" x14ac:dyDescent="0.25">
      <c r="A1" s="162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32.2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66" t="s">
        <v>34</v>
      </c>
      <c r="N3" s="365"/>
      <c r="O3" s="363" t="s">
        <v>115</v>
      </c>
      <c r="P3" s="364"/>
      <c r="Q3" s="365" t="s">
        <v>116</v>
      </c>
      <c r="R3" s="362"/>
    </row>
    <row r="4" spans="1:21" ht="23.25" thickBot="1" x14ac:dyDescent="0.3">
      <c r="A4" s="357"/>
      <c r="B4" s="116" t="s">
        <v>23</v>
      </c>
      <c r="C4" s="116" t="s">
        <v>24</v>
      </c>
      <c r="D4" s="116" t="s">
        <v>25</v>
      </c>
      <c r="E4" s="116" t="s">
        <v>26</v>
      </c>
      <c r="F4" s="116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58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2328</v>
      </c>
      <c r="C5" s="123">
        <v>2337</v>
      </c>
      <c r="D5" s="123">
        <v>2354</v>
      </c>
      <c r="E5" s="123">
        <v>2386</v>
      </c>
      <c r="F5" s="123">
        <v>2432</v>
      </c>
      <c r="G5" s="123">
        <v>2317</v>
      </c>
      <c r="H5" s="123">
        <v>2440</v>
      </c>
      <c r="I5" s="123">
        <v>2363</v>
      </c>
      <c r="J5" s="123">
        <v>2393</v>
      </c>
      <c r="K5" s="123">
        <v>2427</v>
      </c>
      <c r="L5" s="160">
        <v>2458</v>
      </c>
      <c r="M5" s="125">
        <f>L5-K5</f>
        <v>31</v>
      </c>
      <c r="N5" s="126">
        <f>L5/K5-1</f>
        <v>1.2772970745776657E-2</v>
      </c>
      <c r="O5" s="127">
        <f>L5-G5</f>
        <v>141</v>
      </c>
      <c r="P5" s="126">
        <f>L5/G5-1</f>
        <v>6.0854553301683101E-2</v>
      </c>
      <c r="Q5" s="127">
        <f>L5-B5</f>
        <v>130</v>
      </c>
      <c r="R5" s="126">
        <f>L5/B5-1</f>
        <v>5.5841924398625453E-2</v>
      </c>
    </row>
    <row r="6" spans="1:21" ht="18.75" customHeight="1" x14ac:dyDescent="0.25">
      <c r="A6" s="99" t="s">
        <v>95</v>
      </c>
      <c r="B6" s="128">
        <v>672</v>
      </c>
      <c r="C6" s="128">
        <v>688</v>
      </c>
      <c r="D6" s="128">
        <v>666</v>
      </c>
      <c r="E6" s="128">
        <v>724</v>
      </c>
      <c r="F6" s="128">
        <v>723</v>
      </c>
      <c r="G6" s="128">
        <v>711</v>
      </c>
      <c r="H6" s="128">
        <v>725</v>
      </c>
      <c r="I6" s="128">
        <v>718</v>
      </c>
      <c r="J6" s="128">
        <v>663</v>
      </c>
      <c r="K6" s="128">
        <v>688</v>
      </c>
      <c r="L6" s="161">
        <v>725</v>
      </c>
      <c r="M6" s="130">
        <f t="shared" ref="M6:M19" si="0">L6-K6</f>
        <v>37</v>
      </c>
      <c r="N6" s="131">
        <f t="shared" ref="N6:N19" si="1">L6/K6-1</f>
        <v>5.3779069767441845E-2</v>
      </c>
      <c r="O6" s="132">
        <f t="shared" ref="O6:O19" si="2">L6-G6</f>
        <v>14</v>
      </c>
      <c r="P6" s="131">
        <f t="shared" ref="P6:P19" si="3">L6/G6-1</f>
        <v>1.9690576652601877E-2</v>
      </c>
      <c r="Q6" s="132">
        <f t="shared" ref="Q6:Q19" si="4">L6-B6</f>
        <v>53</v>
      </c>
      <c r="R6" s="131">
        <f t="shared" ref="R6:R19" si="5">L6/B6-1</f>
        <v>7.8869047619047672E-2</v>
      </c>
    </row>
    <row r="7" spans="1:21" ht="18.75" customHeight="1" x14ac:dyDescent="0.25">
      <c r="A7" s="99" t="s">
        <v>96</v>
      </c>
      <c r="B7" s="128">
        <v>25</v>
      </c>
      <c r="C7" s="128">
        <v>31</v>
      </c>
      <c r="D7" s="128">
        <v>32</v>
      </c>
      <c r="E7" s="128">
        <v>31</v>
      </c>
      <c r="F7" s="128">
        <v>32</v>
      </c>
      <c r="G7" s="128">
        <v>32</v>
      </c>
      <c r="H7" s="128">
        <v>31</v>
      </c>
      <c r="I7" s="128">
        <v>0</v>
      </c>
      <c r="J7" s="142">
        <v>0</v>
      </c>
      <c r="K7" s="142">
        <v>0</v>
      </c>
      <c r="L7" s="163">
        <v>0</v>
      </c>
      <c r="M7" s="130">
        <f>L7-K7</f>
        <v>0</v>
      </c>
      <c r="N7" s="154" t="s">
        <v>119</v>
      </c>
      <c r="O7" s="132">
        <f>L7-G7</f>
        <v>-32</v>
      </c>
      <c r="P7" s="131">
        <f t="shared" si="3"/>
        <v>-1</v>
      </c>
      <c r="Q7" s="132">
        <f t="shared" si="4"/>
        <v>-25</v>
      </c>
      <c r="R7" s="131">
        <f t="shared" si="5"/>
        <v>-1</v>
      </c>
    </row>
    <row r="8" spans="1:21" ht="18.75" customHeight="1" x14ac:dyDescent="0.25">
      <c r="A8" s="99" t="s">
        <v>97</v>
      </c>
      <c r="B8" s="128">
        <v>179</v>
      </c>
      <c r="C8" s="128">
        <v>190</v>
      </c>
      <c r="D8" s="128">
        <v>184</v>
      </c>
      <c r="E8" s="128">
        <v>171</v>
      </c>
      <c r="F8" s="128">
        <v>196</v>
      </c>
      <c r="G8" s="128">
        <v>167</v>
      </c>
      <c r="H8" s="128">
        <v>216</v>
      </c>
      <c r="I8" s="128">
        <v>192</v>
      </c>
      <c r="J8" s="128">
        <v>202</v>
      </c>
      <c r="K8" s="128">
        <v>215</v>
      </c>
      <c r="L8" s="161">
        <v>208</v>
      </c>
      <c r="M8" s="130">
        <f t="shared" si="0"/>
        <v>-7</v>
      </c>
      <c r="N8" s="131">
        <f t="shared" si="1"/>
        <v>-3.2558139534883734E-2</v>
      </c>
      <c r="O8" s="132">
        <f t="shared" si="2"/>
        <v>41</v>
      </c>
      <c r="P8" s="131">
        <f t="shared" si="3"/>
        <v>0.24550898203592819</v>
      </c>
      <c r="Q8" s="132">
        <f t="shared" si="4"/>
        <v>29</v>
      </c>
      <c r="R8" s="131">
        <f t="shared" si="5"/>
        <v>0.16201117318435765</v>
      </c>
    </row>
    <row r="9" spans="1:21" ht="18.75" customHeight="1" x14ac:dyDescent="0.25">
      <c r="A9" s="99" t="s">
        <v>98</v>
      </c>
      <c r="B9" s="128">
        <v>153</v>
      </c>
      <c r="C9" s="128">
        <v>157</v>
      </c>
      <c r="D9" s="128">
        <v>147</v>
      </c>
      <c r="E9" s="128">
        <v>160</v>
      </c>
      <c r="F9" s="128">
        <v>178</v>
      </c>
      <c r="G9" s="128">
        <v>145</v>
      </c>
      <c r="H9" s="128">
        <v>168</v>
      </c>
      <c r="I9" s="128">
        <v>170</v>
      </c>
      <c r="J9" s="128">
        <v>185</v>
      </c>
      <c r="K9" s="128">
        <v>181</v>
      </c>
      <c r="L9" s="161">
        <v>171</v>
      </c>
      <c r="M9" s="130">
        <f t="shared" si="0"/>
        <v>-10</v>
      </c>
      <c r="N9" s="131">
        <f t="shared" si="1"/>
        <v>-5.5248618784530357E-2</v>
      </c>
      <c r="O9" s="132">
        <f t="shared" si="2"/>
        <v>26</v>
      </c>
      <c r="P9" s="131">
        <f t="shared" si="3"/>
        <v>0.17931034482758612</v>
      </c>
      <c r="Q9" s="132">
        <f t="shared" si="4"/>
        <v>18</v>
      </c>
      <c r="R9" s="131">
        <f t="shared" si="5"/>
        <v>0.11764705882352944</v>
      </c>
    </row>
    <row r="10" spans="1:21" ht="18.75" customHeight="1" x14ac:dyDescent="0.25">
      <c r="A10" s="99" t="s">
        <v>99</v>
      </c>
      <c r="B10" s="128">
        <v>24</v>
      </c>
      <c r="C10" s="128">
        <v>27</v>
      </c>
      <c r="D10" s="128">
        <v>23</v>
      </c>
      <c r="E10" s="128">
        <v>18</v>
      </c>
      <c r="F10" s="128">
        <v>30</v>
      </c>
      <c r="G10" s="128">
        <v>26</v>
      </c>
      <c r="H10" s="128">
        <v>23</v>
      </c>
      <c r="I10" s="128">
        <v>22</v>
      </c>
      <c r="J10" s="128">
        <v>30</v>
      </c>
      <c r="K10" s="128">
        <v>30</v>
      </c>
      <c r="L10" s="161">
        <v>30</v>
      </c>
      <c r="M10" s="130">
        <f t="shared" si="0"/>
        <v>0</v>
      </c>
      <c r="N10" s="131">
        <f t="shared" si="1"/>
        <v>0</v>
      </c>
      <c r="O10" s="132">
        <f>L10-G10</f>
        <v>4</v>
      </c>
      <c r="P10" s="131">
        <f t="shared" si="3"/>
        <v>0.15384615384615374</v>
      </c>
      <c r="Q10" s="132">
        <f t="shared" si="4"/>
        <v>6</v>
      </c>
      <c r="R10" s="131">
        <f t="shared" si="5"/>
        <v>0.25</v>
      </c>
    </row>
    <row r="11" spans="1:21" ht="18.75" customHeight="1" x14ac:dyDescent="0.25">
      <c r="A11" s="99" t="s">
        <v>100</v>
      </c>
      <c r="B11" s="128">
        <v>32</v>
      </c>
      <c r="C11" s="128">
        <v>30</v>
      </c>
      <c r="D11" s="128">
        <v>30</v>
      </c>
      <c r="E11" s="128">
        <v>31</v>
      </c>
      <c r="F11" s="128">
        <v>31</v>
      </c>
      <c r="G11" s="128">
        <v>29</v>
      </c>
      <c r="H11" s="128">
        <v>28</v>
      </c>
      <c r="I11" s="128">
        <v>29</v>
      </c>
      <c r="J11" s="128">
        <v>28</v>
      </c>
      <c r="K11" s="128">
        <v>31</v>
      </c>
      <c r="L11" s="161">
        <v>30</v>
      </c>
      <c r="M11" s="130">
        <f t="shared" si="0"/>
        <v>-1</v>
      </c>
      <c r="N11" s="131">
        <f t="shared" si="1"/>
        <v>-3.2258064516129004E-2</v>
      </c>
      <c r="O11" s="132">
        <f>L11-G11</f>
        <v>1</v>
      </c>
      <c r="P11" s="131">
        <f t="shared" si="3"/>
        <v>3.4482758620689724E-2</v>
      </c>
      <c r="Q11" s="132">
        <f>L11-B11</f>
        <v>-2</v>
      </c>
      <c r="R11" s="131">
        <f t="shared" si="5"/>
        <v>-6.25E-2</v>
      </c>
    </row>
    <row r="12" spans="1:21" ht="18.75" customHeight="1" x14ac:dyDescent="0.25">
      <c r="A12" s="99" t="s">
        <v>101</v>
      </c>
      <c r="B12" s="128">
        <v>30</v>
      </c>
      <c r="C12" s="128">
        <v>30</v>
      </c>
      <c r="D12" s="128">
        <v>29</v>
      </c>
      <c r="E12" s="128">
        <v>29</v>
      </c>
      <c r="F12" s="128">
        <v>30</v>
      </c>
      <c r="G12" s="128">
        <v>30</v>
      </c>
      <c r="H12" s="128">
        <v>30</v>
      </c>
      <c r="I12" s="128">
        <v>30</v>
      </c>
      <c r="J12" s="128">
        <v>32</v>
      </c>
      <c r="K12" s="128">
        <v>29</v>
      </c>
      <c r="L12" s="161">
        <v>28</v>
      </c>
      <c r="M12" s="130">
        <f t="shared" si="0"/>
        <v>-1</v>
      </c>
      <c r="N12" s="131">
        <f t="shared" si="1"/>
        <v>-3.4482758620689613E-2</v>
      </c>
      <c r="O12" s="132">
        <f t="shared" si="2"/>
        <v>-2</v>
      </c>
      <c r="P12" s="131">
        <f t="shared" si="3"/>
        <v>-6.6666666666666652E-2</v>
      </c>
      <c r="Q12" s="132">
        <f t="shared" si="4"/>
        <v>-2</v>
      </c>
      <c r="R12" s="131">
        <f t="shared" si="5"/>
        <v>-6.6666666666666652E-2</v>
      </c>
    </row>
    <row r="13" spans="1:21" ht="18.75" customHeight="1" x14ac:dyDescent="0.25">
      <c r="A13" s="99" t="s">
        <v>102</v>
      </c>
      <c r="B13" s="128">
        <v>213</v>
      </c>
      <c r="C13" s="128">
        <v>200</v>
      </c>
      <c r="D13" s="128">
        <v>206</v>
      </c>
      <c r="E13" s="128">
        <v>196</v>
      </c>
      <c r="F13" s="128">
        <v>218</v>
      </c>
      <c r="G13" s="128">
        <v>216</v>
      </c>
      <c r="H13" s="128">
        <v>214</v>
      </c>
      <c r="I13" s="128">
        <v>216</v>
      </c>
      <c r="J13" s="128">
        <v>218</v>
      </c>
      <c r="K13" s="128">
        <v>217</v>
      </c>
      <c r="L13" s="161">
        <v>203</v>
      </c>
      <c r="M13" s="130">
        <f t="shared" si="0"/>
        <v>-14</v>
      </c>
      <c r="N13" s="131">
        <f t="shared" si="1"/>
        <v>-6.4516129032258118E-2</v>
      </c>
      <c r="O13" s="132">
        <f t="shared" si="2"/>
        <v>-13</v>
      </c>
      <c r="P13" s="131">
        <f t="shared" si="3"/>
        <v>-6.018518518518523E-2</v>
      </c>
      <c r="Q13" s="132">
        <f t="shared" si="4"/>
        <v>-10</v>
      </c>
      <c r="R13" s="131">
        <f t="shared" si="5"/>
        <v>-4.6948356807511749E-2</v>
      </c>
    </row>
    <row r="14" spans="1:21" ht="18.75" customHeight="1" x14ac:dyDescent="0.25">
      <c r="A14" s="99" t="s">
        <v>103</v>
      </c>
      <c r="B14" s="142" t="s">
        <v>119</v>
      </c>
      <c r="C14" s="142" t="s">
        <v>119</v>
      </c>
      <c r="D14" s="142" t="s">
        <v>119</v>
      </c>
      <c r="E14" s="142" t="s">
        <v>119</v>
      </c>
      <c r="F14" s="142" t="s">
        <v>119</v>
      </c>
      <c r="G14" s="142" t="s">
        <v>119</v>
      </c>
      <c r="H14" s="142" t="s">
        <v>119</v>
      </c>
      <c r="I14" s="142" t="s">
        <v>119</v>
      </c>
      <c r="J14" s="142" t="s">
        <v>119</v>
      </c>
      <c r="K14" s="142" t="s">
        <v>119</v>
      </c>
      <c r="L14" s="163">
        <v>0</v>
      </c>
      <c r="M14" s="153" t="s">
        <v>119</v>
      </c>
      <c r="N14" s="154" t="s">
        <v>119</v>
      </c>
      <c r="O14" s="155" t="s">
        <v>119</v>
      </c>
      <c r="P14" s="154" t="s">
        <v>119</v>
      </c>
      <c r="Q14" s="155" t="s">
        <v>119</v>
      </c>
      <c r="R14" s="154" t="s">
        <v>119</v>
      </c>
    </row>
    <row r="15" spans="1:21" ht="18.75" customHeight="1" x14ac:dyDescent="0.25">
      <c r="A15" s="99" t="s">
        <v>104</v>
      </c>
      <c r="B15" s="128">
        <v>49</v>
      </c>
      <c r="C15" s="128">
        <v>48</v>
      </c>
      <c r="D15" s="128">
        <v>47</v>
      </c>
      <c r="E15" s="128">
        <v>58</v>
      </c>
      <c r="F15" s="128">
        <v>53</v>
      </c>
      <c r="G15" s="128">
        <v>51</v>
      </c>
      <c r="H15" s="128">
        <v>59</v>
      </c>
      <c r="I15" s="128">
        <v>60</v>
      </c>
      <c r="J15" s="128">
        <v>75</v>
      </c>
      <c r="K15" s="128">
        <v>69</v>
      </c>
      <c r="L15" s="161">
        <v>71</v>
      </c>
      <c r="M15" s="130">
        <f t="shared" si="0"/>
        <v>2</v>
      </c>
      <c r="N15" s="131">
        <f t="shared" si="1"/>
        <v>2.8985507246376718E-2</v>
      </c>
      <c r="O15" s="132">
        <f t="shared" si="2"/>
        <v>20</v>
      </c>
      <c r="P15" s="131">
        <f t="shared" si="3"/>
        <v>0.39215686274509798</v>
      </c>
      <c r="Q15" s="132">
        <f t="shared" si="4"/>
        <v>22</v>
      </c>
      <c r="R15" s="131">
        <f t="shared" si="5"/>
        <v>0.44897959183673475</v>
      </c>
    </row>
    <row r="16" spans="1:21" ht="18.75" customHeight="1" x14ac:dyDescent="0.25">
      <c r="A16" s="99" t="s">
        <v>105</v>
      </c>
      <c r="B16" s="128">
        <v>416</v>
      </c>
      <c r="C16" s="128">
        <v>396</v>
      </c>
      <c r="D16" s="128">
        <v>445</v>
      </c>
      <c r="E16" s="128">
        <v>415</v>
      </c>
      <c r="F16" s="128">
        <v>409</v>
      </c>
      <c r="G16" s="128">
        <v>370</v>
      </c>
      <c r="H16" s="128">
        <v>417</v>
      </c>
      <c r="I16" s="128">
        <v>399</v>
      </c>
      <c r="J16" s="128">
        <v>430</v>
      </c>
      <c r="K16" s="128">
        <v>408</v>
      </c>
      <c r="L16" s="161">
        <v>430</v>
      </c>
      <c r="M16" s="130">
        <f t="shared" si="0"/>
        <v>22</v>
      </c>
      <c r="N16" s="131">
        <f t="shared" si="1"/>
        <v>5.3921568627451011E-2</v>
      </c>
      <c r="O16" s="132">
        <f t="shared" si="2"/>
        <v>60</v>
      </c>
      <c r="P16" s="131">
        <f t="shared" si="3"/>
        <v>0.16216216216216206</v>
      </c>
      <c r="Q16" s="132">
        <f t="shared" si="4"/>
        <v>14</v>
      </c>
      <c r="R16" s="131">
        <f t="shared" si="5"/>
        <v>3.3653846153846256E-2</v>
      </c>
    </row>
    <row r="17" spans="1:18" ht="18.75" customHeight="1" x14ac:dyDescent="0.25">
      <c r="A17" s="99" t="s">
        <v>106</v>
      </c>
      <c r="B17" s="128">
        <v>171</v>
      </c>
      <c r="C17" s="128">
        <v>171</v>
      </c>
      <c r="D17" s="128">
        <v>180</v>
      </c>
      <c r="E17" s="128">
        <v>207</v>
      </c>
      <c r="F17" s="128">
        <v>196</v>
      </c>
      <c r="G17" s="128">
        <v>228</v>
      </c>
      <c r="H17" s="128">
        <v>197</v>
      </c>
      <c r="I17" s="128">
        <v>200</v>
      </c>
      <c r="J17" s="128">
        <v>211</v>
      </c>
      <c r="K17" s="128">
        <v>190</v>
      </c>
      <c r="L17" s="161">
        <v>204</v>
      </c>
      <c r="M17" s="130">
        <f t="shared" si="0"/>
        <v>14</v>
      </c>
      <c r="N17" s="131">
        <f t="shared" si="1"/>
        <v>7.3684210526315796E-2</v>
      </c>
      <c r="O17" s="132">
        <f t="shared" si="2"/>
        <v>-24</v>
      </c>
      <c r="P17" s="131">
        <f t="shared" si="3"/>
        <v>-0.10526315789473684</v>
      </c>
      <c r="Q17" s="132">
        <f t="shared" si="4"/>
        <v>33</v>
      </c>
      <c r="R17" s="131">
        <f t="shared" si="5"/>
        <v>0.19298245614035081</v>
      </c>
    </row>
    <row r="18" spans="1:18" ht="18.75" customHeight="1" x14ac:dyDescent="0.25">
      <c r="A18" s="99" t="s">
        <v>107</v>
      </c>
      <c r="B18" s="128">
        <v>70</v>
      </c>
      <c r="C18" s="128">
        <v>71</v>
      </c>
      <c r="D18" s="128">
        <v>63</v>
      </c>
      <c r="E18" s="128">
        <v>79</v>
      </c>
      <c r="F18" s="128">
        <v>71</v>
      </c>
      <c r="G18" s="128">
        <v>59</v>
      </c>
      <c r="H18" s="128">
        <v>71</v>
      </c>
      <c r="I18" s="128">
        <v>74</v>
      </c>
      <c r="J18" s="128">
        <v>79</v>
      </c>
      <c r="K18" s="128">
        <v>82</v>
      </c>
      <c r="L18" s="161">
        <v>79</v>
      </c>
      <c r="M18" s="130">
        <f t="shared" si="0"/>
        <v>-3</v>
      </c>
      <c r="N18" s="131">
        <f t="shared" si="1"/>
        <v>-3.6585365853658569E-2</v>
      </c>
      <c r="O18" s="132">
        <f t="shared" si="2"/>
        <v>20</v>
      </c>
      <c r="P18" s="131">
        <f t="shared" si="3"/>
        <v>0.33898305084745761</v>
      </c>
      <c r="Q18" s="132">
        <f t="shared" si="4"/>
        <v>9</v>
      </c>
      <c r="R18" s="131">
        <f t="shared" si="5"/>
        <v>0.12857142857142856</v>
      </c>
    </row>
    <row r="19" spans="1:18" ht="18.75" customHeight="1" x14ac:dyDescent="0.25">
      <c r="A19" s="99" t="s">
        <v>108</v>
      </c>
      <c r="B19" s="128">
        <v>294</v>
      </c>
      <c r="C19" s="128">
        <v>298</v>
      </c>
      <c r="D19" s="128">
        <v>302</v>
      </c>
      <c r="E19" s="128">
        <v>267</v>
      </c>
      <c r="F19" s="128">
        <v>265</v>
      </c>
      <c r="G19" s="128">
        <v>253</v>
      </c>
      <c r="H19" s="128">
        <v>261</v>
      </c>
      <c r="I19" s="128">
        <v>253</v>
      </c>
      <c r="J19" s="128">
        <v>240</v>
      </c>
      <c r="K19" s="128">
        <v>287</v>
      </c>
      <c r="L19" s="161">
        <v>279</v>
      </c>
      <c r="M19" s="130">
        <f t="shared" si="0"/>
        <v>-8</v>
      </c>
      <c r="N19" s="131">
        <f t="shared" si="1"/>
        <v>-2.7874564459930307E-2</v>
      </c>
      <c r="O19" s="132">
        <f t="shared" si="2"/>
        <v>26</v>
      </c>
      <c r="P19" s="131">
        <f t="shared" si="3"/>
        <v>0.1027667984189724</v>
      </c>
      <c r="Q19" s="132">
        <f t="shared" si="4"/>
        <v>-15</v>
      </c>
      <c r="R19" s="131">
        <f t="shared" si="5"/>
        <v>-5.1020408163265252E-2</v>
      </c>
    </row>
    <row r="20" spans="1:18" ht="17.100000000000001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4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9516B630-EC13-4316-B22A-556334BA9A6C}"/>
  </hyperlinks>
  <pageMargins left="0.7" right="0.7" top="0.78740157499999996" bottom="0.78740157499999996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EC390-27E5-4E69-BB76-C9767BDEB6E8}">
  <dimension ref="A1:U23"/>
  <sheetViews>
    <sheetView showGridLines="0" zoomScaleNormal="100" workbookViewId="0"/>
  </sheetViews>
  <sheetFormatPr defaultRowHeight="15" x14ac:dyDescent="0.25"/>
  <cols>
    <col min="1" max="1" width="16.85546875" customWidth="1"/>
    <col min="2" max="12" width="6.7109375" customWidth="1"/>
    <col min="13" max="15" width="6.28515625" customWidth="1"/>
    <col min="16" max="16" width="7" customWidth="1"/>
    <col min="17" max="18" width="6.28515625" customWidth="1"/>
  </cols>
  <sheetData>
    <row r="1" spans="1:21" ht="22.5" customHeight="1" x14ac:dyDescent="0.25">
      <c r="A1" s="162" t="s">
        <v>132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25.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1" t="s">
        <v>34</v>
      </c>
      <c r="N3" s="362"/>
      <c r="O3" s="363" t="s">
        <v>115</v>
      </c>
      <c r="P3" s="364"/>
      <c r="Q3" s="365" t="s">
        <v>116</v>
      </c>
      <c r="R3" s="362"/>
    </row>
    <row r="4" spans="1:21" ht="15.75" thickBot="1" x14ac:dyDescent="0.3">
      <c r="A4" s="357"/>
      <c r="B4" s="116" t="s">
        <v>23</v>
      </c>
      <c r="C4" s="116" t="s">
        <v>24</v>
      </c>
      <c r="D4" s="116" t="s">
        <v>25</v>
      </c>
      <c r="E4" s="116" t="s">
        <v>26</v>
      </c>
      <c r="F4" s="116" t="s">
        <v>27</v>
      </c>
      <c r="G4" s="116" t="s">
        <v>28</v>
      </c>
      <c r="H4" s="116" t="s">
        <v>29</v>
      </c>
      <c r="I4" s="116" t="s">
        <v>30</v>
      </c>
      <c r="J4" s="116" t="s">
        <v>31</v>
      </c>
      <c r="K4" s="116" t="s">
        <v>32</v>
      </c>
      <c r="L4" s="117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9069</v>
      </c>
      <c r="C5" s="123">
        <v>9275</v>
      </c>
      <c r="D5" s="123">
        <v>9333</v>
      </c>
      <c r="E5" s="123">
        <v>9250</v>
      </c>
      <c r="F5" s="123">
        <v>9326</v>
      </c>
      <c r="G5" s="123">
        <v>9132</v>
      </c>
      <c r="H5" s="123">
        <v>9145</v>
      </c>
      <c r="I5" s="123">
        <v>9155</v>
      </c>
      <c r="J5" s="123">
        <v>9183</v>
      </c>
      <c r="K5" s="123">
        <v>9038</v>
      </c>
      <c r="L5" s="124">
        <v>9168</v>
      </c>
      <c r="M5" s="125">
        <f>L5-K5</f>
        <v>130</v>
      </c>
      <c r="N5" s="126">
        <f>L5/K5-1</f>
        <v>1.4383713210887272E-2</v>
      </c>
      <c r="O5" s="127">
        <f>L5-G5</f>
        <v>36</v>
      </c>
      <c r="P5" s="126">
        <f>L5/G5-1</f>
        <v>3.9421813403417438E-3</v>
      </c>
      <c r="Q5" s="127">
        <f>L5-B5</f>
        <v>99</v>
      </c>
      <c r="R5" s="126">
        <f>L5/B5-1</f>
        <v>1.0916308303010158E-2</v>
      </c>
    </row>
    <row r="6" spans="1:21" ht="18.75" customHeight="1" x14ac:dyDescent="0.25">
      <c r="A6" s="99" t="s">
        <v>95</v>
      </c>
      <c r="B6" s="128">
        <v>1836</v>
      </c>
      <c r="C6" s="128">
        <v>1836</v>
      </c>
      <c r="D6" s="128">
        <v>1926</v>
      </c>
      <c r="E6" s="128">
        <v>1865</v>
      </c>
      <c r="F6" s="128">
        <v>1899</v>
      </c>
      <c r="G6" s="128">
        <v>1841</v>
      </c>
      <c r="H6" s="128">
        <v>1852</v>
      </c>
      <c r="I6" s="128">
        <v>1849</v>
      </c>
      <c r="J6" s="128">
        <v>1839</v>
      </c>
      <c r="K6" s="128">
        <v>1775</v>
      </c>
      <c r="L6" s="129">
        <v>1866</v>
      </c>
      <c r="M6" s="130">
        <f t="shared" ref="M6:M19" si="0">L6-K6</f>
        <v>91</v>
      </c>
      <c r="N6" s="131">
        <f t="shared" ref="N6:N19" si="1">L6/K6-1</f>
        <v>5.1267605633802837E-2</v>
      </c>
      <c r="O6" s="132">
        <f t="shared" ref="O6:O19" si="2">L6-G6</f>
        <v>25</v>
      </c>
      <c r="P6" s="131">
        <f t="shared" ref="P6:P19" si="3">L6/G6-1</f>
        <v>1.3579576317218844E-2</v>
      </c>
      <c r="Q6" s="132">
        <f t="shared" ref="Q6:Q19" si="4">L6-B6</f>
        <v>30</v>
      </c>
      <c r="R6" s="131">
        <f t="shared" ref="R6:R19" si="5">L6/B6-1</f>
        <v>1.6339869281045694E-2</v>
      </c>
    </row>
    <row r="7" spans="1:21" ht="18.75" customHeight="1" x14ac:dyDescent="0.25">
      <c r="A7" s="99" t="s">
        <v>96</v>
      </c>
      <c r="B7" s="128">
        <v>1042</v>
      </c>
      <c r="C7" s="128">
        <v>1070</v>
      </c>
      <c r="D7" s="128">
        <v>1081</v>
      </c>
      <c r="E7" s="128">
        <v>1070</v>
      </c>
      <c r="F7" s="128">
        <v>1034</v>
      </c>
      <c r="G7" s="128">
        <v>1056</v>
      </c>
      <c r="H7" s="128">
        <v>1072</v>
      </c>
      <c r="I7" s="128">
        <v>1076</v>
      </c>
      <c r="J7" s="128">
        <v>1042</v>
      </c>
      <c r="K7" s="128">
        <v>1007</v>
      </c>
      <c r="L7" s="129">
        <v>1017</v>
      </c>
      <c r="M7" s="130">
        <f t="shared" si="0"/>
        <v>10</v>
      </c>
      <c r="N7" s="131">
        <f t="shared" si="1"/>
        <v>9.9304865938429909E-3</v>
      </c>
      <c r="O7" s="132">
        <f t="shared" si="2"/>
        <v>-39</v>
      </c>
      <c r="P7" s="131">
        <f t="shared" si="3"/>
        <v>-3.6931818181818232E-2</v>
      </c>
      <c r="Q7" s="132">
        <f t="shared" si="4"/>
        <v>-25</v>
      </c>
      <c r="R7" s="131">
        <f t="shared" si="5"/>
        <v>-2.3992322456813819E-2</v>
      </c>
    </row>
    <row r="8" spans="1:21" ht="18.75" customHeight="1" x14ac:dyDescent="0.25">
      <c r="A8" s="99" t="s">
        <v>97</v>
      </c>
      <c r="B8" s="128">
        <v>533</v>
      </c>
      <c r="C8" s="128">
        <v>549</v>
      </c>
      <c r="D8" s="128">
        <v>531</v>
      </c>
      <c r="E8" s="128">
        <v>547</v>
      </c>
      <c r="F8" s="128">
        <v>520</v>
      </c>
      <c r="G8" s="128">
        <v>540</v>
      </c>
      <c r="H8" s="128">
        <v>543</v>
      </c>
      <c r="I8" s="128">
        <v>539</v>
      </c>
      <c r="J8" s="128">
        <v>550</v>
      </c>
      <c r="K8" s="128">
        <v>555</v>
      </c>
      <c r="L8" s="129">
        <v>554</v>
      </c>
      <c r="M8" s="130">
        <f t="shared" si="0"/>
        <v>-1</v>
      </c>
      <c r="N8" s="131">
        <f t="shared" si="1"/>
        <v>-1.8018018018017834E-3</v>
      </c>
      <c r="O8" s="132">
        <f t="shared" si="2"/>
        <v>14</v>
      </c>
      <c r="P8" s="131">
        <f t="shared" si="3"/>
        <v>2.5925925925925908E-2</v>
      </c>
      <c r="Q8" s="132">
        <f t="shared" si="4"/>
        <v>21</v>
      </c>
      <c r="R8" s="131">
        <f t="shared" si="5"/>
        <v>3.9399624765478425E-2</v>
      </c>
    </row>
    <row r="9" spans="1:21" ht="18.75" customHeight="1" x14ac:dyDescent="0.25">
      <c r="A9" s="99" t="s">
        <v>98</v>
      </c>
      <c r="B9" s="128">
        <v>490</v>
      </c>
      <c r="C9" s="128">
        <v>497</v>
      </c>
      <c r="D9" s="128">
        <v>487</v>
      </c>
      <c r="E9" s="128">
        <v>486</v>
      </c>
      <c r="F9" s="128">
        <v>501</v>
      </c>
      <c r="G9" s="128">
        <v>498</v>
      </c>
      <c r="H9" s="128">
        <v>498</v>
      </c>
      <c r="I9" s="128">
        <v>485</v>
      </c>
      <c r="J9" s="128">
        <v>491</v>
      </c>
      <c r="K9" s="128">
        <v>488</v>
      </c>
      <c r="L9" s="129">
        <v>483</v>
      </c>
      <c r="M9" s="130">
        <f t="shared" si="0"/>
        <v>-5</v>
      </c>
      <c r="N9" s="131">
        <f t="shared" si="1"/>
        <v>-1.0245901639344246E-2</v>
      </c>
      <c r="O9" s="132">
        <f t="shared" si="2"/>
        <v>-15</v>
      </c>
      <c r="P9" s="131">
        <f t="shared" si="3"/>
        <v>-3.0120481927710885E-2</v>
      </c>
      <c r="Q9" s="132">
        <f t="shared" si="4"/>
        <v>-7</v>
      </c>
      <c r="R9" s="131">
        <f t="shared" si="5"/>
        <v>-1.4285714285714235E-2</v>
      </c>
    </row>
    <row r="10" spans="1:21" ht="18.75" customHeight="1" x14ac:dyDescent="0.25">
      <c r="A10" s="99" t="s">
        <v>99</v>
      </c>
      <c r="B10" s="128">
        <v>316</v>
      </c>
      <c r="C10" s="128">
        <v>316</v>
      </c>
      <c r="D10" s="128">
        <v>306</v>
      </c>
      <c r="E10" s="128">
        <v>314</v>
      </c>
      <c r="F10" s="128">
        <v>316</v>
      </c>
      <c r="G10" s="128">
        <v>269</v>
      </c>
      <c r="H10" s="128">
        <v>289</v>
      </c>
      <c r="I10" s="128">
        <v>282</v>
      </c>
      <c r="J10" s="128">
        <v>285</v>
      </c>
      <c r="K10" s="128">
        <v>284</v>
      </c>
      <c r="L10" s="129">
        <v>286</v>
      </c>
      <c r="M10" s="130">
        <f t="shared" si="0"/>
        <v>2</v>
      </c>
      <c r="N10" s="131">
        <f t="shared" si="1"/>
        <v>7.0422535211267512E-3</v>
      </c>
      <c r="O10" s="132">
        <f t="shared" si="2"/>
        <v>17</v>
      </c>
      <c r="P10" s="131">
        <f t="shared" si="3"/>
        <v>6.3197026022304925E-2</v>
      </c>
      <c r="Q10" s="132">
        <f t="shared" si="4"/>
        <v>-30</v>
      </c>
      <c r="R10" s="131">
        <f t="shared" si="5"/>
        <v>-9.4936708860759444E-2</v>
      </c>
    </row>
    <row r="11" spans="1:21" ht="18.75" customHeight="1" x14ac:dyDescent="0.25">
      <c r="A11" s="99" t="s">
        <v>100</v>
      </c>
      <c r="B11" s="128">
        <v>585</v>
      </c>
      <c r="C11" s="128">
        <v>631</v>
      </c>
      <c r="D11" s="128">
        <v>621</v>
      </c>
      <c r="E11" s="128">
        <v>587</v>
      </c>
      <c r="F11" s="128">
        <v>606</v>
      </c>
      <c r="G11" s="128">
        <v>600</v>
      </c>
      <c r="H11" s="128">
        <v>575</v>
      </c>
      <c r="I11" s="128">
        <v>591</v>
      </c>
      <c r="J11" s="128">
        <v>568</v>
      </c>
      <c r="K11" s="128">
        <v>592</v>
      </c>
      <c r="L11" s="129">
        <v>594</v>
      </c>
      <c r="M11" s="130">
        <f t="shared" si="0"/>
        <v>2</v>
      </c>
      <c r="N11" s="131">
        <f t="shared" si="1"/>
        <v>3.3783783783782884E-3</v>
      </c>
      <c r="O11" s="132">
        <f t="shared" si="2"/>
        <v>-6</v>
      </c>
      <c r="P11" s="131">
        <f t="shared" si="3"/>
        <v>-1.0000000000000009E-2</v>
      </c>
      <c r="Q11" s="132">
        <f t="shared" si="4"/>
        <v>9</v>
      </c>
      <c r="R11" s="131">
        <f t="shared" si="5"/>
        <v>1.538461538461533E-2</v>
      </c>
    </row>
    <row r="12" spans="1:21" ht="18.75" customHeight="1" x14ac:dyDescent="0.25">
      <c r="A12" s="99" t="s">
        <v>101</v>
      </c>
      <c r="B12" s="128">
        <v>276</v>
      </c>
      <c r="C12" s="128">
        <v>304</v>
      </c>
      <c r="D12" s="128">
        <v>311</v>
      </c>
      <c r="E12" s="128">
        <v>317</v>
      </c>
      <c r="F12" s="128">
        <v>311</v>
      </c>
      <c r="G12" s="128">
        <v>306</v>
      </c>
      <c r="H12" s="128">
        <v>298</v>
      </c>
      <c r="I12" s="128">
        <v>312</v>
      </c>
      <c r="J12" s="128">
        <v>321</v>
      </c>
      <c r="K12" s="128">
        <v>313</v>
      </c>
      <c r="L12" s="129">
        <v>310</v>
      </c>
      <c r="M12" s="130">
        <f t="shared" si="0"/>
        <v>-3</v>
      </c>
      <c r="N12" s="131">
        <f t="shared" si="1"/>
        <v>-9.5846645367412275E-3</v>
      </c>
      <c r="O12" s="132">
        <f t="shared" si="2"/>
        <v>4</v>
      </c>
      <c r="P12" s="131">
        <f t="shared" si="3"/>
        <v>1.3071895424836555E-2</v>
      </c>
      <c r="Q12" s="132">
        <f t="shared" si="4"/>
        <v>34</v>
      </c>
      <c r="R12" s="131">
        <f t="shared" si="5"/>
        <v>0.12318840579710155</v>
      </c>
    </row>
    <row r="13" spans="1:21" ht="18.75" customHeight="1" x14ac:dyDescent="0.25">
      <c r="A13" s="99" t="s">
        <v>102</v>
      </c>
      <c r="B13" s="128">
        <v>394</v>
      </c>
      <c r="C13" s="128">
        <v>405</v>
      </c>
      <c r="D13" s="128">
        <v>384</v>
      </c>
      <c r="E13" s="128">
        <v>397</v>
      </c>
      <c r="F13" s="128">
        <v>411</v>
      </c>
      <c r="G13" s="128">
        <v>396</v>
      </c>
      <c r="H13" s="128">
        <v>396</v>
      </c>
      <c r="I13" s="128">
        <v>370</v>
      </c>
      <c r="J13" s="128">
        <v>400</v>
      </c>
      <c r="K13" s="128">
        <v>383</v>
      </c>
      <c r="L13" s="129">
        <v>398</v>
      </c>
      <c r="M13" s="130">
        <f t="shared" si="0"/>
        <v>15</v>
      </c>
      <c r="N13" s="131">
        <f t="shared" si="1"/>
        <v>3.9164490861618884E-2</v>
      </c>
      <c r="O13" s="132">
        <f t="shared" si="2"/>
        <v>2</v>
      </c>
      <c r="P13" s="131">
        <f t="shared" si="3"/>
        <v>5.050505050504972E-3</v>
      </c>
      <c r="Q13" s="132">
        <f t="shared" si="4"/>
        <v>4</v>
      </c>
      <c r="R13" s="131">
        <f t="shared" si="5"/>
        <v>1.0152284263959421E-2</v>
      </c>
    </row>
    <row r="14" spans="1:21" ht="18.75" customHeight="1" x14ac:dyDescent="0.25">
      <c r="A14" s="99" t="s">
        <v>103</v>
      </c>
      <c r="B14" s="128">
        <v>473</v>
      </c>
      <c r="C14" s="128">
        <v>488</v>
      </c>
      <c r="D14" s="128">
        <v>461</v>
      </c>
      <c r="E14" s="128">
        <v>463</v>
      </c>
      <c r="F14" s="128">
        <v>475</v>
      </c>
      <c r="G14" s="128">
        <v>450</v>
      </c>
      <c r="H14" s="128">
        <v>471</v>
      </c>
      <c r="I14" s="128">
        <v>460</v>
      </c>
      <c r="J14" s="128">
        <v>444</v>
      </c>
      <c r="K14" s="128">
        <v>457</v>
      </c>
      <c r="L14" s="129">
        <v>453</v>
      </c>
      <c r="M14" s="130">
        <f t="shared" si="0"/>
        <v>-4</v>
      </c>
      <c r="N14" s="131">
        <f t="shared" si="1"/>
        <v>-8.7527352297592786E-3</v>
      </c>
      <c r="O14" s="132">
        <f t="shared" si="2"/>
        <v>3</v>
      </c>
      <c r="P14" s="131">
        <f t="shared" si="3"/>
        <v>6.6666666666665986E-3</v>
      </c>
      <c r="Q14" s="132">
        <f t="shared" si="4"/>
        <v>-20</v>
      </c>
      <c r="R14" s="131">
        <f t="shared" si="5"/>
        <v>-4.228329809725162E-2</v>
      </c>
    </row>
    <row r="15" spans="1:21" ht="18.75" customHeight="1" x14ac:dyDescent="0.25">
      <c r="A15" s="99" t="s">
        <v>104</v>
      </c>
      <c r="B15" s="128">
        <v>436</v>
      </c>
      <c r="C15" s="128">
        <v>442</v>
      </c>
      <c r="D15" s="128">
        <v>449</v>
      </c>
      <c r="E15" s="128">
        <v>436</v>
      </c>
      <c r="F15" s="128">
        <v>446</v>
      </c>
      <c r="G15" s="128">
        <v>441</v>
      </c>
      <c r="H15" s="128">
        <v>426</v>
      </c>
      <c r="I15" s="128">
        <v>442</v>
      </c>
      <c r="J15" s="128">
        <v>437</v>
      </c>
      <c r="K15" s="128">
        <v>425</v>
      </c>
      <c r="L15" s="129">
        <v>429</v>
      </c>
      <c r="M15" s="130">
        <f t="shared" si="0"/>
        <v>4</v>
      </c>
      <c r="N15" s="131">
        <f t="shared" si="1"/>
        <v>9.4117647058824527E-3</v>
      </c>
      <c r="O15" s="132">
        <f t="shared" si="2"/>
        <v>-12</v>
      </c>
      <c r="P15" s="131">
        <f t="shared" si="3"/>
        <v>-2.7210884353741527E-2</v>
      </c>
      <c r="Q15" s="132">
        <f t="shared" si="4"/>
        <v>-7</v>
      </c>
      <c r="R15" s="131">
        <f t="shared" si="5"/>
        <v>-1.6055045871559592E-2</v>
      </c>
    </row>
    <row r="16" spans="1:21" ht="18.75" customHeight="1" x14ac:dyDescent="0.25">
      <c r="A16" s="99" t="s">
        <v>105</v>
      </c>
      <c r="B16" s="128">
        <v>963</v>
      </c>
      <c r="C16" s="128">
        <v>983</v>
      </c>
      <c r="D16" s="128">
        <v>1009</v>
      </c>
      <c r="E16" s="128">
        <v>1002</v>
      </c>
      <c r="F16" s="128">
        <v>1027</v>
      </c>
      <c r="G16" s="128">
        <v>964</v>
      </c>
      <c r="H16" s="128">
        <v>961</v>
      </c>
      <c r="I16" s="128">
        <v>988</v>
      </c>
      <c r="J16" s="128">
        <v>991</v>
      </c>
      <c r="K16" s="128">
        <v>927</v>
      </c>
      <c r="L16" s="129">
        <v>948</v>
      </c>
      <c r="M16" s="130">
        <f t="shared" si="0"/>
        <v>21</v>
      </c>
      <c r="N16" s="131">
        <f t="shared" si="1"/>
        <v>2.265372168284796E-2</v>
      </c>
      <c r="O16" s="132">
        <f t="shared" si="2"/>
        <v>-16</v>
      </c>
      <c r="P16" s="131">
        <f t="shared" si="3"/>
        <v>-1.6597510373444035E-2</v>
      </c>
      <c r="Q16" s="132">
        <f t="shared" si="4"/>
        <v>-15</v>
      </c>
      <c r="R16" s="131">
        <f t="shared" si="5"/>
        <v>-1.5576323987538943E-2</v>
      </c>
    </row>
    <row r="17" spans="1:18" ht="18.75" customHeight="1" x14ac:dyDescent="0.25">
      <c r="A17" s="99" t="s">
        <v>106</v>
      </c>
      <c r="B17" s="128">
        <v>561</v>
      </c>
      <c r="C17" s="128">
        <v>532</v>
      </c>
      <c r="D17" s="128">
        <v>574</v>
      </c>
      <c r="E17" s="128">
        <v>559</v>
      </c>
      <c r="F17" s="128">
        <v>555</v>
      </c>
      <c r="G17" s="128">
        <v>562</v>
      </c>
      <c r="H17" s="128">
        <v>588</v>
      </c>
      <c r="I17" s="128">
        <v>559</v>
      </c>
      <c r="J17" s="128">
        <v>576</v>
      </c>
      <c r="K17" s="128">
        <v>582</v>
      </c>
      <c r="L17" s="129">
        <v>579</v>
      </c>
      <c r="M17" s="130">
        <f t="shared" si="0"/>
        <v>-3</v>
      </c>
      <c r="N17" s="131">
        <f t="shared" si="1"/>
        <v>-5.1546391752577136E-3</v>
      </c>
      <c r="O17" s="132">
        <f t="shared" si="2"/>
        <v>17</v>
      </c>
      <c r="P17" s="131">
        <f t="shared" si="3"/>
        <v>3.0249110320284656E-2</v>
      </c>
      <c r="Q17" s="132">
        <f t="shared" si="4"/>
        <v>18</v>
      </c>
      <c r="R17" s="131">
        <f t="shared" si="5"/>
        <v>3.2085561497326109E-2</v>
      </c>
    </row>
    <row r="18" spans="1:18" ht="18.75" customHeight="1" x14ac:dyDescent="0.25">
      <c r="A18" s="99" t="s">
        <v>107</v>
      </c>
      <c r="B18" s="128">
        <v>369</v>
      </c>
      <c r="C18" s="128">
        <v>367</v>
      </c>
      <c r="D18" s="128">
        <v>366</v>
      </c>
      <c r="E18" s="128">
        <v>366</v>
      </c>
      <c r="F18" s="128">
        <v>369</v>
      </c>
      <c r="G18" s="128">
        <v>371</v>
      </c>
      <c r="H18" s="128">
        <v>363</v>
      </c>
      <c r="I18" s="128">
        <v>368</v>
      </c>
      <c r="J18" s="128">
        <v>380</v>
      </c>
      <c r="K18" s="128">
        <v>376</v>
      </c>
      <c r="L18" s="129">
        <v>380</v>
      </c>
      <c r="M18" s="130">
        <f t="shared" si="0"/>
        <v>4</v>
      </c>
      <c r="N18" s="131">
        <f t="shared" si="1"/>
        <v>1.0638297872340496E-2</v>
      </c>
      <c r="O18" s="132">
        <f t="shared" si="2"/>
        <v>9</v>
      </c>
      <c r="P18" s="131">
        <f t="shared" si="3"/>
        <v>2.4258760107816801E-2</v>
      </c>
      <c r="Q18" s="132">
        <f t="shared" si="4"/>
        <v>11</v>
      </c>
      <c r="R18" s="131">
        <f t="shared" si="5"/>
        <v>2.9810298102981081E-2</v>
      </c>
    </row>
    <row r="19" spans="1:18" ht="18.75" customHeight="1" x14ac:dyDescent="0.25">
      <c r="A19" s="99" t="s">
        <v>108</v>
      </c>
      <c r="B19" s="128">
        <v>795</v>
      </c>
      <c r="C19" s="128">
        <v>855</v>
      </c>
      <c r="D19" s="128">
        <v>827</v>
      </c>
      <c r="E19" s="128">
        <v>841</v>
      </c>
      <c r="F19" s="128">
        <v>856</v>
      </c>
      <c r="G19" s="128">
        <v>838</v>
      </c>
      <c r="H19" s="128">
        <v>813</v>
      </c>
      <c r="I19" s="128">
        <v>834</v>
      </c>
      <c r="J19" s="128">
        <v>859</v>
      </c>
      <c r="K19" s="128">
        <v>874</v>
      </c>
      <c r="L19" s="129">
        <v>871</v>
      </c>
      <c r="M19" s="130">
        <f t="shared" si="0"/>
        <v>-3</v>
      </c>
      <c r="N19" s="131">
        <f t="shared" si="1"/>
        <v>-3.4324942791762458E-3</v>
      </c>
      <c r="O19" s="132">
        <f t="shared" si="2"/>
        <v>33</v>
      </c>
      <c r="P19" s="131">
        <f t="shared" si="3"/>
        <v>3.9379474940334225E-2</v>
      </c>
      <c r="Q19" s="132">
        <f t="shared" si="4"/>
        <v>76</v>
      </c>
      <c r="R19" s="131">
        <f t="shared" si="5"/>
        <v>9.5597484276729539E-2</v>
      </c>
    </row>
    <row r="20" spans="1:18" ht="17.100000000000001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48"/>
      <c r="N20" s="112"/>
      <c r="O20" s="148"/>
      <c r="P20" s="112"/>
      <c r="Q20" s="148"/>
      <c r="R20" s="112"/>
    </row>
    <row r="21" spans="1:18" x14ac:dyDescent="0.25">
      <c r="A21" s="41"/>
    </row>
    <row r="22" spans="1:18" x14ac:dyDescent="0.25"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2C59EBB3-BCD1-4199-8016-1A016EA1A31F}"/>
  </hyperlinks>
  <pageMargins left="0.7" right="0.7" top="0.78740157499999996" bottom="0.78740157499999996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7D6-1510-4AE1-92E5-4C997D0A0C9D}">
  <dimension ref="A1:U23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3" width="6" customWidth="1"/>
    <col min="14" max="14" width="6.85546875" customWidth="1"/>
    <col min="15" max="15" width="6" customWidth="1"/>
    <col min="16" max="16" width="6.5703125" customWidth="1"/>
    <col min="17" max="17" width="6" customWidth="1"/>
    <col min="18" max="18" width="6.7109375" customWidth="1"/>
  </cols>
  <sheetData>
    <row r="1" spans="1:21" s="2" customFormat="1" ht="22.5" customHeight="1" x14ac:dyDescent="0.2">
      <c r="A1" s="1" t="s">
        <v>133</v>
      </c>
      <c r="B1" s="114"/>
      <c r="C1" s="114"/>
      <c r="D1" s="114"/>
      <c r="L1" s="43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33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6" t="s">
        <v>72</v>
      </c>
      <c r="N3" s="362"/>
      <c r="O3" s="363" t="s">
        <v>134</v>
      </c>
      <c r="P3" s="364"/>
      <c r="Q3" s="365" t="s">
        <v>135</v>
      </c>
      <c r="R3" s="362"/>
    </row>
    <row r="4" spans="1:21" ht="15.75" customHeight="1" thickBot="1" x14ac:dyDescent="0.3">
      <c r="A4" s="357"/>
      <c r="B4" s="115" t="s">
        <v>71</v>
      </c>
      <c r="C4" s="115" t="s">
        <v>23</v>
      </c>
      <c r="D4" s="115" t="s">
        <v>24</v>
      </c>
      <c r="E4" s="115" t="s">
        <v>25</v>
      </c>
      <c r="F4" s="115" t="s">
        <v>26</v>
      </c>
      <c r="G4" s="116" t="s">
        <v>27</v>
      </c>
      <c r="H4" s="116" t="s">
        <v>28</v>
      </c>
      <c r="I4" s="116" t="s">
        <v>29</v>
      </c>
      <c r="J4" s="116" t="s">
        <v>30</v>
      </c>
      <c r="K4" s="116" t="s">
        <v>31</v>
      </c>
      <c r="L4" s="117" t="s">
        <v>32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20591</v>
      </c>
      <c r="C5" s="123">
        <v>20279</v>
      </c>
      <c r="D5" s="123">
        <v>20466</v>
      </c>
      <c r="E5" s="123">
        <v>20347</v>
      </c>
      <c r="F5" s="123">
        <v>21038</v>
      </c>
      <c r="G5" s="123">
        <v>21274</v>
      </c>
      <c r="H5" s="123">
        <v>21360</v>
      </c>
      <c r="I5" s="123">
        <v>21024</v>
      </c>
      <c r="J5" s="123">
        <v>21600</v>
      </c>
      <c r="K5" s="123">
        <v>22361</v>
      </c>
      <c r="L5" s="124">
        <v>22825</v>
      </c>
      <c r="M5" s="125">
        <f>L5-K5</f>
        <v>464</v>
      </c>
      <c r="N5" s="126">
        <f>L5/K5-1</f>
        <v>2.0750413666651868E-2</v>
      </c>
      <c r="O5" s="127">
        <f>L5-G5</f>
        <v>1551</v>
      </c>
      <c r="P5" s="126">
        <f>L5/G5-1</f>
        <v>7.2905894519131431E-2</v>
      </c>
      <c r="Q5" s="127">
        <f>L5-B5</f>
        <v>2234</v>
      </c>
      <c r="R5" s="126">
        <f>L5/B5-1</f>
        <v>0.10849400223398575</v>
      </c>
    </row>
    <row r="6" spans="1:21" ht="18.75" customHeight="1" x14ac:dyDescent="0.25">
      <c r="A6" s="99" t="s">
        <v>95</v>
      </c>
      <c r="B6" s="128">
        <v>3417</v>
      </c>
      <c r="C6" s="128">
        <v>3267</v>
      </c>
      <c r="D6" s="128">
        <v>3514</v>
      </c>
      <c r="E6" s="128">
        <v>3475</v>
      </c>
      <c r="F6" s="128">
        <v>3694</v>
      </c>
      <c r="G6" s="128">
        <v>3752</v>
      </c>
      <c r="H6" s="128">
        <v>3872</v>
      </c>
      <c r="I6" s="128">
        <v>3883</v>
      </c>
      <c r="J6" s="128">
        <v>4015</v>
      </c>
      <c r="K6" s="128">
        <v>4243</v>
      </c>
      <c r="L6" s="129">
        <v>4576</v>
      </c>
      <c r="M6" s="130">
        <f t="shared" ref="M6:M19" si="0">L6-K6</f>
        <v>333</v>
      </c>
      <c r="N6" s="131">
        <f t="shared" ref="N6:N19" si="1">L6/K6-1</f>
        <v>7.8482205986330378E-2</v>
      </c>
      <c r="O6" s="132">
        <f t="shared" ref="O6:O19" si="2">L6-G6</f>
        <v>824</v>
      </c>
      <c r="P6" s="131">
        <f t="shared" ref="P6:P19" si="3">L6/G6-1</f>
        <v>0.21961620469083165</v>
      </c>
      <c r="Q6" s="132">
        <f t="shared" ref="Q6:Q19" si="4">L6-B6</f>
        <v>1159</v>
      </c>
      <c r="R6" s="131">
        <f t="shared" ref="R6:R19" si="5">L6/B6-1</f>
        <v>0.33918642083699146</v>
      </c>
    </row>
    <row r="7" spans="1:21" ht="18.75" customHeight="1" x14ac:dyDescent="0.25">
      <c r="A7" s="99" t="s">
        <v>96</v>
      </c>
      <c r="B7" s="128">
        <v>1812</v>
      </c>
      <c r="C7" s="128">
        <v>1799</v>
      </c>
      <c r="D7" s="128">
        <v>1927</v>
      </c>
      <c r="E7" s="128">
        <v>1847</v>
      </c>
      <c r="F7" s="128">
        <v>1886</v>
      </c>
      <c r="G7" s="128">
        <v>2066</v>
      </c>
      <c r="H7" s="128">
        <v>2015</v>
      </c>
      <c r="I7" s="128">
        <v>2037</v>
      </c>
      <c r="J7" s="128">
        <v>2088</v>
      </c>
      <c r="K7" s="128">
        <v>2176</v>
      </c>
      <c r="L7" s="129">
        <v>2223</v>
      </c>
      <c r="M7" s="130">
        <f t="shared" si="0"/>
        <v>47</v>
      </c>
      <c r="N7" s="131">
        <f t="shared" si="1"/>
        <v>2.1599264705882248E-2</v>
      </c>
      <c r="O7" s="132">
        <f t="shared" si="2"/>
        <v>157</v>
      </c>
      <c r="P7" s="131">
        <f t="shared" si="3"/>
        <v>7.5992255566311728E-2</v>
      </c>
      <c r="Q7" s="132">
        <f t="shared" si="4"/>
        <v>411</v>
      </c>
      <c r="R7" s="131">
        <f t="shared" si="5"/>
        <v>0.22682119205298013</v>
      </c>
    </row>
    <row r="8" spans="1:21" ht="18.75" customHeight="1" x14ac:dyDescent="0.25">
      <c r="A8" s="99" t="s">
        <v>97</v>
      </c>
      <c r="B8" s="128">
        <v>1228</v>
      </c>
      <c r="C8" s="128">
        <v>1271</v>
      </c>
      <c r="D8" s="128">
        <v>1222</v>
      </c>
      <c r="E8" s="128">
        <v>1200</v>
      </c>
      <c r="F8" s="128">
        <v>1240</v>
      </c>
      <c r="G8" s="128">
        <v>1292</v>
      </c>
      <c r="H8" s="128">
        <v>1266</v>
      </c>
      <c r="I8" s="128">
        <v>1274</v>
      </c>
      <c r="J8" s="128">
        <v>1262</v>
      </c>
      <c r="K8" s="128">
        <v>1284</v>
      </c>
      <c r="L8" s="129">
        <v>1370</v>
      </c>
      <c r="M8" s="130">
        <f t="shared" si="0"/>
        <v>86</v>
      </c>
      <c r="N8" s="131">
        <f t="shared" si="1"/>
        <v>6.6978193146417508E-2</v>
      </c>
      <c r="O8" s="132">
        <f t="shared" si="2"/>
        <v>78</v>
      </c>
      <c r="P8" s="131">
        <f t="shared" si="3"/>
        <v>6.0371517027863808E-2</v>
      </c>
      <c r="Q8" s="132">
        <f t="shared" si="4"/>
        <v>142</v>
      </c>
      <c r="R8" s="131">
        <f t="shared" si="5"/>
        <v>0.11563517915309451</v>
      </c>
    </row>
    <row r="9" spans="1:21" ht="18.75" customHeight="1" x14ac:dyDescent="0.25">
      <c r="A9" s="99" t="s">
        <v>98</v>
      </c>
      <c r="B9" s="128">
        <v>904</v>
      </c>
      <c r="C9" s="128">
        <v>880</v>
      </c>
      <c r="D9" s="128">
        <v>860</v>
      </c>
      <c r="E9" s="128">
        <v>892</v>
      </c>
      <c r="F9" s="128">
        <v>935</v>
      </c>
      <c r="G9" s="128">
        <v>950</v>
      </c>
      <c r="H9" s="128">
        <v>995</v>
      </c>
      <c r="I9" s="128">
        <v>942</v>
      </c>
      <c r="J9" s="128">
        <v>953</v>
      </c>
      <c r="K9" s="128">
        <v>968</v>
      </c>
      <c r="L9" s="129">
        <v>1001</v>
      </c>
      <c r="M9" s="130">
        <f t="shared" si="0"/>
        <v>33</v>
      </c>
      <c r="N9" s="131">
        <f t="shared" si="1"/>
        <v>3.4090909090909172E-2</v>
      </c>
      <c r="O9" s="132">
        <f t="shared" si="2"/>
        <v>51</v>
      </c>
      <c r="P9" s="131">
        <f t="shared" si="3"/>
        <v>5.3684210526315779E-2</v>
      </c>
      <c r="Q9" s="132">
        <f t="shared" si="4"/>
        <v>97</v>
      </c>
      <c r="R9" s="131">
        <f t="shared" si="5"/>
        <v>0.10730088495575218</v>
      </c>
      <c r="T9" s="5"/>
    </row>
    <row r="10" spans="1:21" ht="18.75" customHeight="1" x14ac:dyDescent="0.25">
      <c r="A10" s="99" t="s">
        <v>99</v>
      </c>
      <c r="B10" s="128">
        <v>457</v>
      </c>
      <c r="C10" s="128">
        <v>454</v>
      </c>
      <c r="D10" s="128">
        <v>473</v>
      </c>
      <c r="E10" s="128">
        <v>468</v>
      </c>
      <c r="F10" s="128">
        <v>483</v>
      </c>
      <c r="G10" s="128">
        <v>475</v>
      </c>
      <c r="H10" s="128">
        <v>465</v>
      </c>
      <c r="I10" s="128">
        <v>432</v>
      </c>
      <c r="J10" s="128">
        <v>450</v>
      </c>
      <c r="K10" s="128">
        <v>426</v>
      </c>
      <c r="L10" s="129">
        <v>461</v>
      </c>
      <c r="M10" s="130">
        <f t="shared" si="0"/>
        <v>35</v>
      </c>
      <c r="N10" s="131">
        <f t="shared" si="1"/>
        <v>8.2159624413145504E-2</v>
      </c>
      <c r="O10" s="132">
        <f t="shared" si="2"/>
        <v>-14</v>
      </c>
      <c r="P10" s="131">
        <f t="shared" si="3"/>
        <v>-2.9473684210526319E-2</v>
      </c>
      <c r="Q10" s="132">
        <f t="shared" si="4"/>
        <v>4</v>
      </c>
      <c r="R10" s="131">
        <f t="shared" si="5"/>
        <v>8.7527352297593897E-3</v>
      </c>
    </row>
    <row r="11" spans="1:21" ht="18.75" customHeight="1" x14ac:dyDescent="0.25">
      <c r="A11" s="99" t="s">
        <v>100</v>
      </c>
      <c r="B11" s="128">
        <v>1236</v>
      </c>
      <c r="C11" s="128">
        <v>1272</v>
      </c>
      <c r="D11" s="128">
        <v>1249</v>
      </c>
      <c r="E11" s="128">
        <v>1264</v>
      </c>
      <c r="F11" s="128">
        <v>1330</v>
      </c>
      <c r="G11" s="128">
        <v>1319</v>
      </c>
      <c r="H11" s="128">
        <v>1340</v>
      </c>
      <c r="I11" s="128">
        <v>1266</v>
      </c>
      <c r="J11" s="128">
        <v>1331</v>
      </c>
      <c r="K11" s="128">
        <v>1417</v>
      </c>
      <c r="L11" s="129">
        <v>1472</v>
      </c>
      <c r="M11" s="130">
        <f t="shared" si="0"/>
        <v>55</v>
      </c>
      <c r="N11" s="131">
        <f t="shared" si="1"/>
        <v>3.8814396612561808E-2</v>
      </c>
      <c r="O11" s="132">
        <f t="shared" si="2"/>
        <v>153</v>
      </c>
      <c r="P11" s="131">
        <f t="shared" si="3"/>
        <v>0.11599696739954513</v>
      </c>
      <c r="Q11" s="132">
        <f t="shared" si="4"/>
        <v>236</v>
      </c>
      <c r="R11" s="131">
        <f t="shared" si="5"/>
        <v>0.1909385113268609</v>
      </c>
    </row>
    <row r="12" spans="1:21" ht="18.75" customHeight="1" x14ac:dyDescent="0.25">
      <c r="A12" s="99" t="s">
        <v>101</v>
      </c>
      <c r="B12" s="128">
        <v>658</v>
      </c>
      <c r="C12" s="128">
        <v>668</v>
      </c>
      <c r="D12" s="128">
        <v>645</v>
      </c>
      <c r="E12" s="128">
        <v>645</v>
      </c>
      <c r="F12" s="128">
        <v>645</v>
      </c>
      <c r="G12" s="128">
        <v>634</v>
      </c>
      <c r="H12" s="128">
        <v>669</v>
      </c>
      <c r="I12" s="128">
        <v>560</v>
      </c>
      <c r="J12" s="128">
        <v>650</v>
      </c>
      <c r="K12" s="128">
        <v>652</v>
      </c>
      <c r="L12" s="129">
        <v>667</v>
      </c>
      <c r="M12" s="130">
        <f t="shared" si="0"/>
        <v>15</v>
      </c>
      <c r="N12" s="131">
        <f t="shared" si="1"/>
        <v>2.3006134969325132E-2</v>
      </c>
      <c r="O12" s="132">
        <f t="shared" si="2"/>
        <v>33</v>
      </c>
      <c r="P12" s="131">
        <f t="shared" si="3"/>
        <v>5.2050473186119772E-2</v>
      </c>
      <c r="Q12" s="132">
        <f t="shared" si="4"/>
        <v>9</v>
      </c>
      <c r="R12" s="131">
        <f t="shared" si="5"/>
        <v>1.3677811550151908E-2</v>
      </c>
    </row>
    <row r="13" spans="1:21" ht="18.75" customHeight="1" x14ac:dyDescent="0.25">
      <c r="A13" s="99" t="s">
        <v>102</v>
      </c>
      <c r="B13" s="128">
        <v>1145</v>
      </c>
      <c r="C13" s="128">
        <v>1070</v>
      </c>
      <c r="D13" s="128">
        <v>1104</v>
      </c>
      <c r="E13" s="128">
        <v>1149</v>
      </c>
      <c r="F13" s="128">
        <v>1139</v>
      </c>
      <c r="G13" s="128">
        <v>1135</v>
      </c>
      <c r="H13" s="128">
        <v>1100</v>
      </c>
      <c r="I13" s="128">
        <v>1121</v>
      </c>
      <c r="J13" s="128">
        <v>1166</v>
      </c>
      <c r="K13" s="128">
        <v>1121</v>
      </c>
      <c r="L13" s="129">
        <v>982</v>
      </c>
      <c r="M13" s="130">
        <f t="shared" si="0"/>
        <v>-139</v>
      </c>
      <c r="N13" s="131">
        <f t="shared" si="1"/>
        <v>-0.12399643175735953</v>
      </c>
      <c r="O13" s="132">
        <f t="shared" si="2"/>
        <v>-153</v>
      </c>
      <c r="P13" s="131">
        <f t="shared" si="3"/>
        <v>-0.13480176211453743</v>
      </c>
      <c r="Q13" s="132">
        <f t="shared" si="4"/>
        <v>-163</v>
      </c>
      <c r="R13" s="131">
        <f t="shared" si="5"/>
        <v>-0.14235807860262006</v>
      </c>
    </row>
    <row r="14" spans="1:21" ht="18.75" customHeight="1" x14ac:dyDescent="0.25">
      <c r="A14" s="99" t="s">
        <v>103</v>
      </c>
      <c r="B14" s="128">
        <v>961</v>
      </c>
      <c r="C14" s="128">
        <v>968</v>
      </c>
      <c r="D14" s="128">
        <v>1035</v>
      </c>
      <c r="E14" s="128">
        <v>958</v>
      </c>
      <c r="F14" s="128">
        <v>1018</v>
      </c>
      <c r="G14" s="128">
        <v>999</v>
      </c>
      <c r="H14" s="128">
        <v>982</v>
      </c>
      <c r="I14" s="128">
        <v>992</v>
      </c>
      <c r="J14" s="128">
        <v>997</v>
      </c>
      <c r="K14" s="128">
        <v>990</v>
      </c>
      <c r="L14" s="129">
        <v>1010</v>
      </c>
      <c r="M14" s="130">
        <f t="shared" si="0"/>
        <v>20</v>
      </c>
      <c r="N14" s="131">
        <f t="shared" si="1"/>
        <v>2.020202020202011E-2</v>
      </c>
      <c r="O14" s="132">
        <f t="shared" si="2"/>
        <v>11</v>
      </c>
      <c r="P14" s="131">
        <f t="shared" si="3"/>
        <v>1.1011011011011096E-2</v>
      </c>
      <c r="Q14" s="132">
        <f t="shared" si="4"/>
        <v>49</v>
      </c>
      <c r="R14" s="131">
        <f t="shared" si="5"/>
        <v>5.098855359001031E-2</v>
      </c>
    </row>
    <row r="15" spans="1:21" ht="18.75" customHeight="1" x14ac:dyDescent="0.25">
      <c r="A15" s="99" t="s">
        <v>104</v>
      </c>
      <c r="B15" s="128">
        <v>1042</v>
      </c>
      <c r="C15" s="128">
        <v>998</v>
      </c>
      <c r="D15" s="128">
        <v>1004</v>
      </c>
      <c r="E15" s="128">
        <v>998</v>
      </c>
      <c r="F15" s="128">
        <v>1054</v>
      </c>
      <c r="G15" s="128">
        <v>1039</v>
      </c>
      <c r="H15" s="128">
        <v>1034</v>
      </c>
      <c r="I15" s="128">
        <v>1012</v>
      </c>
      <c r="J15" s="128">
        <v>1024</v>
      </c>
      <c r="K15" s="128">
        <v>1094</v>
      </c>
      <c r="L15" s="129">
        <v>1059</v>
      </c>
      <c r="M15" s="130">
        <f t="shared" si="0"/>
        <v>-35</v>
      </c>
      <c r="N15" s="131">
        <f t="shared" si="1"/>
        <v>-3.1992687385740348E-2</v>
      </c>
      <c r="O15" s="132">
        <f t="shared" si="2"/>
        <v>20</v>
      </c>
      <c r="P15" s="131">
        <f t="shared" si="3"/>
        <v>1.9249278152069227E-2</v>
      </c>
      <c r="Q15" s="132">
        <f t="shared" si="4"/>
        <v>17</v>
      </c>
      <c r="R15" s="131">
        <f t="shared" si="5"/>
        <v>1.6314779270633295E-2</v>
      </c>
    </row>
    <row r="16" spans="1:21" ht="18.75" customHeight="1" x14ac:dyDescent="0.25">
      <c r="A16" s="99" t="s">
        <v>105</v>
      </c>
      <c r="B16" s="128">
        <v>2524</v>
      </c>
      <c r="C16" s="128">
        <v>2418</v>
      </c>
      <c r="D16" s="128">
        <v>2442</v>
      </c>
      <c r="E16" s="128">
        <v>2507</v>
      </c>
      <c r="F16" s="128">
        <v>2602</v>
      </c>
      <c r="G16" s="128">
        <v>2524</v>
      </c>
      <c r="H16" s="128">
        <v>2560</v>
      </c>
      <c r="I16" s="128">
        <v>2599</v>
      </c>
      <c r="J16" s="128">
        <v>2639</v>
      </c>
      <c r="K16" s="128">
        <v>2767</v>
      </c>
      <c r="L16" s="129">
        <v>2845</v>
      </c>
      <c r="M16" s="130">
        <f t="shared" si="0"/>
        <v>78</v>
      </c>
      <c r="N16" s="131">
        <f t="shared" si="1"/>
        <v>2.8189374774123532E-2</v>
      </c>
      <c r="O16" s="132">
        <f t="shared" si="2"/>
        <v>321</v>
      </c>
      <c r="P16" s="131">
        <f t="shared" si="3"/>
        <v>0.12717908082408869</v>
      </c>
      <c r="Q16" s="132">
        <f t="shared" si="4"/>
        <v>321</v>
      </c>
      <c r="R16" s="131">
        <f t="shared" si="5"/>
        <v>0.12717908082408869</v>
      </c>
    </row>
    <row r="17" spans="1:18" ht="18.75" customHeight="1" x14ac:dyDescent="0.25">
      <c r="A17" s="99" t="s">
        <v>106</v>
      </c>
      <c r="B17" s="128">
        <v>1365</v>
      </c>
      <c r="C17" s="128">
        <v>1412</v>
      </c>
      <c r="D17" s="128">
        <v>1308</v>
      </c>
      <c r="E17" s="128">
        <v>1291</v>
      </c>
      <c r="F17" s="128">
        <v>1338</v>
      </c>
      <c r="G17" s="128">
        <v>1350</v>
      </c>
      <c r="H17" s="128">
        <v>1387</v>
      </c>
      <c r="I17" s="128">
        <v>1264</v>
      </c>
      <c r="J17" s="128">
        <v>1317</v>
      </c>
      <c r="K17" s="128">
        <v>1341</v>
      </c>
      <c r="L17" s="129">
        <v>1317</v>
      </c>
      <c r="M17" s="130">
        <f t="shared" si="0"/>
        <v>-24</v>
      </c>
      <c r="N17" s="131">
        <f t="shared" si="1"/>
        <v>-1.7897091722595126E-2</v>
      </c>
      <c r="O17" s="132">
        <f t="shared" si="2"/>
        <v>-33</v>
      </c>
      <c r="P17" s="131">
        <f t="shared" si="3"/>
        <v>-2.4444444444444491E-2</v>
      </c>
      <c r="Q17" s="132">
        <f t="shared" si="4"/>
        <v>-48</v>
      </c>
      <c r="R17" s="131">
        <f t="shared" si="5"/>
        <v>-3.5164835164835151E-2</v>
      </c>
    </row>
    <row r="18" spans="1:18" ht="18.75" customHeight="1" x14ac:dyDescent="0.25">
      <c r="A18" s="99" t="s">
        <v>107</v>
      </c>
      <c r="B18" s="128">
        <v>1368</v>
      </c>
      <c r="C18" s="128">
        <v>1292</v>
      </c>
      <c r="D18" s="128">
        <v>1311</v>
      </c>
      <c r="E18" s="128">
        <v>1281</v>
      </c>
      <c r="F18" s="128">
        <v>1355</v>
      </c>
      <c r="G18" s="128">
        <v>1422</v>
      </c>
      <c r="H18" s="128">
        <v>1341</v>
      </c>
      <c r="I18" s="128">
        <v>1367</v>
      </c>
      <c r="J18" s="128">
        <v>1375</v>
      </c>
      <c r="K18" s="128">
        <v>1427</v>
      </c>
      <c r="L18" s="129">
        <v>1382</v>
      </c>
      <c r="M18" s="130">
        <f t="shared" si="0"/>
        <v>-45</v>
      </c>
      <c r="N18" s="131">
        <f t="shared" si="1"/>
        <v>-3.153468815697269E-2</v>
      </c>
      <c r="O18" s="132">
        <f t="shared" si="2"/>
        <v>-40</v>
      </c>
      <c r="P18" s="131">
        <f t="shared" si="3"/>
        <v>-2.8129395218002839E-2</v>
      </c>
      <c r="Q18" s="132">
        <f t="shared" si="4"/>
        <v>14</v>
      </c>
      <c r="R18" s="131">
        <f t="shared" si="5"/>
        <v>1.023391812865504E-2</v>
      </c>
    </row>
    <row r="19" spans="1:18" ht="18.75" customHeight="1" x14ac:dyDescent="0.25">
      <c r="A19" s="99" t="s">
        <v>108</v>
      </c>
      <c r="B19" s="128">
        <v>2474</v>
      </c>
      <c r="C19" s="128">
        <v>2510</v>
      </c>
      <c r="D19" s="128">
        <v>2372</v>
      </c>
      <c r="E19" s="128">
        <v>2372</v>
      </c>
      <c r="F19" s="128">
        <v>2319</v>
      </c>
      <c r="G19" s="128">
        <v>2317</v>
      </c>
      <c r="H19" s="128">
        <v>2334</v>
      </c>
      <c r="I19" s="128">
        <v>2275</v>
      </c>
      <c r="J19" s="128">
        <v>2333</v>
      </c>
      <c r="K19" s="128">
        <v>2455</v>
      </c>
      <c r="L19" s="129">
        <v>2460</v>
      </c>
      <c r="M19" s="130">
        <f t="shared" si="0"/>
        <v>5</v>
      </c>
      <c r="N19" s="131">
        <f t="shared" si="1"/>
        <v>2.0366598778003286E-3</v>
      </c>
      <c r="O19" s="132">
        <f t="shared" si="2"/>
        <v>143</v>
      </c>
      <c r="P19" s="131">
        <f t="shared" si="3"/>
        <v>6.1717738454898585E-2</v>
      </c>
      <c r="Q19" s="132">
        <f t="shared" si="4"/>
        <v>-14</v>
      </c>
      <c r="R19" s="131">
        <f t="shared" si="5"/>
        <v>-5.6588520614390125E-3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56"/>
      <c r="N20" s="157"/>
      <c r="O20" s="156"/>
      <c r="P20" s="157"/>
      <c r="Q20" s="156"/>
      <c r="R20" s="157"/>
    </row>
    <row r="21" spans="1:18" ht="15" customHeight="1" x14ac:dyDescent="0.25">
      <c r="A21" s="78" t="s">
        <v>76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</row>
    <row r="22" spans="1:18" x14ac:dyDescent="0.25">
      <c r="A22" s="41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1A4D0913-C4A0-4618-8A1B-F473A771AB54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1648-AF0F-4781-9CA6-050296BAF44E}">
  <dimension ref="A1:U23"/>
  <sheetViews>
    <sheetView showGridLines="0" zoomScaleNormal="100" workbookViewId="0"/>
  </sheetViews>
  <sheetFormatPr defaultRowHeight="15" x14ac:dyDescent="0.25"/>
  <cols>
    <col min="1" max="1" width="17.140625" customWidth="1"/>
    <col min="2" max="12" width="6.7109375" customWidth="1"/>
    <col min="13" max="13" width="6" customWidth="1"/>
    <col min="14" max="14" width="6.5703125" customWidth="1"/>
    <col min="15" max="15" width="6" customWidth="1"/>
    <col min="16" max="16" width="6.5703125" customWidth="1"/>
    <col min="17" max="17" width="6" customWidth="1"/>
    <col min="18" max="18" width="6.5703125" customWidth="1"/>
  </cols>
  <sheetData>
    <row r="1" spans="1:21" ht="22.5" customHeight="1" x14ac:dyDescent="0.25">
      <c r="A1" s="1" t="s">
        <v>136</v>
      </c>
      <c r="B1" s="114"/>
      <c r="C1" s="114"/>
      <c r="D1" s="114"/>
      <c r="E1" s="2"/>
      <c r="F1" s="2"/>
      <c r="G1" s="2"/>
      <c r="H1" s="2"/>
      <c r="I1" s="2"/>
      <c r="J1" s="2"/>
      <c r="K1" s="2"/>
      <c r="L1" s="43"/>
      <c r="M1" s="2"/>
      <c r="N1" s="2"/>
      <c r="O1" s="2"/>
      <c r="P1" s="2"/>
      <c r="Q1" s="2"/>
      <c r="R1" s="2"/>
    </row>
    <row r="2" spans="1:21" ht="18.75" customHeight="1" thickBot="1" x14ac:dyDescent="0.3">
      <c r="A2" s="4" t="s">
        <v>1</v>
      </c>
      <c r="B2" s="5"/>
      <c r="C2" s="5"/>
      <c r="P2" s="5"/>
      <c r="Q2" s="5"/>
      <c r="R2" s="6" t="s">
        <v>2</v>
      </c>
      <c r="S2" s="5"/>
      <c r="T2" s="7" t="s">
        <v>3</v>
      </c>
      <c r="U2" s="5"/>
    </row>
    <row r="3" spans="1:21" ht="27.75" customHeight="1" x14ac:dyDescent="0.25">
      <c r="A3" s="356" t="s">
        <v>87</v>
      </c>
      <c r="B3" s="358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6" t="s">
        <v>72</v>
      </c>
      <c r="N3" s="362"/>
      <c r="O3" s="363" t="s">
        <v>134</v>
      </c>
      <c r="P3" s="364"/>
      <c r="Q3" s="365" t="s">
        <v>135</v>
      </c>
      <c r="R3" s="362"/>
    </row>
    <row r="4" spans="1:21" ht="15.75" customHeight="1" thickBot="1" x14ac:dyDescent="0.3">
      <c r="A4" s="357"/>
      <c r="B4" s="115" t="s">
        <v>71</v>
      </c>
      <c r="C4" s="115" t="s">
        <v>23</v>
      </c>
      <c r="D4" s="115" t="s">
        <v>24</v>
      </c>
      <c r="E4" s="115" t="s">
        <v>25</v>
      </c>
      <c r="F4" s="115" t="s">
        <v>26</v>
      </c>
      <c r="G4" s="116" t="s">
        <v>27</v>
      </c>
      <c r="H4" s="116" t="s">
        <v>28</v>
      </c>
      <c r="I4" s="116" t="s">
        <v>29</v>
      </c>
      <c r="J4" s="116" t="s">
        <v>30</v>
      </c>
      <c r="K4" s="116" t="s">
        <v>31</v>
      </c>
      <c r="L4" s="117" t="s">
        <v>33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10901</v>
      </c>
      <c r="C5" s="123">
        <v>10748</v>
      </c>
      <c r="D5" s="123">
        <v>10986</v>
      </c>
      <c r="E5" s="123">
        <v>11072</v>
      </c>
      <c r="F5" s="123">
        <v>11453</v>
      </c>
      <c r="G5" s="123">
        <v>11684</v>
      </c>
      <c r="H5" s="123">
        <v>11701</v>
      </c>
      <c r="I5" s="123">
        <v>11425</v>
      </c>
      <c r="J5" s="123">
        <v>11857</v>
      </c>
      <c r="K5" s="123">
        <v>12250</v>
      </c>
      <c r="L5" s="124">
        <v>12579</v>
      </c>
      <c r="M5" s="125">
        <f>L5-K5</f>
        <v>329</v>
      </c>
      <c r="N5" s="126">
        <f>L5/K5-1</f>
        <v>2.6857142857142913E-2</v>
      </c>
      <c r="O5" s="127">
        <f>L5-G5</f>
        <v>895</v>
      </c>
      <c r="P5" s="126">
        <f>L5/G5-1</f>
        <v>7.6600479287915135E-2</v>
      </c>
      <c r="Q5" s="127">
        <f>L5-B5</f>
        <v>1678</v>
      </c>
      <c r="R5" s="126">
        <f>L5/B5-1</f>
        <v>0.15393083203375846</v>
      </c>
    </row>
    <row r="6" spans="1:21" ht="18.75" customHeight="1" x14ac:dyDescent="0.25">
      <c r="A6" s="99" t="s">
        <v>95</v>
      </c>
      <c r="B6" s="128">
        <v>1520</v>
      </c>
      <c r="C6" s="128">
        <v>1432</v>
      </c>
      <c r="D6" s="128">
        <v>1532</v>
      </c>
      <c r="E6" s="128">
        <v>1544</v>
      </c>
      <c r="F6" s="128">
        <v>1685</v>
      </c>
      <c r="G6" s="128">
        <v>1699</v>
      </c>
      <c r="H6" s="128">
        <v>1771</v>
      </c>
      <c r="I6" s="128">
        <v>1702</v>
      </c>
      <c r="J6" s="128">
        <v>1786</v>
      </c>
      <c r="K6" s="128">
        <v>1929</v>
      </c>
      <c r="L6" s="129">
        <v>2226</v>
      </c>
      <c r="M6" s="130">
        <f t="shared" ref="M6:M19" si="0">L6-K6</f>
        <v>297</v>
      </c>
      <c r="N6" s="131">
        <f t="shared" ref="N6:N19" si="1">L6/K6-1</f>
        <v>0.15396578538102634</v>
      </c>
      <c r="O6" s="132">
        <f t="shared" ref="O6:O19" si="2">L6-G6</f>
        <v>527</v>
      </c>
      <c r="P6" s="131">
        <f t="shared" ref="P6:P19" si="3">L6/G6-1</f>
        <v>0.31018246027074747</v>
      </c>
      <c r="Q6" s="132">
        <f t="shared" ref="Q6:Q19" si="4">L6-B6</f>
        <v>706</v>
      </c>
      <c r="R6" s="131">
        <f t="shared" ref="R6:R19" si="5">L6/B6-1</f>
        <v>0.46447368421052637</v>
      </c>
    </row>
    <row r="7" spans="1:21" ht="18.75" customHeight="1" x14ac:dyDescent="0.25">
      <c r="A7" s="99" t="s">
        <v>96</v>
      </c>
      <c r="B7" s="128">
        <v>1000</v>
      </c>
      <c r="C7" s="128">
        <v>1000</v>
      </c>
      <c r="D7" s="128">
        <v>1079</v>
      </c>
      <c r="E7" s="128">
        <v>1051</v>
      </c>
      <c r="F7" s="128">
        <v>1000</v>
      </c>
      <c r="G7" s="128">
        <v>1137</v>
      </c>
      <c r="H7" s="128">
        <v>1098</v>
      </c>
      <c r="I7" s="128">
        <v>1085</v>
      </c>
      <c r="J7" s="128">
        <v>1186</v>
      </c>
      <c r="K7" s="128">
        <v>1240</v>
      </c>
      <c r="L7" s="129">
        <v>1264</v>
      </c>
      <c r="M7" s="130">
        <f t="shared" si="0"/>
        <v>24</v>
      </c>
      <c r="N7" s="131">
        <f t="shared" si="1"/>
        <v>1.9354838709677358E-2</v>
      </c>
      <c r="O7" s="132">
        <f t="shared" si="2"/>
        <v>127</v>
      </c>
      <c r="P7" s="131">
        <f t="shared" si="3"/>
        <v>0.11169744942832005</v>
      </c>
      <c r="Q7" s="132">
        <f t="shared" si="4"/>
        <v>264</v>
      </c>
      <c r="R7" s="131">
        <f t="shared" si="5"/>
        <v>0.26400000000000001</v>
      </c>
    </row>
    <row r="8" spans="1:21" ht="18.75" customHeight="1" x14ac:dyDescent="0.25">
      <c r="A8" s="99" t="s">
        <v>97</v>
      </c>
      <c r="B8" s="128">
        <v>661</v>
      </c>
      <c r="C8" s="128">
        <v>660</v>
      </c>
      <c r="D8" s="128">
        <v>654</v>
      </c>
      <c r="E8" s="128">
        <v>651</v>
      </c>
      <c r="F8" s="128">
        <v>645</v>
      </c>
      <c r="G8" s="128">
        <v>684</v>
      </c>
      <c r="H8" s="128">
        <v>673</v>
      </c>
      <c r="I8" s="128">
        <v>656</v>
      </c>
      <c r="J8" s="128">
        <v>670</v>
      </c>
      <c r="K8" s="128">
        <v>685</v>
      </c>
      <c r="L8" s="129">
        <v>732</v>
      </c>
      <c r="M8" s="130">
        <f t="shared" si="0"/>
        <v>47</v>
      </c>
      <c r="N8" s="131">
        <f t="shared" si="1"/>
        <v>6.8613138686131281E-2</v>
      </c>
      <c r="O8" s="132">
        <f t="shared" si="2"/>
        <v>48</v>
      </c>
      <c r="P8" s="131">
        <f t="shared" si="3"/>
        <v>7.0175438596491224E-2</v>
      </c>
      <c r="Q8" s="132">
        <f t="shared" si="4"/>
        <v>71</v>
      </c>
      <c r="R8" s="131">
        <f t="shared" si="5"/>
        <v>0.10741301059001507</v>
      </c>
    </row>
    <row r="9" spans="1:21" ht="18.75" customHeight="1" x14ac:dyDescent="0.25">
      <c r="A9" s="99" t="s">
        <v>98</v>
      </c>
      <c r="B9" s="128">
        <v>356</v>
      </c>
      <c r="C9" s="128">
        <v>355</v>
      </c>
      <c r="D9" s="128">
        <v>344</v>
      </c>
      <c r="E9" s="128">
        <v>384</v>
      </c>
      <c r="F9" s="128">
        <v>416</v>
      </c>
      <c r="G9" s="128">
        <v>424</v>
      </c>
      <c r="H9" s="128">
        <v>460</v>
      </c>
      <c r="I9" s="128">
        <v>423</v>
      </c>
      <c r="J9" s="128">
        <v>418</v>
      </c>
      <c r="K9" s="128">
        <v>408</v>
      </c>
      <c r="L9" s="129">
        <v>421</v>
      </c>
      <c r="M9" s="130">
        <f t="shared" si="0"/>
        <v>13</v>
      </c>
      <c r="N9" s="131">
        <f t="shared" si="1"/>
        <v>3.1862745098039325E-2</v>
      </c>
      <c r="O9" s="132">
        <f t="shared" si="2"/>
        <v>-3</v>
      </c>
      <c r="P9" s="131">
        <f t="shared" si="3"/>
        <v>-7.0754716981131782E-3</v>
      </c>
      <c r="Q9" s="132">
        <f t="shared" si="4"/>
        <v>65</v>
      </c>
      <c r="R9" s="131">
        <f t="shared" si="5"/>
        <v>0.18258426966292141</v>
      </c>
    </row>
    <row r="10" spans="1:21" ht="18.75" customHeight="1" x14ac:dyDescent="0.25">
      <c r="A10" s="99" t="s">
        <v>99</v>
      </c>
      <c r="B10" s="128">
        <v>195</v>
      </c>
      <c r="C10" s="128">
        <v>183</v>
      </c>
      <c r="D10" s="128">
        <v>193</v>
      </c>
      <c r="E10" s="128">
        <v>197</v>
      </c>
      <c r="F10" s="128">
        <v>201</v>
      </c>
      <c r="G10" s="128">
        <v>184</v>
      </c>
      <c r="H10" s="128">
        <v>191</v>
      </c>
      <c r="I10" s="128">
        <v>155</v>
      </c>
      <c r="J10" s="128">
        <v>179</v>
      </c>
      <c r="K10" s="128">
        <v>159</v>
      </c>
      <c r="L10" s="129">
        <v>177</v>
      </c>
      <c r="M10" s="130">
        <f t="shared" si="0"/>
        <v>18</v>
      </c>
      <c r="N10" s="131">
        <f t="shared" si="1"/>
        <v>0.1132075471698113</v>
      </c>
      <c r="O10" s="132">
        <f t="shared" si="2"/>
        <v>-7</v>
      </c>
      <c r="P10" s="131">
        <f t="shared" si="3"/>
        <v>-3.8043478260869512E-2</v>
      </c>
      <c r="Q10" s="132">
        <f t="shared" si="4"/>
        <v>-18</v>
      </c>
      <c r="R10" s="131">
        <f t="shared" si="5"/>
        <v>-9.2307692307692313E-2</v>
      </c>
    </row>
    <row r="11" spans="1:21" ht="18.75" customHeight="1" x14ac:dyDescent="0.25">
      <c r="A11" s="99" t="s">
        <v>100</v>
      </c>
      <c r="B11" s="128">
        <v>709</v>
      </c>
      <c r="C11" s="128">
        <v>721</v>
      </c>
      <c r="D11" s="128">
        <v>729</v>
      </c>
      <c r="E11" s="128">
        <v>774</v>
      </c>
      <c r="F11" s="128">
        <v>802</v>
      </c>
      <c r="G11" s="128">
        <v>789</v>
      </c>
      <c r="H11" s="128">
        <v>814</v>
      </c>
      <c r="I11" s="128">
        <v>779</v>
      </c>
      <c r="J11" s="128">
        <v>820</v>
      </c>
      <c r="K11" s="128">
        <v>827</v>
      </c>
      <c r="L11" s="129">
        <v>917</v>
      </c>
      <c r="M11" s="130">
        <f t="shared" si="0"/>
        <v>90</v>
      </c>
      <c r="N11" s="131">
        <f t="shared" si="1"/>
        <v>0.10882708585247891</v>
      </c>
      <c r="O11" s="132">
        <f t="shared" si="2"/>
        <v>128</v>
      </c>
      <c r="P11" s="131">
        <f t="shared" si="3"/>
        <v>0.16223067173637506</v>
      </c>
      <c r="Q11" s="132">
        <f t="shared" si="4"/>
        <v>208</v>
      </c>
      <c r="R11" s="131">
        <f t="shared" si="5"/>
        <v>0.2933709449929478</v>
      </c>
    </row>
    <row r="12" spans="1:21" ht="18.75" customHeight="1" x14ac:dyDescent="0.25">
      <c r="A12" s="99" t="s">
        <v>101</v>
      </c>
      <c r="B12" s="128">
        <v>340</v>
      </c>
      <c r="C12" s="128">
        <v>320</v>
      </c>
      <c r="D12" s="128">
        <v>355</v>
      </c>
      <c r="E12" s="128">
        <v>308</v>
      </c>
      <c r="F12" s="128">
        <v>340</v>
      </c>
      <c r="G12" s="128">
        <v>344</v>
      </c>
      <c r="H12" s="128">
        <v>387</v>
      </c>
      <c r="I12" s="128">
        <v>332</v>
      </c>
      <c r="J12" s="128">
        <v>389</v>
      </c>
      <c r="K12" s="128">
        <v>390</v>
      </c>
      <c r="L12" s="129">
        <v>372</v>
      </c>
      <c r="M12" s="130">
        <f t="shared" si="0"/>
        <v>-18</v>
      </c>
      <c r="N12" s="131">
        <f t="shared" si="1"/>
        <v>-4.6153846153846101E-2</v>
      </c>
      <c r="O12" s="132">
        <f t="shared" si="2"/>
        <v>28</v>
      </c>
      <c r="P12" s="131">
        <f t="shared" si="3"/>
        <v>8.1395348837209225E-2</v>
      </c>
      <c r="Q12" s="132">
        <f t="shared" si="4"/>
        <v>32</v>
      </c>
      <c r="R12" s="131">
        <f t="shared" si="5"/>
        <v>9.4117647058823639E-2</v>
      </c>
    </row>
    <row r="13" spans="1:21" ht="18.75" customHeight="1" x14ac:dyDescent="0.25">
      <c r="A13" s="99" t="s">
        <v>102</v>
      </c>
      <c r="B13" s="128">
        <v>589</v>
      </c>
      <c r="C13" s="128">
        <v>571</v>
      </c>
      <c r="D13" s="128">
        <v>599</v>
      </c>
      <c r="E13" s="128">
        <v>626</v>
      </c>
      <c r="F13" s="128">
        <v>590</v>
      </c>
      <c r="G13" s="128">
        <v>613</v>
      </c>
      <c r="H13" s="128">
        <v>578</v>
      </c>
      <c r="I13" s="128">
        <v>596</v>
      </c>
      <c r="J13" s="128">
        <v>647</v>
      </c>
      <c r="K13" s="128">
        <v>597</v>
      </c>
      <c r="L13" s="129">
        <v>462</v>
      </c>
      <c r="M13" s="130">
        <f t="shared" si="0"/>
        <v>-135</v>
      </c>
      <c r="N13" s="131">
        <f t="shared" si="1"/>
        <v>-0.22613065326633164</v>
      </c>
      <c r="O13" s="132">
        <f t="shared" si="2"/>
        <v>-151</v>
      </c>
      <c r="P13" s="131">
        <f t="shared" si="3"/>
        <v>-0.24632952691680265</v>
      </c>
      <c r="Q13" s="132">
        <f t="shared" si="4"/>
        <v>-127</v>
      </c>
      <c r="R13" s="131">
        <f t="shared" si="5"/>
        <v>-0.21561969439728357</v>
      </c>
    </row>
    <row r="14" spans="1:21" ht="18.75" customHeight="1" x14ac:dyDescent="0.25">
      <c r="A14" s="99" t="s">
        <v>103</v>
      </c>
      <c r="B14" s="128">
        <v>506</v>
      </c>
      <c r="C14" s="128">
        <v>543</v>
      </c>
      <c r="D14" s="128">
        <v>588</v>
      </c>
      <c r="E14" s="128">
        <v>551</v>
      </c>
      <c r="F14" s="128">
        <v>608</v>
      </c>
      <c r="G14" s="128">
        <v>594</v>
      </c>
      <c r="H14" s="128">
        <v>567</v>
      </c>
      <c r="I14" s="128">
        <v>588</v>
      </c>
      <c r="J14" s="128">
        <v>593</v>
      </c>
      <c r="K14" s="128">
        <v>585</v>
      </c>
      <c r="L14" s="129">
        <v>594</v>
      </c>
      <c r="M14" s="130">
        <f t="shared" si="0"/>
        <v>9</v>
      </c>
      <c r="N14" s="131">
        <f t="shared" si="1"/>
        <v>1.538461538461533E-2</v>
      </c>
      <c r="O14" s="155">
        <f t="shared" si="2"/>
        <v>0</v>
      </c>
      <c r="P14" s="154">
        <f t="shared" si="3"/>
        <v>0</v>
      </c>
      <c r="Q14" s="132">
        <f>L14-B14</f>
        <v>88</v>
      </c>
      <c r="R14" s="131">
        <f t="shared" si="5"/>
        <v>0.17391304347826098</v>
      </c>
    </row>
    <row r="15" spans="1:21" ht="18.75" customHeight="1" x14ac:dyDescent="0.25">
      <c r="A15" s="99" t="s">
        <v>104</v>
      </c>
      <c r="B15" s="128">
        <v>573</v>
      </c>
      <c r="C15" s="128">
        <v>562</v>
      </c>
      <c r="D15" s="128">
        <v>572</v>
      </c>
      <c r="E15" s="128">
        <v>588</v>
      </c>
      <c r="F15" s="128">
        <v>621</v>
      </c>
      <c r="G15" s="128">
        <v>616</v>
      </c>
      <c r="H15" s="128">
        <v>603</v>
      </c>
      <c r="I15" s="128">
        <v>561</v>
      </c>
      <c r="J15" s="128">
        <v>599</v>
      </c>
      <c r="K15" s="128">
        <v>638</v>
      </c>
      <c r="L15" s="129">
        <v>618</v>
      </c>
      <c r="M15" s="130">
        <f t="shared" si="0"/>
        <v>-20</v>
      </c>
      <c r="N15" s="131">
        <f t="shared" si="1"/>
        <v>-3.1347962382445194E-2</v>
      </c>
      <c r="O15" s="132">
        <f t="shared" si="2"/>
        <v>2</v>
      </c>
      <c r="P15" s="131">
        <f t="shared" si="3"/>
        <v>3.2467532467532756E-3</v>
      </c>
      <c r="Q15" s="132">
        <f t="shared" si="4"/>
        <v>45</v>
      </c>
      <c r="R15" s="131">
        <f t="shared" si="5"/>
        <v>7.8534031413612482E-2</v>
      </c>
    </row>
    <row r="16" spans="1:21" ht="18.75" customHeight="1" x14ac:dyDescent="0.25">
      <c r="A16" s="99" t="s">
        <v>105</v>
      </c>
      <c r="B16" s="128">
        <v>1384</v>
      </c>
      <c r="C16" s="128">
        <v>1309</v>
      </c>
      <c r="D16" s="128">
        <v>1335</v>
      </c>
      <c r="E16" s="128">
        <v>1400</v>
      </c>
      <c r="F16" s="128">
        <v>1447</v>
      </c>
      <c r="G16" s="128">
        <v>1437</v>
      </c>
      <c r="H16" s="128">
        <v>1486</v>
      </c>
      <c r="I16" s="128">
        <v>1519</v>
      </c>
      <c r="J16" s="128">
        <v>1503</v>
      </c>
      <c r="K16" s="128">
        <v>1584</v>
      </c>
      <c r="L16" s="129">
        <v>1643</v>
      </c>
      <c r="M16" s="130">
        <f t="shared" si="0"/>
        <v>59</v>
      </c>
      <c r="N16" s="131">
        <f t="shared" si="1"/>
        <v>3.7247474747474696E-2</v>
      </c>
      <c r="O16" s="132">
        <f t="shared" si="2"/>
        <v>206</v>
      </c>
      <c r="P16" s="131">
        <f t="shared" si="3"/>
        <v>0.14335421016005556</v>
      </c>
      <c r="Q16" s="132">
        <f t="shared" si="4"/>
        <v>259</v>
      </c>
      <c r="R16" s="131">
        <f t="shared" si="5"/>
        <v>0.18713872832369938</v>
      </c>
    </row>
    <row r="17" spans="1:18" ht="18.75" customHeight="1" x14ac:dyDescent="0.25">
      <c r="A17" s="99" t="s">
        <v>106</v>
      </c>
      <c r="B17" s="128">
        <v>679</v>
      </c>
      <c r="C17" s="128">
        <v>715</v>
      </c>
      <c r="D17" s="128">
        <v>648</v>
      </c>
      <c r="E17" s="128">
        <v>664</v>
      </c>
      <c r="F17" s="128">
        <v>698</v>
      </c>
      <c r="G17" s="128">
        <v>729</v>
      </c>
      <c r="H17" s="128">
        <v>717</v>
      </c>
      <c r="I17" s="128">
        <v>648</v>
      </c>
      <c r="J17" s="128">
        <v>716</v>
      </c>
      <c r="K17" s="128">
        <v>720</v>
      </c>
      <c r="L17" s="129">
        <v>690</v>
      </c>
      <c r="M17" s="130">
        <f t="shared" si="0"/>
        <v>-30</v>
      </c>
      <c r="N17" s="131">
        <f t="shared" si="1"/>
        <v>-4.166666666666663E-2</v>
      </c>
      <c r="O17" s="132">
        <f t="shared" si="2"/>
        <v>-39</v>
      </c>
      <c r="P17" s="131">
        <f t="shared" si="3"/>
        <v>-5.3497942386831254E-2</v>
      </c>
      <c r="Q17" s="132">
        <f t="shared" si="4"/>
        <v>11</v>
      </c>
      <c r="R17" s="131">
        <f t="shared" si="5"/>
        <v>1.6200294550809957E-2</v>
      </c>
    </row>
    <row r="18" spans="1:18" ht="18.75" customHeight="1" x14ac:dyDescent="0.25">
      <c r="A18" s="99" t="s">
        <v>107</v>
      </c>
      <c r="B18" s="128">
        <v>906</v>
      </c>
      <c r="C18" s="128">
        <v>826</v>
      </c>
      <c r="D18" s="128">
        <v>905</v>
      </c>
      <c r="E18" s="128">
        <v>893</v>
      </c>
      <c r="F18" s="128">
        <v>956</v>
      </c>
      <c r="G18" s="128">
        <v>1010</v>
      </c>
      <c r="H18" s="128">
        <v>957</v>
      </c>
      <c r="I18" s="128">
        <v>966</v>
      </c>
      <c r="J18" s="128">
        <v>980</v>
      </c>
      <c r="K18" s="128">
        <v>1004</v>
      </c>
      <c r="L18" s="129">
        <v>968</v>
      </c>
      <c r="M18" s="130">
        <f t="shared" si="0"/>
        <v>-36</v>
      </c>
      <c r="N18" s="131">
        <f t="shared" si="1"/>
        <v>-3.5856573705179251E-2</v>
      </c>
      <c r="O18" s="132">
        <f t="shared" si="2"/>
        <v>-42</v>
      </c>
      <c r="P18" s="131">
        <f t="shared" si="3"/>
        <v>-4.1584158415841621E-2</v>
      </c>
      <c r="Q18" s="132">
        <f t="shared" si="4"/>
        <v>62</v>
      </c>
      <c r="R18" s="131">
        <f t="shared" si="5"/>
        <v>6.843267108167761E-2</v>
      </c>
    </row>
    <row r="19" spans="1:18" ht="18.75" customHeight="1" x14ac:dyDescent="0.25">
      <c r="A19" s="99" t="s">
        <v>108</v>
      </c>
      <c r="B19" s="128">
        <v>1483</v>
      </c>
      <c r="C19" s="128">
        <v>1551</v>
      </c>
      <c r="D19" s="128">
        <v>1453</v>
      </c>
      <c r="E19" s="128">
        <v>1441</v>
      </c>
      <c r="F19" s="128">
        <v>1444</v>
      </c>
      <c r="G19" s="128">
        <v>1424</v>
      </c>
      <c r="H19" s="128">
        <v>1399</v>
      </c>
      <c r="I19" s="128">
        <v>1415</v>
      </c>
      <c r="J19" s="128">
        <v>1371</v>
      </c>
      <c r="K19" s="128">
        <v>1484</v>
      </c>
      <c r="L19" s="129">
        <v>1495</v>
      </c>
      <c r="M19" s="130">
        <f t="shared" si="0"/>
        <v>11</v>
      </c>
      <c r="N19" s="131">
        <f t="shared" si="1"/>
        <v>7.4123989218328745E-3</v>
      </c>
      <c r="O19" s="132">
        <f t="shared" si="2"/>
        <v>71</v>
      </c>
      <c r="P19" s="131">
        <f t="shared" si="3"/>
        <v>4.9859550561797805E-2</v>
      </c>
      <c r="Q19" s="132">
        <f t="shared" si="4"/>
        <v>12</v>
      </c>
      <c r="R19" s="131">
        <f t="shared" si="5"/>
        <v>8.0917060013485642E-3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56"/>
      <c r="N20" s="157"/>
      <c r="O20" s="156"/>
      <c r="P20" s="157"/>
      <c r="Q20" s="156"/>
      <c r="R20" s="157"/>
    </row>
    <row r="21" spans="1:18" x14ac:dyDescent="0.25">
      <c r="A21" s="78" t="s">
        <v>76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</row>
    <row r="22" spans="1:18" x14ac:dyDescent="0.25">
      <c r="A22" s="41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B0D0058-8DBF-4D14-AEF5-A692AEB46BB5}"/>
  </hyperlinks>
  <pageMargins left="0.7" right="0.7" top="0.78740157499999996" bottom="0.78740157499999996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0D4B-00C3-4C73-B957-C0CA405F295D}">
  <dimension ref="A1:U23"/>
  <sheetViews>
    <sheetView showGridLines="0" zoomScaleNormal="100" workbookViewId="0"/>
  </sheetViews>
  <sheetFormatPr defaultRowHeight="15" x14ac:dyDescent="0.25"/>
  <cols>
    <col min="1" max="1" width="17" customWidth="1"/>
    <col min="2" max="12" width="6.7109375" customWidth="1"/>
    <col min="13" max="13" width="6" customWidth="1"/>
    <col min="14" max="14" width="6.5703125" customWidth="1"/>
    <col min="15" max="15" width="6" customWidth="1"/>
    <col min="16" max="16" width="6.7109375" customWidth="1"/>
    <col min="17" max="17" width="6" customWidth="1"/>
    <col min="18" max="18" width="6.5703125" customWidth="1"/>
  </cols>
  <sheetData>
    <row r="1" spans="1:21" ht="22.5" customHeight="1" x14ac:dyDescent="0.25">
      <c r="A1" s="1" t="s">
        <v>137</v>
      </c>
      <c r="B1" s="2"/>
      <c r="C1" s="2"/>
      <c r="D1" s="2"/>
      <c r="E1" s="2"/>
      <c r="F1" s="15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26.2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6" t="s">
        <v>72</v>
      </c>
      <c r="N3" s="362"/>
      <c r="O3" s="363" t="s">
        <v>134</v>
      </c>
      <c r="P3" s="364"/>
      <c r="Q3" s="365" t="s">
        <v>135</v>
      </c>
      <c r="R3" s="362"/>
    </row>
    <row r="4" spans="1:21" ht="15.75" thickBot="1" x14ac:dyDescent="0.3">
      <c r="A4" s="357"/>
      <c r="B4" s="116" t="s">
        <v>71</v>
      </c>
      <c r="C4" s="116" t="s">
        <v>23</v>
      </c>
      <c r="D4" s="116" t="s">
        <v>24</v>
      </c>
      <c r="E4" s="116" t="s">
        <v>25</v>
      </c>
      <c r="F4" s="116" t="s">
        <v>26</v>
      </c>
      <c r="G4" s="116" t="s">
        <v>27</v>
      </c>
      <c r="H4" s="116" t="s">
        <v>28</v>
      </c>
      <c r="I4" s="116" t="s">
        <v>29</v>
      </c>
      <c r="J4" s="116" t="s">
        <v>30</v>
      </c>
      <c r="K4" s="116" t="s">
        <v>31</v>
      </c>
      <c r="L4" s="117" t="s">
        <v>32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1970</v>
      </c>
      <c r="C5" s="123">
        <v>1899</v>
      </c>
      <c r="D5" s="123">
        <v>1924</v>
      </c>
      <c r="E5" s="123">
        <v>1902</v>
      </c>
      <c r="F5" s="123">
        <v>1867</v>
      </c>
      <c r="G5" s="123">
        <v>1989</v>
      </c>
      <c r="H5" s="123">
        <v>2028</v>
      </c>
      <c r="I5" s="123">
        <v>2018</v>
      </c>
      <c r="J5" s="123">
        <v>2038</v>
      </c>
      <c r="K5" s="123">
        <v>2112</v>
      </c>
      <c r="L5" s="124">
        <v>2176</v>
      </c>
      <c r="M5" s="125">
        <f>L5-K5</f>
        <v>64</v>
      </c>
      <c r="N5" s="126">
        <f>L5/K5-1</f>
        <v>3.0303030303030276E-2</v>
      </c>
      <c r="O5" s="127">
        <f>L5-G5</f>
        <v>187</v>
      </c>
      <c r="P5" s="126">
        <f>L5/G5-1</f>
        <v>9.4017094017094127E-2</v>
      </c>
      <c r="Q5" s="127">
        <f>L5-B5</f>
        <v>206</v>
      </c>
      <c r="R5" s="126">
        <f>L5/B5-1</f>
        <v>0.1045685279187818</v>
      </c>
    </row>
    <row r="6" spans="1:21" ht="18.75" customHeight="1" x14ac:dyDescent="0.25">
      <c r="A6" s="99" t="s">
        <v>95</v>
      </c>
      <c r="B6" s="128">
        <v>588</v>
      </c>
      <c r="C6" s="128">
        <v>538</v>
      </c>
      <c r="D6" s="128">
        <v>582</v>
      </c>
      <c r="E6" s="128">
        <v>572</v>
      </c>
      <c r="F6" s="128">
        <v>550</v>
      </c>
      <c r="G6" s="128">
        <v>554</v>
      </c>
      <c r="H6" s="128">
        <v>611</v>
      </c>
      <c r="I6" s="128">
        <v>613</v>
      </c>
      <c r="J6" s="128">
        <v>608</v>
      </c>
      <c r="K6" s="128">
        <v>680</v>
      </c>
      <c r="L6" s="129">
        <v>647</v>
      </c>
      <c r="M6" s="130">
        <f t="shared" ref="M6:M19" si="0">L6-K6</f>
        <v>-33</v>
      </c>
      <c r="N6" s="131">
        <f t="shared" ref="N6:N19" si="1">L6/K6-1</f>
        <v>-4.8529411764705932E-2</v>
      </c>
      <c r="O6" s="132">
        <f t="shared" ref="O6:O19" si="2">L6-G6</f>
        <v>93</v>
      </c>
      <c r="P6" s="131">
        <f t="shared" ref="P6:P19" si="3">L6/G6-1</f>
        <v>0.16787003610108298</v>
      </c>
      <c r="Q6" s="132">
        <f t="shared" ref="Q6:Q19" si="4">L6-B6</f>
        <v>59</v>
      </c>
      <c r="R6" s="131">
        <f t="shared" ref="R6:R19" si="5">L6/B6-1</f>
        <v>0.10034013605442182</v>
      </c>
    </row>
    <row r="7" spans="1:21" ht="18.75" customHeight="1" x14ac:dyDescent="0.25">
      <c r="A7" s="99" t="s">
        <v>96</v>
      </c>
      <c r="B7" s="128">
        <v>25</v>
      </c>
      <c r="C7" s="128">
        <v>15</v>
      </c>
      <c r="D7" s="128">
        <v>19</v>
      </c>
      <c r="E7" s="128">
        <v>0</v>
      </c>
      <c r="F7" s="128">
        <v>23</v>
      </c>
      <c r="G7" s="128">
        <v>29</v>
      </c>
      <c r="H7" s="128">
        <v>16</v>
      </c>
      <c r="I7" s="128">
        <v>26</v>
      </c>
      <c r="J7" s="128">
        <v>26</v>
      </c>
      <c r="K7" s="128">
        <v>29</v>
      </c>
      <c r="L7" s="129">
        <v>29</v>
      </c>
      <c r="M7" s="130">
        <f t="shared" si="0"/>
        <v>0</v>
      </c>
      <c r="N7" s="131">
        <f t="shared" si="1"/>
        <v>0</v>
      </c>
      <c r="O7" s="132">
        <f>L7-G7</f>
        <v>0</v>
      </c>
      <c r="P7" s="131">
        <f t="shared" si="3"/>
        <v>0</v>
      </c>
      <c r="Q7" s="132">
        <f t="shared" si="4"/>
        <v>4</v>
      </c>
      <c r="R7" s="131">
        <f t="shared" si="5"/>
        <v>0.15999999999999992</v>
      </c>
    </row>
    <row r="8" spans="1:21" ht="18.75" customHeight="1" x14ac:dyDescent="0.25">
      <c r="A8" s="99" t="s">
        <v>97</v>
      </c>
      <c r="B8" s="128">
        <v>129</v>
      </c>
      <c r="C8" s="128">
        <v>140</v>
      </c>
      <c r="D8" s="128">
        <v>143</v>
      </c>
      <c r="E8" s="128">
        <v>142</v>
      </c>
      <c r="F8" s="128">
        <v>168</v>
      </c>
      <c r="G8" s="128">
        <v>179</v>
      </c>
      <c r="H8" s="128">
        <v>154</v>
      </c>
      <c r="I8" s="128">
        <v>156</v>
      </c>
      <c r="J8" s="128">
        <v>145</v>
      </c>
      <c r="K8" s="128">
        <v>139</v>
      </c>
      <c r="L8" s="129">
        <v>175</v>
      </c>
      <c r="M8" s="130">
        <f t="shared" si="0"/>
        <v>36</v>
      </c>
      <c r="N8" s="131">
        <f t="shared" si="1"/>
        <v>0.25899280575539563</v>
      </c>
      <c r="O8" s="132">
        <f t="shared" si="2"/>
        <v>-4</v>
      </c>
      <c r="P8" s="131">
        <f t="shared" si="3"/>
        <v>-2.2346368715083775E-2</v>
      </c>
      <c r="Q8" s="132">
        <f t="shared" si="4"/>
        <v>46</v>
      </c>
      <c r="R8" s="131">
        <f t="shared" si="5"/>
        <v>0.35658914728682167</v>
      </c>
    </row>
    <row r="9" spans="1:21" ht="18.75" customHeight="1" x14ac:dyDescent="0.25">
      <c r="A9" s="99" t="s">
        <v>98</v>
      </c>
      <c r="B9" s="128">
        <v>146</v>
      </c>
      <c r="C9" s="128">
        <v>147</v>
      </c>
      <c r="D9" s="128">
        <v>135</v>
      </c>
      <c r="E9" s="128">
        <v>135</v>
      </c>
      <c r="F9" s="128">
        <v>124</v>
      </c>
      <c r="G9" s="128">
        <v>145</v>
      </c>
      <c r="H9" s="128">
        <v>131</v>
      </c>
      <c r="I9" s="128">
        <v>146</v>
      </c>
      <c r="J9" s="128">
        <v>118</v>
      </c>
      <c r="K9" s="128">
        <v>126</v>
      </c>
      <c r="L9" s="129">
        <v>144</v>
      </c>
      <c r="M9" s="130">
        <f t="shared" si="0"/>
        <v>18</v>
      </c>
      <c r="N9" s="131">
        <f t="shared" si="1"/>
        <v>0.14285714285714279</v>
      </c>
      <c r="O9" s="132">
        <f t="shared" si="2"/>
        <v>-1</v>
      </c>
      <c r="P9" s="131">
        <f t="shared" si="3"/>
        <v>-6.8965517241379448E-3</v>
      </c>
      <c r="Q9" s="132">
        <f t="shared" si="4"/>
        <v>-2</v>
      </c>
      <c r="R9" s="131">
        <f t="shared" si="5"/>
        <v>-1.3698630136986356E-2</v>
      </c>
    </row>
    <row r="10" spans="1:21" ht="18.75" customHeight="1" x14ac:dyDescent="0.25">
      <c r="A10" s="99" t="s">
        <v>99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26</v>
      </c>
      <c r="H10" s="128">
        <v>13</v>
      </c>
      <c r="I10" s="128">
        <v>17</v>
      </c>
      <c r="J10" s="128">
        <v>15</v>
      </c>
      <c r="K10" s="128">
        <v>14</v>
      </c>
      <c r="L10" s="129">
        <v>23</v>
      </c>
      <c r="M10" s="130">
        <f t="shared" si="0"/>
        <v>9</v>
      </c>
      <c r="N10" s="131">
        <f t="shared" si="1"/>
        <v>0.64285714285714279</v>
      </c>
      <c r="O10" s="132">
        <f>L10-G10</f>
        <v>-3</v>
      </c>
      <c r="P10" s="131">
        <v>0</v>
      </c>
      <c r="Q10" s="132">
        <f t="shared" si="4"/>
        <v>23</v>
      </c>
      <c r="R10" s="131">
        <v>0</v>
      </c>
    </row>
    <row r="11" spans="1:21" ht="18.75" customHeight="1" x14ac:dyDescent="0.25">
      <c r="A11" s="99" t="s">
        <v>100</v>
      </c>
      <c r="B11" s="128">
        <v>28</v>
      </c>
      <c r="C11" s="128">
        <v>32</v>
      </c>
      <c r="D11" s="128">
        <v>29</v>
      </c>
      <c r="E11" s="128">
        <v>29</v>
      </c>
      <c r="F11" s="128">
        <v>24</v>
      </c>
      <c r="G11" s="128">
        <v>29</v>
      </c>
      <c r="H11" s="128">
        <v>29</v>
      </c>
      <c r="I11" s="128">
        <v>29</v>
      </c>
      <c r="J11" s="128">
        <v>29</v>
      </c>
      <c r="K11" s="128">
        <v>29</v>
      </c>
      <c r="L11" s="129">
        <v>25</v>
      </c>
      <c r="M11" s="130">
        <f t="shared" si="0"/>
        <v>-4</v>
      </c>
      <c r="N11" s="131">
        <f t="shared" si="1"/>
        <v>-0.13793103448275867</v>
      </c>
      <c r="O11" s="132">
        <f t="shared" si="2"/>
        <v>-4</v>
      </c>
      <c r="P11" s="131">
        <f t="shared" si="3"/>
        <v>-0.13793103448275867</v>
      </c>
      <c r="Q11" s="132">
        <f t="shared" si="4"/>
        <v>-3</v>
      </c>
      <c r="R11" s="131">
        <f t="shared" si="5"/>
        <v>-0.1071428571428571</v>
      </c>
    </row>
    <row r="12" spans="1:21" ht="18.75" customHeight="1" x14ac:dyDescent="0.25">
      <c r="A12" s="99" t="s">
        <v>101</v>
      </c>
      <c r="B12" s="128">
        <v>45</v>
      </c>
      <c r="C12" s="128">
        <v>33</v>
      </c>
      <c r="D12" s="128">
        <v>27</v>
      </c>
      <c r="E12" s="128">
        <v>24</v>
      </c>
      <c r="F12" s="128">
        <v>22</v>
      </c>
      <c r="G12" s="128">
        <v>26</v>
      </c>
      <c r="H12" s="128">
        <v>25</v>
      </c>
      <c r="I12" s="128">
        <v>25</v>
      </c>
      <c r="J12" s="128">
        <v>27</v>
      </c>
      <c r="K12" s="128">
        <v>23</v>
      </c>
      <c r="L12" s="129">
        <v>26</v>
      </c>
      <c r="M12" s="130">
        <f t="shared" si="0"/>
        <v>3</v>
      </c>
      <c r="N12" s="131">
        <f t="shared" si="1"/>
        <v>0.13043478260869557</v>
      </c>
      <c r="O12" s="132">
        <f t="shared" si="2"/>
        <v>0</v>
      </c>
      <c r="P12" s="131">
        <f t="shared" si="3"/>
        <v>0</v>
      </c>
      <c r="Q12" s="132">
        <f t="shared" si="4"/>
        <v>-19</v>
      </c>
      <c r="R12" s="131">
        <f t="shared" si="5"/>
        <v>-0.42222222222222228</v>
      </c>
    </row>
    <row r="13" spans="1:21" ht="18.75" customHeight="1" x14ac:dyDescent="0.25">
      <c r="A13" s="99" t="s">
        <v>102</v>
      </c>
      <c r="B13" s="128">
        <v>181</v>
      </c>
      <c r="C13" s="128">
        <v>157</v>
      </c>
      <c r="D13" s="128">
        <v>174</v>
      </c>
      <c r="E13" s="128">
        <v>190</v>
      </c>
      <c r="F13" s="128">
        <v>196</v>
      </c>
      <c r="G13" s="128">
        <v>184</v>
      </c>
      <c r="H13" s="128">
        <v>202</v>
      </c>
      <c r="I13" s="128">
        <v>187</v>
      </c>
      <c r="J13" s="128">
        <v>188</v>
      </c>
      <c r="K13" s="128">
        <v>184</v>
      </c>
      <c r="L13" s="129">
        <v>197</v>
      </c>
      <c r="M13" s="130">
        <f t="shared" si="0"/>
        <v>13</v>
      </c>
      <c r="N13" s="131">
        <f t="shared" si="1"/>
        <v>7.0652173913043459E-2</v>
      </c>
      <c r="O13" s="132">
        <f t="shared" si="2"/>
        <v>13</v>
      </c>
      <c r="P13" s="131">
        <f t="shared" si="3"/>
        <v>7.0652173913043459E-2</v>
      </c>
      <c r="Q13" s="132">
        <f t="shared" si="4"/>
        <v>16</v>
      </c>
      <c r="R13" s="131">
        <f t="shared" si="5"/>
        <v>8.8397790055248615E-2</v>
      </c>
    </row>
    <row r="14" spans="1:21" ht="18.75" customHeight="1" x14ac:dyDescent="0.25">
      <c r="A14" s="99" t="s">
        <v>103</v>
      </c>
      <c r="B14" s="142">
        <v>0</v>
      </c>
      <c r="C14" s="142">
        <v>0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 t="s">
        <v>119</v>
      </c>
      <c r="L14" s="143">
        <v>0</v>
      </c>
      <c r="M14" s="153">
        <v>0</v>
      </c>
      <c r="N14" s="154">
        <v>0</v>
      </c>
      <c r="O14" s="155">
        <v>0</v>
      </c>
      <c r="P14" s="154">
        <v>0</v>
      </c>
      <c r="Q14" s="155">
        <v>0</v>
      </c>
      <c r="R14" s="154">
        <v>0</v>
      </c>
    </row>
    <row r="15" spans="1:21" ht="18.75" customHeight="1" x14ac:dyDescent="0.25">
      <c r="A15" s="99" t="s">
        <v>104</v>
      </c>
      <c r="B15" s="128">
        <v>78</v>
      </c>
      <c r="C15" s="128">
        <v>49</v>
      </c>
      <c r="D15" s="128">
        <v>77</v>
      </c>
      <c r="E15" s="128">
        <v>63</v>
      </c>
      <c r="F15" s="128">
        <v>47</v>
      </c>
      <c r="G15" s="128">
        <v>52</v>
      </c>
      <c r="H15" s="128">
        <v>43</v>
      </c>
      <c r="I15" s="128">
        <v>39</v>
      </c>
      <c r="J15" s="128">
        <v>45</v>
      </c>
      <c r="K15" s="128">
        <v>52</v>
      </c>
      <c r="L15" s="129">
        <v>46</v>
      </c>
      <c r="M15" s="130">
        <f t="shared" si="0"/>
        <v>-6</v>
      </c>
      <c r="N15" s="131">
        <f t="shared" si="1"/>
        <v>-0.11538461538461542</v>
      </c>
      <c r="O15" s="132">
        <f t="shared" si="2"/>
        <v>-6</v>
      </c>
      <c r="P15" s="131">
        <f t="shared" si="3"/>
        <v>-0.11538461538461542</v>
      </c>
      <c r="Q15" s="132">
        <f t="shared" si="4"/>
        <v>-32</v>
      </c>
      <c r="R15" s="131">
        <f t="shared" si="5"/>
        <v>-0.41025641025641024</v>
      </c>
    </row>
    <row r="16" spans="1:21" ht="18.75" customHeight="1" x14ac:dyDescent="0.25">
      <c r="A16" s="99" t="s">
        <v>105</v>
      </c>
      <c r="B16" s="128">
        <v>239</v>
      </c>
      <c r="C16" s="128">
        <v>248</v>
      </c>
      <c r="D16" s="128">
        <v>253</v>
      </c>
      <c r="E16" s="128">
        <v>281</v>
      </c>
      <c r="F16" s="128">
        <v>276</v>
      </c>
      <c r="G16" s="128">
        <v>312</v>
      </c>
      <c r="H16" s="128">
        <v>325</v>
      </c>
      <c r="I16" s="128">
        <v>302</v>
      </c>
      <c r="J16" s="128">
        <v>353</v>
      </c>
      <c r="K16" s="128">
        <v>325</v>
      </c>
      <c r="L16" s="129">
        <v>367</v>
      </c>
      <c r="M16" s="130">
        <f t="shared" si="0"/>
        <v>42</v>
      </c>
      <c r="N16" s="131">
        <f t="shared" si="1"/>
        <v>0.12923076923076926</v>
      </c>
      <c r="O16" s="132">
        <f t="shared" si="2"/>
        <v>55</v>
      </c>
      <c r="P16" s="131">
        <f t="shared" si="3"/>
        <v>0.17628205128205132</v>
      </c>
      <c r="Q16" s="132">
        <f t="shared" si="4"/>
        <v>128</v>
      </c>
      <c r="R16" s="131">
        <f t="shared" si="5"/>
        <v>0.53556485355648542</v>
      </c>
    </row>
    <row r="17" spans="1:18" ht="18.75" customHeight="1" x14ac:dyDescent="0.25">
      <c r="A17" s="99" t="s">
        <v>106</v>
      </c>
      <c r="B17" s="128">
        <v>150</v>
      </c>
      <c r="C17" s="128">
        <v>167</v>
      </c>
      <c r="D17" s="128">
        <v>154</v>
      </c>
      <c r="E17" s="128">
        <v>147</v>
      </c>
      <c r="F17" s="128">
        <v>134</v>
      </c>
      <c r="G17" s="128">
        <v>139</v>
      </c>
      <c r="H17" s="128">
        <v>141</v>
      </c>
      <c r="I17" s="128">
        <v>145</v>
      </c>
      <c r="J17" s="128">
        <v>153</v>
      </c>
      <c r="K17" s="128">
        <v>183</v>
      </c>
      <c r="L17" s="129">
        <v>176</v>
      </c>
      <c r="M17" s="130">
        <f t="shared" si="0"/>
        <v>-7</v>
      </c>
      <c r="N17" s="131">
        <f t="shared" si="1"/>
        <v>-3.8251366120218622E-2</v>
      </c>
      <c r="O17" s="132">
        <f t="shared" si="2"/>
        <v>37</v>
      </c>
      <c r="P17" s="131">
        <f t="shared" si="3"/>
        <v>0.26618705035971213</v>
      </c>
      <c r="Q17" s="132">
        <f t="shared" si="4"/>
        <v>26</v>
      </c>
      <c r="R17" s="131">
        <f t="shared" si="5"/>
        <v>0.17333333333333334</v>
      </c>
    </row>
    <row r="18" spans="1:18" ht="18.75" customHeight="1" x14ac:dyDescent="0.25">
      <c r="A18" s="99" t="s">
        <v>107</v>
      </c>
      <c r="B18" s="128">
        <v>68</v>
      </c>
      <c r="C18" s="128">
        <v>91</v>
      </c>
      <c r="D18" s="128">
        <v>61</v>
      </c>
      <c r="E18" s="128">
        <v>63</v>
      </c>
      <c r="F18" s="128">
        <v>75</v>
      </c>
      <c r="G18" s="128">
        <v>72</v>
      </c>
      <c r="H18" s="128">
        <v>68</v>
      </c>
      <c r="I18" s="128">
        <v>77</v>
      </c>
      <c r="J18" s="128">
        <v>67</v>
      </c>
      <c r="K18" s="128">
        <v>88</v>
      </c>
      <c r="L18" s="129">
        <v>81</v>
      </c>
      <c r="M18" s="130">
        <f t="shared" si="0"/>
        <v>-7</v>
      </c>
      <c r="N18" s="131">
        <f t="shared" si="1"/>
        <v>-7.9545454545454586E-2</v>
      </c>
      <c r="O18" s="132">
        <f t="shared" si="2"/>
        <v>9</v>
      </c>
      <c r="P18" s="131">
        <f t="shared" si="3"/>
        <v>0.125</v>
      </c>
      <c r="Q18" s="132">
        <f t="shared" si="4"/>
        <v>13</v>
      </c>
      <c r="R18" s="131">
        <f t="shared" si="5"/>
        <v>0.19117647058823528</v>
      </c>
    </row>
    <row r="19" spans="1:18" ht="18.75" customHeight="1" x14ac:dyDescent="0.25">
      <c r="A19" s="99" t="s">
        <v>108</v>
      </c>
      <c r="B19" s="128">
        <v>293</v>
      </c>
      <c r="C19" s="128">
        <v>282</v>
      </c>
      <c r="D19" s="128">
        <v>270</v>
      </c>
      <c r="E19" s="128">
        <v>256</v>
      </c>
      <c r="F19" s="128">
        <v>228</v>
      </c>
      <c r="G19" s="128">
        <v>242</v>
      </c>
      <c r="H19" s="128">
        <v>270</v>
      </c>
      <c r="I19" s="128">
        <v>256</v>
      </c>
      <c r="J19" s="128">
        <v>264</v>
      </c>
      <c r="K19" s="128">
        <v>240</v>
      </c>
      <c r="L19" s="129">
        <v>240</v>
      </c>
      <c r="M19" s="153">
        <f t="shared" si="0"/>
        <v>0</v>
      </c>
      <c r="N19" s="154">
        <f t="shared" si="1"/>
        <v>0</v>
      </c>
      <c r="O19" s="132">
        <f t="shared" si="2"/>
        <v>-2</v>
      </c>
      <c r="P19" s="131">
        <f t="shared" si="3"/>
        <v>-8.2644628099173278E-3</v>
      </c>
      <c r="Q19" s="132">
        <f t="shared" si="4"/>
        <v>-53</v>
      </c>
      <c r="R19" s="131">
        <f t="shared" si="5"/>
        <v>-0.1808873720136519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56"/>
      <c r="N20" s="157"/>
      <c r="O20" s="156"/>
      <c r="P20" s="157"/>
      <c r="Q20" s="156"/>
      <c r="R20" s="157"/>
    </row>
    <row r="21" spans="1:18" x14ac:dyDescent="0.25">
      <c r="A21" s="78" t="s">
        <v>76</v>
      </c>
    </row>
    <row r="22" spans="1:18" x14ac:dyDescent="0.25">
      <c r="A22" s="39" t="s">
        <v>127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A23" s="41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09E2F3C3-2A2A-474A-A7EE-94E9FCEB9F1E}"/>
  </hyperlinks>
  <pageMargins left="0.7" right="0.7" top="0.78740157499999996" bottom="0.78740157499999996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7D62-97CF-4D20-B5C1-FFBE262559FE}">
  <dimension ref="A1:U23"/>
  <sheetViews>
    <sheetView showGridLines="0" zoomScaleNormal="100" workbookViewId="0"/>
  </sheetViews>
  <sheetFormatPr defaultRowHeight="15" x14ac:dyDescent="0.25"/>
  <cols>
    <col min="1" max="1" width="17" customWidth="1"/>
    <col min="2" max="12" width="6.7109375" customWidth="1"/>
    <col min="13" max="15" width="6" customWidth="1"/>
    <col min="16" max="16" width="6.85546875" customWidth="1"/>
    <col min="17" max="17" width="6" customWidth="1"/>
    <col min="18" max="18" width="6.7109375" customWidth="1"/>
  </cols>
  <sheetData>
    <row r="1" spans="1:21" ht="22.5" customHeight="1" x14ac:dyDescent="0.25">
      <c r="A1" s="1" t="s">
        <v>138</v>
      </c>
      <c r="B1" s="2"/>
      <c r="C1" s="2"/>
      <c r="D1" s="2"/>
      <c r="E1" s="2"/>
      <c r="F1" s="152"/>
      <c r="G1" s="2"/>
      <c r="H1" s="2"/>
      <c r="I1" s="2"/>
      <c r="J1" s="2"/>
      <c r="K1" s="2"/>
      <c r="L1" s="2"/>
    </row>
    <row r="2" spans="1:21" ht="18.75" customHeight="1" thickBot="1" x14ac:dyDescent="0.3">
      <c r="A2" s="4" t="s">
        <v>1</v>
      </c>
      <c r="P2" s="5"/>
      <c r="Q2" s="5"/>
      <c r="R2" s="6" t="s">
        <v>2</v>
      </c>
      <c r="S2" s="5"/>
      <c r="T2" s="7" t="s">
        <v>3</v>
      </c>
      <c r="U2" s="5"/>
    </row>
    <row r="3" spans="1:21" ht="34.5" customHeight="1" x14ac:dyDescent="0.25">
      <c r="A3" s="356" t="s">
        <v>87</v>
      </c>
      <c r="B3" s="359" t="s">
        <v>4</v>
      </c>
      <c r="C3" s="359"/>
      <c r="D3" s="359"/>
      <c r="E3" s="359"/>
      <c r="F3" s="359"/>
      <c r="G3" s="359"/>
      <c r="H3" s="359"/>
      <c r="I3" s="359"/>
      <c r="J3" s="359"/>
      <c r="K3" s="359"/>
      <c r="L3" s="360"/>
      <c r="M3" s="366" t="s">
        <v>72</v>
      </c>
      <c r="N3" s="362"/>
      <c r="O3" s="363" t="s">
        <v>134</v>
      </c>
      <c r="P3" s="364"/>
      <c r="Q3" s="365" t="s">
        <v>135</v>
      </c>
      <c r="R3" s="362"/>
    </row>
    <row r="4" spans="1:21" ht="15.75" thickBot="1" x14ac:dyDescent="0.3">
      <c r="A4" s="357"/>
      <c r="B4" s="116" t="s">
        <v>71</v>
      </c>
      <c r="C4" s="116" t="s">
        <v>23</v>
      </c>
      <c r="D4" s="116" t="s">
        <v>24</v>
      </c>
      <c r="E4" s="116" t="s">
        <v>25</v>
      </c>
      <c r="F4" s="116" t="s">
        <v>26</v>
      </c>
      <c r="G4" s="116" t="s">
        <v>27</v>
      </c>
      <c r="H4" s="116" t="s">
        <v>28</v>
      </c>
      <c r="I4" s="116" t="s">
        <v>29</v>
      </c>
      <c r="J4" s="116" t="s">
        <v>30</v>
      </c>
      <c r="K4" s="116" t="s">
        <v>31</v>
      </c>
      <c r="L4" s="117" t="s">
        <v>32</v>
      </c>
      <c r="M4" s="118" t="s">
        <v>35</v>
      </c>
      <c r="N4" s="119" t="s">
        <v>37</v>
      </c>
      <c r="O4" s="147" t="s">
        <v>35</v>
      </c>
      <c r="P4" s="119" t="s">
        <v>37</v>
      </c>
      <c r="Q4" s="147" t="s">
        <v>35</v>
      </c>
      <c r="R4" s="121" t="s">
        <v>37</v>
      </c>
    </row>
    <row r="5" spans="1:21" ht="18.75" customHeight="1" x14ac:dyDescent="0.25">
      <c r="A5" s="122" t="s">
        <v>94</v>
      </c>
      <c r="B5" s="123">
        <v>7720</v>
      </c>
      <c r="C5" s="123">
        <v>7632</v>
      </c>
      <c r="D5" s="123">
        <v>7556</v>
      </c>
      <c r="E5" s="123">
        <v>7373</v>
      </c>
      <c r="F5" s="123">
        <v>7718</v>
      </c>
      <c r="G5" s="123">
        <v>7601</v>
      </c>
      <c r="H5" s="123">
        <v>7631</v>
      </c>
      <c r="I5" s="123">
        <v>7581</v>
      </c>
      <c r="J5" s="123">
        <v>7705</v>
      </c>
      <c r="K5" s="123">
        <v>7999</v>
      </c>
      <c r="L5" s="124">
        <v>8070</v>
      </c>
      <c r="M5" s="125">
        <f>L5-K5</f>
        <v>71</v>
      </c>
      <c r="N5" s="126">
        <f>L5/K5-1</f>
        <v>8.8761095136891122E-3</v>
      </c>
      <c r="O5" s="127">
        <f>L5-G5</f>
        <v>469</v>
      </c>
      <c r="P5" s="126">
        <f>L5/G5-1</f>
        <v>6.1702407577950202E-2</v>
      </c>
      <c r="Q5" s="127">
        <f>L5-B5</f>
        <v>350</v>
      </c>
      <c r="R5" s="126">
        <f>L5/B5-1</f>
        <v>4.5336787564766778E-2</v>
      </c>
    </row>
    <row r="6" spans="1:21" ht="18.75" customHeight="1" x14ac:dyDescent="0.25">
      <c r="A6" s="99" t="s">
        <v>95</v>
      </c>
      <c r="B6" s="128">
        <v>1309</v>
      </c>
      <c r="C6" s="128">
        <v>1297</v>
      </c>
      <c r="D6" s="128">
        <v>1400</v>
      </c>
      <c r="E6" s="128">
        <v>1359</v>
      </c>
      <c r="F6" s="128">
        <v>1459</v>
      </c>
      <c r="G6" s="128">
        <v>1499</v>
      </c>
      <c r="H6" s="128">
        <v>1490</v>
      </c>
      <c r="I6" s="128">
        <v>1568</v>
      </c>
      <c r="J6" s="128">
        <v>1621</v>
      </c>
      <c r="K6" s="128">
        <v>1634</v>
      </c>
      <c r="L6" s="129">
        <v>1703</v>
      </c>
      <c r="M6" s="130">
        <f t="shared" ref="M6:M19" si="0">L6-K6</f>
        <v>69</v>
      </c>
      <c r="N6" s="131">
        <f t="shared" ref="N6:N19" si="1">L6/K6-1</f>
        <v>4.2227662178702552E-2</v>
      </c>
      <c r="O6" s="132">
        <f t="shared" ref="O6:O19" si="2">L6-G6</f>
        <v>204</v>
      </c>
      <c r="P6" s="131">
        <f t="shared" ref="P6:P19" si="3">L6/G6-1</f>
        <v>0.13609072715143422</v>
      </c>
      <c r="Q6" s="132">
        <f t="shared" ref="Q6:Q19" si="4">L6-B6</f>
        <v>394</v>
      </c>
      <c r="R6" s="131">
        <f t="shared" ref="R6:R19" si="5">L6/B6-1</f>
        <v>0.30099312452253635</v>
      </c>
    </row>
    <row r="7" spans="1:21" ht="18.75" customHeight="1" x14ac:dyDescent="0.25">
      <c r="A7" s="99" t="s">
        <v>96</v>
      </c>
      <c r="B7" s="128">
        <v>787</v>
      </c>
      <c r="C7" s="128">
        <v>784</v>
      </c>
      <c r="D7" s="128">
        <v>829</v>
      </c>
      <c r="E7" s="128">
        <v>796</v>
      </c>
      <c r="F7" s="128">
        <v>863</v>
      </c>
      <c r="G7" s="128">
        <v>900</v>
      </c>
      <c r="H7" s="128">
        <v>901</v>
      </c>
      <c r="I7" s="128">
        <v>926</v>
      </c>
      <c r="J7" s="128">
        <v>876</v>
      </c>
      <c r="K7" s="128">
        <v>907</v>
      </c>
      <c r="L7" s="129">
        <v>930</v>
      </c>
      <c r="M7" s="130">
        <f t="shared" si="0"/>
        <v>23</v>
      </c>
      <c r="N7" s="131">
        <f t="shared" si="1"/>
        <v>2.5358324145534628E-2</v>
      </c>
      <c r="O7" s="132">
        <f t="shared" si="2"/>
        <v>30</v>
      </c>
      <c r="P7" s="131">
        <f t="shared" si="3"/>
        <v>3.3333333333333437E-2</v>
      </c>
      <c r="Q7" s="132">
        <f t="shared" si="4"/>
        <v>143</v>
      </c>
      <c r="R7" s="131">
        <f t="shared" si="5"/>
        <v>0.18170266836086402</v>
      </c>
    </row>
    <row r="8" spans="1:21" ht="18.75" customHeight="1" x14ac:dyDescent="0.25">
      <c r="A8" s="99" t="s">
        <v>97</v>
      </c>
      <c r="B8" s="128">
        <v>438</v>
      </c>
      <c r="C8" s="128">
        <v>471</v>
      </c>
      <c r="D8" s="128">
        <v>425</v>
      </c>
      <c r="E8" s="128">
        <v>407</v>
      </c>
      <c r="F8" s="128">
        <v>427</v>
      </c>
      <c r="G8" s="128">
        <v>429</v>
      </c>
      <c r="H8" s="128">
        <v>439</v>
      </c>
      <c r="I8" s="128">
        <v>462</v>
      </c>
      <c r="J8" s="128">
        <v>447</v>
      </c>
      <c r="K8" s="128">
        <v>460</v>
      </c>
      <c r="L8" s="129">
        <v>463</v>
      </c>
      <c r="M8" s="130">
        <f t="shared" si="0"/>
        <v>3</v>
      </c>
      <c r="N8" s="131">
        <f t="shared" si="1"/>
        <v>6.521739130434856E-3</v>
      </c>
      <c r="O8" s="132">
        <f t="shared" si="2"/>
        <v>34</v>
      </c>
      <c r="P8" s="131">
        <f t="shared" si="3"/>
        <v>7.9254079254079235E-2</v>
      </c>
      <c r="Q8" s="132">
        <f t="shared" si="4"/>
        <v>25</v>
      </c>
      <c r="R8" s="131">
        <f t="shared" si="5"/>
        <v>5.7077625570776336E-2</v>
      </c>
    </row>
    <row r="9" spans="1:21" ht="18.75" customHeight="1" x14ac:dyDescent="0.25">
      <c r="A9" s="99" t="s">
        <v>98</v>
      </c>
      <c r="B9" s="128">
        <v>402</v>
      </c>
      <c r="C9" s="128">
        <v>378</v>
      </c>
      <c r="D9" s="128">
        <v>381</v>
      </c>
      <c r="E9" s="128">
        <v>373</v>
      </c>
      <c r="F9" s="128">
        <v>395</v>
      </c>
      <c r="G9" s="128">
        <v>381</v>
      </c>
      <c r="H9" s="128">
        <v>404</v>
      </c>
      <c r="I9" s="128">
        <v>373</v>
      </c>
      <c r="J9" s="128">
        <v>417</v>
      </c>
      <c r="K9" s="128">
        <v>434</v>
      </c>
      <c r="L9" s="129">
        <v>436</v>
      </c>
      <c r="M9" s="130">
        <f t="shared" si="0"/>
        <v>2</v>
      </c>
      <c r="N9" s="131">
        <f t="shared" si="1"/>
        <v>4.6082949308756671E-3</v>
      </c>
      <c r="O9" s="132">
        <f t="shared" si="2"/>
        <v>55</v>
      </c>
      <c r="P9" s="131">
        <f t="shared" si="3"/>
        <v>0.14435695538057747</v>
      </c>
      <c r="Q9" s="132">
        <f t="shared" si="4"/>
        <v>34</v>
      </c>
      <c r="R9" s="131">
        <f t="shared" si="5"/>
        <v>8.4577114427860645E-2</v>
      </c>
    </row>
    <row r="10" spans="1:21" ht="18.75" customHeight="1" x14ac:dyDescent="0.25">
      <c r="A10" s="99" t="s">
        <v>99</v>
      </c>
      <c r="B10" s="128">
        <v>262</v>
      </c>
      <c r="C10" s="128">
        <v>271</v>
      </c>
      <c r="D10" s="128">
        <v>280</v>
      </c>
      <c r="E10" s="128">
        <v>271</v>
      </c>
      <c r="F10" s="128">
        <v>282</v>
      </c>
      <c r="G10" s="128">
        <v>265</v>
      </c>
      <c r="H10" s="128">
        <v>261</v>
      </c>
      <c r="I10" s="128">
        <v>260</v>
      </c>
      <c r="J10" s="128">
        <v>256</v>
      </c>
      <c r="K10" s="128">
        <v>253</v>
      </c>
      <c r="L10" s="129">
        <v>261</v>
      </c>
      <c r="M10" s="130">
        <f t="shared" si="0"/>
        <v>8</v>
      </c>
      <c r="N10" s="131">
        <f t="shared" si="1"/>
        <v>3.1620553359683834E-2</v>
      </c>
      <c r="O10" s="132">
        <f t="shared" si="2"/>
        <v>-4</v>
      </c>
      <c r="P10" s="131">
        <f t="shared" si="3"/>
        <v>-1.5094339622641506E-2</v>
      </c>
      <c r="Q10" s="132">
        <f t="shared" si="4"/>
        <v>-1</v>
      </c>
      <c r="R10" s="131">
        <f t="shared" si="5"/>
        <v>-3.8167938931297218E-3</v>
      </c>
    </row>
    <row r="11" spans="1:21" ht="18.75" customHeight="1" x14ac:dyDescent="0.25">
      <c r="A11" s="99" t="s">
        <v>100</v>
      </c>
      <c r="B11" s="128">
        <v>499</v>
      </c>
      <c r="C11" s="128">
        <v>519</v>
      </c>
      <c r="D11" s="128">
        <v>491</v>
      </c>
      <c r="E11" s="128">
        <v>461</v>
      </c>
      <c r="F11" s="128">
        <v>504</v>
      </c>
      <c r="G11" s="128">
        <v>501</v>
      </c>
      <c r="H11" s="128">
        <v>497</v>
      </c>
      <c r="I11" s="128">
        <v>458</v>
      </c>
      <c r="J11" s="128">
        <v>482</v>
      </c>
      <c r="K11" s="128">
        <v>561</v>
      </c>
      <c r="L11" s="129">
        <v>530</v>
      </c>
      <c r="M11" s="130">
        <f t="shared" si="0"/>
        <v>-31</v>
      </c>
      <c r="N11" s="131">
        <f t="shared" si="1"/>
        <v>-5.5258467023172941E-2</v>
      </c>
      <c r="O11" s="132">
        <f t="shared" si="2"/>
        <v>29</v>
      </c>
      <c r="P11" s="131">
        <f t="shared" si="3"/>
        <v>5.7884231536926123E-2</v>
      </c>
      <c r="Q11" s="132">
        <f t="shared" si="4"/>
        <v>31</v>
      </c>
      <c r="R11" s="131">
        <f t="shared" si="5"/>
        <v>6.2124248496993939E-2</v>
      </c>
    </row>
    <row r="12" spans="1:21" ht="18.75" customHeight="1" x14ac:dyDescent="0.25">
      <c r="A12" s="99" t="s">
        <v>101</v>
      </c>
      <c r="B12" s="128">
        <v>273</v>
      </c>
      <c r="C12" s="128">
        <v>315</v>
      </c>
      <c r="D12" s="128">
        <v>263</v>
      </c>
      <c r="E12" s="128">
        <v>313</v>
      </c>
      <c r="F12" s="128">
        <v>283</v>
      </c>
      <c r="G12" s="128">
        <v>264</v>
      </c>
      <c r="H12" s="128">
        <v>257</v>
      </c>
      <c r="I12" s="128">
        <v>203</v>
      </c>
      <c r="J12" s="128">
        <v>234</v>
      </c>
      <c r="K12" s="128">
        <v>239</v>
      </c>
      <c r="L12" s="129">
        <v>269</v>
      </c>
      <c r="M12" s="130">
        <f t="shared" si="0"/>
        <v>30</v>
      </c>
      <c r="N12" s="131">
        <f t="shared" si="1"/>
        <v>0.12552301255230125</v>
      </c>
      <c r="O12" s="132">
        <f t="shared" si="2"/>
        <v>5</v>
      </c>
      <c r="P12" s="131">
        <f t="shared" si="3"/>
        <v>1.8939393939394034E-2</v>
      </c>
      <c r="Q12" s="132">
        <f t="shared" si="4"/>
        <v>-4</v>
      </c>
      <c r="R12" s="131">
        <f t="shared" si="5"/>
        <v>-1.46520146520146E-2</v>
      </c>
    </row>
    <row r="13" spans="1:21" ht="18.75" customHeight="1" x14ac:dyDescent="0.25">
      <c r="A13" s="99" t="s">
        <v>102</v>
      </c>
      <c r="B13" s="128">
        <v>375</v>
      </c>
      <c r="C13" s="128">
        <v>342</v>
      </c>
      <c r="D13" s="128">
        <v>331</v>
      </c>
      <c r="E13" s="128">
        <v>333</v>
      </c>
      <c r="F13" s="128">
        <v>353</v>
      </c>
      <c r="G13" s="128">
        <v>338</v>
      </c>
      <c r="H13" s="128">
        <v>320</v>
      </c>
      <c r="I13" s="128">
        <v>338</v>
      </c>
      <c r="J13" s="128">
        <v>331</v>
      </c>
      <c r="K13" s="128">
        <v>340</v>
      </c>
      <c r="L13" s="129">
        <v>323</v>
      </c>
      <c r="M13" s="130">
        <f t="shared" si="0"/>
        <v>-17</v>
      </c>
      <c r="N13" s="131">
        <f t="shared" si="1"/>
        <v>-5.0000000000000044E-2</v>
      </c>
      <c r="O13" s="132">
        <f t="shared" si="2"/>
        <v>-15</v>
      </c>
      <c r="P13" s="131">
        <f t="shared" si="3"/>
        <v>-4.4378698224852076E-2</v>
      </c>
      <c r="Q13" s="132">
        <f t="shared" si="4"/>
        <v>-52</v>
      </c>
      <c r="R13" s="131">
        <f t="shared" si="5"/>
        <v>-0.13866666666666672</v>
      </c>
    </row>
    <row r="14" spans="1:21" ht="18.75" customHeight="1" x14ac:dyDescent="0.25">
      <c r="A14" s="99" t="s">
        <v>103</v>
      </c>
      <c r="B14" s="128">
        <v>455</v>
      </c>
      <c r="C14" s="128">
        <v>425</v>
      </c>
      <c r="D14" s="128">
        <v>447</v>
      </c>
      <c r="E14" s="128">
        <v>407</v>
      </c>
      <c r="F14" s="128">
        <v>410</v>
      </c>
      <c r="G14" s="128">
        <v>405</v>
      </c>
      <c r="H14" s="128">
        <v>415</v>
      </c>
      <c r="I14" s="128">
        <v>404</v>
      </c>
      <c r="J14" s="128">
        <v>404</v>
      </c>
      <c r="K14" s="128">
        <v>405</v>
      </c>
      <c r="L14" s="129">
        <v>416</v>
      </c>
      <c r="M14" s="130">
        <f t="shared" si="0"/>
        <v>11</v>
      </c>
      <c r="N14" s="131">
        <f t="shared" si="1"/>
        <v>2.716049382716057E-2</v>
      </c>
      <c r="O14" s="132">
        <f t="shared" si="2"/>
        <v>11</v>
      </c>
      <c r="P14" s="131">
        <f t="shared" si="3"/>
        <v>2.716049382716057E-2</v>
      </c>
      <c r="Q14" s="132">
        <f t="shared" si="4"/>
        <v>-39</v>
      </c>
      <c r="R14" s="131">
        <f t="shared" si="5"/>
        <v>-8.5714285714285743E-2</v>
      </c>
    </row>
    <row r="15" spans="1:21" ht="18.75" customHeight="1" x14ac:dyDescent="0.25">
      <c r="A15" s="99" t="s">
        <v>104</v>
      </c>
      <c r="B15" s="128">
        <v>391</v>
      </c>
      <c r="C15" s="128">
        <v>387</v>
      </c>
      <c r="D15" s="128">
        <v>355</v>
      </c>
      <c r="E15" s="128">
        <v>347</v>
      </c>
      <c r="F15" s="128">
        <v>386</v>
      </c>
      <c r="G15" s="128">
        <v>371</v>
      </c>
      <c r="H15" s="128">
        <v>388</v>
      </c>
      <c r="I15" s="128">
        <v>412</v>
      </c>
      <c r="J15" s="128">
        <v>380</v>
      </c>
      <c r="K15" s="128">
        <v>404</v>
      </c>
      <c r="L15" s="129">
        <v>395</v>
      </c>
      <c r="M15" s="130">
        <f t="shared" si="0"/>
        <v>-9</v>
      </c>
      <c r="N15" s="131">
        <f t="shared" si="1"/>
        <v>-2.2277227722772297E-2</v>
      </c>
      <c r="O15" s="132">
        <f t="shared" si="2"/>
        <v>24</v>
      </c>
      <c r="P15" s="131">
        <f t="shared" si="3"/>
        <v>6.4690026954177915E-2</v>
      </c>
      <c r="Q15" s="132">
        <f t="shared" si="4"/>
        <v>4</v>
      </c>
      <c r="R15" s="131">
        <f t="shared" si="5"/>
        <v>1.0230179028132946E-2</v>
      </c>
    </row>
    <row r="16" spans="1:21" ht="18.75" customHeight="1" x14ac:dyDescent="0.25">
      <c r="A16" s="99" t="s">
        <v>105</v>
      </c>
      <c r="B16" s="128">
        <v>901</v>
      </c>
      <c r="C16" s="128">
        <v>861</v>
      </c>
      <c r="D16" s="128">
        <v>854</v>
      </c>
      <c r="E16" s="128">
        <v>826</v>
      </c>
      <c r="F16" s="128">
        <v>879</v>
      </c>
      <c r="G16" s="128">
        <v>775</v>
      </c>
      <c r="H16" s="128">
        <v>749</v>
      </c>
      <c r="I16" s="128">
        <v>778</v>
      </c>
      <c r="J16" s="128">
        <v>783</v>
      </c>
      <c r="K16" s="128">
        <v>858</v>
      </c>
      <c r="L16" s="129">
        <v>835</v>
      </c>
      <c r="M16" s="130">
        <f t="shared" si="0"/>
        <v>-23</v>
      </c>
      <c r="N16" s="131">
        <f t="shared" si="1"/>
        <v>-2.6806526806526842E-2</v>
      </c>
      <c r="O16" s="132">
        <f t="shared" si="2"/>
        <v>60</v>
      </c>
      <c r="P16" s="131">
        <f t="shared" si="3"/>
        <v>7.7419354838709653E-2</v>
      </c>
      <c r="Q16" s="132">
        <f t="shared" si="4"/>
        <v>-66</v>
      </c>
      <c r="R16" s="131">
        <f t="shared" si="5"/>
        <v>-7.3251942286348459E-2</v>
      </c>
    </row>
    <row r="17" spans="1:18" ht="18.75" customHeight="1" x14ac:dyDescent="0.25">
      <c r="A17" s="99" t="s">
        <v>106</v>
      </c>
      <c r="B17" s="128">
        <v>536</v>
      </c>
      <c r="C17" s="128">
        <v>530</v>
      </c>
      <c r="D17" s="128">
        <v>506</v>
      </c>
      <c r="E17" s="128">
        <v>480</v>
      </c>
      <c r="F17" s="128">
        <v>506</v>
      </c>
      <c r="G17" s="128">
        <v>482</v>
      </c>
      <c r="H17" s="128">
        <v>529</v>
      </c>
      <c r="I17" s="128">
        <v>471</v>
      </c>
      <c r="J17" s="128">
        <v>448</v>
      </c>
      <c r="K17" s="128">
        <v>438</v>
      </c>
      <c r="L17" s="129">
        <v>451</v>
      </c>
      <c r="M17" s="130">
        <f t="shared" si="0"/>
        <v>13</v>
      </c>
      <c r="N17" s="131">
        <f t="shared" si="1"/>
        <v>2.9680365296803624E-2</v>
      </c>
      <c r="O17" s="132">
        <f t="shared" si="2"/>
        <v>-31</v>
      </c>
      <c r="P17" s="131">
        <f t="shared" si="3"/>
        <v>-6.4315352697095429E-2</v>
      </c>
      <c r="Q17" s="132">
        <f t="shared" si="4"/>
        <v>-85</v>
      </c>
      <c r="R17" s="131">
        <f t="shared" si="5"/>
        <v>-0.15858208955223885</v>
      </c>
    </row>
    <row r="18" spans="1:18" ht="18.75" customHeight="1" x14ac:dyDescent="0.25">
      <c r="A18" s="99" t="s">
        <v>107</v>
      </c>
      <c r="B18" s="128">
        <v>394</v>
      </c>
      <c r="C18" s="128">
        <v>375</v>
      </c>
      <c r="D18" s="128">
        <v>345</v>
      </c>
      <c r="E18" s="128">
        <v>325</v>
      </c>
      <c r="F18" s="128">
        <v>324</v>
      </c>
      <c r="G18" s="128">
        <v>340</v>
      </c>
      <c r="H18" s="128">
        <v>316</v>
      </c>
      <c r="I18" s="128">
        <v>324</v>
      </c>
      <c r="J18" s="128">
        <v>328</v>
      </c>
      <c r="K18" s="128">
        <v>335</v>
      </c>
      <c r="L18" s="129">
        <v>333</v>
      </c>
      <c r="M18" s="130">
        <f t="shared" si="0"/>
        <v>-2</v>
      </c>
      <c r="N18" s="131">
        <f t="shared" si="1"/>
        <v>-5.9701492537312939E-3</v>
      </c>
      <c r="O18" s="132">
        <f t="shared" si="2"/>
        <v>-7</v>
      </c>
      <c r="P18" s="131">
        <f t="shared" si="3"/>
        <v>-2.0588235294117685E-2</v>
      </c>
      <c r="Q18" s="132">
        <f t="shared" si="4"/>
        <v>-61</v>
      </c>
      <c r="R18" s="131">
        <f t="shared" si="5"/>
        <v>-0.15482233502538068</v>
      </c>
    </row>
    <row r="19" spans="1:18" ht="18.75" customHeight="1" x14ac:dyDescent="0.25">
      <c r="A19" s="99" t="s">
        <v>108</v>
      </c>
      <c r="B19" s="128">
        <v>698</v>
      </c>
      <c r="C19" s="128">
        <v>677</v>
      </c>
      <c r="D19" s="128">
        <v>649</v>
      </c>
      <c r="E19" s="128">
        <v>675</v>
      </c>
      <c r="F19" s="128">
        <v>647</v>
      </c>
      <c r="G19" s="128">
        <v>651</v>
      </c>
      <c r="H19" s="128">
        <v>665</v>
      </c>
      <c r="I19" s="128">
        <v>604</v>
      </c>
      <c r="J19" s="128">
        <v>698</v>
      </c>
      <c r="K19" s="128">
        <v>731</v>
      </c>
      <c r="L19" s="129">
        <v>725</v>
      </c>
      <c r="M19" s="130">
        <f t="shared" si="0"/>
        <v>-6</v>
      </c>
      <c r="N19" s="131">
        <f t="shared" si="1"/>
        <v>-8.2079343365253354E-3</v>
      </c>
      <c r="O19" s="132">
        <f t="shared" si="2"/>
        <v>74</v>
      </c>
      <c r="P19" s="131">
        <f t="shared" si="3"/>
        <v>0.11367127496159757</v>
      </c>
      <c r="Q19" s="132">
        <f t="shared" si="4"/>
        <v>27</v>
      </c>
      <c r="R19" s="131">
        <f t="shared" si="5"/>
        <v>3.8681948424068802E-2</v>
      </c>
    </row>
    <row r="20" spans="1:18" ht="7.5" customHeight="1" x14ac:dyDescent="0.25">
      <c r="A20" s="109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56"/>
      <c r="N20" s="157"/>
      <c r="O20" s="156"/>
      <c r="P20" s="157"/>
      <c r="Q20" s="156"/>
      <c r="R20" s="157"/>
    </row>
    <row r="21" spans="1:18" x14ac:dyDescent="0.25">
      <c r="A21" s="78" t="s">
        <v>76</v>
      </c>
    </row>
    <row r="22" spans="1:18" x14ac:dyDescent="0.25">
      <c r="A22" s="39" t="s">
        <v>127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</row>
    <row r="23" spans="1:18" x14ac:dyDescent="0.25">
      <c r="A23" s="41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3CA838AB-3653-4C80-A553-33259DCE0E0A}"/>
  </hyperlink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2A102-4D2F-410B-9C54-5F88B2B7A2F6}">
  <dimension ref="A1:U29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.7109375" customWidth="1"/>
    <col min="3" max="6" width="6.42578125" customWidth="1"/>
    <col min="7" max="7" width="7.140625" customWidth="1"/>
    <col min="8" max="8" width="7.85546875" customWidth="1"/>
    <col min="9" max="18" width="7.140625" customWidth="1"/>
  </cols>
  <sheetData>
    <row r="1" spans="1:21" ht="22.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  <c r="P1" s="2"/>
      <c r="Q1" s="2"/>
      <c r="R1" s="2"/>
    </row>
    <row r="2" spans="1:21" s="5" customFormat="1" ht="18.75" customHeight="1" thickBot="1" x14ac:dyDescent="0.3">
      <c r="A2" s="4" t="s">
        <v>1</v>
      </c>
      <c r="R2" s="6" t="s">
        <v>2</v>
      </c>
      <c r="T2" s="7" t="s">
        <v>3</v>
      </c>
    </row>
    <row r="3" spans="1:21" s="8" customFormat="1" ht="22.5" customHeight="1" x14ac:dyDescent="0.25">
      <c r="A3" s="261" t="s">
        <v>4</v>
      </c>
      <c r="B3" s="262"/>
      <c r="C3" s="267" t="s">
        <v>5</v>
      </c>
      <c r="D3" s="268"/>
      <c r="E3" s="268"/>
      <c r="F3" s="269"/>
      <c r="G3" s="270" t="s">
        <v>6</v>
      </c>
      <c r="H3" s="273" t="s">
        <v>7</v>
      </c>
      <c r="I3" s="274"/>
      <c r="J3" s="274"/>
      <c r="K3" s="274"/>
      <c r="L3" s="274"/>
      <c r="M3" s="274"/>
      <c r="N3" s="274"/>
      <c r="O3" s="274"/>
      <c r="P3" s="274"/>
      <c r="Q3" s="274"/>
      <c r="R3" s="275"/>
    </row>
    <row r="4" spans="1:21" s="9" customFormat="1" ht="22.5" customHeight="1" x14ac:dyDescent="0.2">
      <c r="A4" s="263"/>
      <c r="B4" s="264"/>
      <c r="C4" s="276" t="s">
        <v>8</v>
      </c>
      <c r="D4" s="279" t="s">
        <v>9</v>
      </c>
      <c r="E4" s="280"/>
      <c r="F4" s="281"/>
      <c r="G4" s="271"/>
      <c r="H4" s="282" t="s">
        <v>10</v>
      </c>
      <c r="I4" s="284" t="s">
        <v>11</v>
      </c>
      <c r="J4" s="284"/>
      <c r="K4" s="284"/>
      <c r="L4" s="284"/>
      <c r="M4" s="284" t="s">
        <v>12</v>
      </c>
      <c r="N4" s="284"/>
      <c r="O4" s="284"/>
      <c r="P4" s="284"/>
      <c r="Q4" s="284"/>
      <c r="R4" s="285"/>
    </row>
    <row r="5" spans="1:21" s="9" customFormat="1" ht="14.25" customHeight="1" x14ac:dyDescent="0.2">
      <c r="A5" s="263"/>
      <c r="B5" s="264"/>
      <c r="C5" s="277"/>
      <c r="D5" s="257" t="s">
        <v>13</v>
      </c>
      <c r="E5" s="257" t="s">
        <v>14</v>
      </c>
      <c r="F5" s="259" t="s">
        <v>15</v>
      </c>
      <c r="G5" s="271"/>
      <c r="H5" s="282"/>
      <c r="I5" s="248" t="s">
        <v>16</v>
      </c>
      <c r="J5" s="248"/>
      <c r="K5" s="248" t="s">
        <v>17</v>
      </c>
      <c r="L5" s="248"/>
      <c r="M5" s="248" t="s">
        <v>18</v>
      </c>
      <c r="N5" s="248"/>
      <c r="O5" s="248" t="s">
        <v>19</v>
      </c>
      <c r="P5" s="248"/>
      <c r="Q5" s="248" t="s">
        <v>20</v>
      </c>
      <c r="R5" s="286"/>
    </row>
    <row r="6" spans="1:21" s="9" customFormat="1" ht="22.5" customHeight="1" thickBot="1" x14ac:dyDescent="0.25">
      <c r="A6" s="265"/>
      <c r="B6" s="266"/>
      <c r="C6" s="278"/>
      <c r="D6" s="258"/>
      <c r="E6" s="258"/>
      <c r="F6" s="260"/>
      <c r="G6" s="272"/>
      <c r="H6" s="283"/>
      <c r="I6" s="10" t="s">
        <v>21</v>
      </c>
      <c r="J6" s="10" t="s">
        <v>22</v>
      </c>
      <c r="K6" s="10" t="s">
        <v>21</v>
      </c>
      <c r="L6" s="10" t="s">
        <v>22</v>
      </c>
      <c r="M6" s="10" t="s">
        <v>21</v>
      </c>
      <c r="N6" s="10" t="s">
        <v>22</v>
      </c>
      <c r="O6" s="10" t="s">
        <v>21</v>
      </c>
      <c r="P6" s="10" t="s">
        <v>22</v>
      </c>
      <c r="Q6" s="10" t="s">
        <v>21</v>
      </c>
      <c r="R6" s="11" t="s">
        <v>22</v>
      </c>
    </row>
    <row r="7" spans="1:21" s="22" customFormat="1" ht="18.75" customHeight="1" x14ac:dyDescent="0.25">
      <c r="A7" s="253" t="s">
        <v>23</v>
      </c>
      <c r="B7" s="254"/>
      <c r="C7" s="13">
        <v>362</v>
      </c>
      <c r="D7" s="14">
        <v>298</v>
      </c>
      <c r="E7" s="14">
        <v>70</v>
      </c>
      <c r="F7" s="15">
        <v>276</v>
      </c>
      <c r="G7" s="16">
        <v>4830.91</v>
      </c>
      <c r="H7" s="17">
        <v>128045</v>
      </c>
      <c r="I7" s="18">
        <v>73105</v>
      </c>
      <c r="J7" s="19">
        <v>0.57093209418563784</v>
      </c>
      <c r="K7" s="18">
        <v>54940</v>
      </c>
      <c r="L7" s="19">
        <v>0.42906790581436216</v>
      </c>
      <c r="M7" s="18">
        <v>47516</v>
      </c>
      <c r="N7" s="19">
        <v>0.37108828927330234</v>
      </c>
      <c r="O7" s="18">
        <v>12690</v>
      </c>
      <c r="P7" s="19">
        <v>9.910578312312078E-2</v>
      </c>
      <c r="Q7" s="18">
        <v>67839</v>
      </c>
      <c r="R7" s="20">
        <v>0.52980592760357692</v>
      </c>
      <c r="S7" s="21"/>
      <c r="T7" s="21"/>
      <c r="U7" s="21"/>
    </row>
    <row r="8" spans="1:21" s="22" customFormat="1" ht="18.75" customHeight="1" x14ac:dyDescent="0.25">
      <c r="A8" s="253" t="s">
        <v>24</v>
      </c>
      <c r="B8" s="254"/>
      <c r="C8" s="13">
        <v>359</v>
      </c>
      <c r="D8" s="14">
        <v>297</v>
      </c>
      <c r="E8" s="14">
        <v>70</v>
      </c>
      <c r="F8" s="15">
        <v>276</v>
      </c>
      <c r="G8" s="16">
        <v>4838.6000000000004</v>
      </c>
      <c r="H8" s="23">
        <v>128994</v>
      </c>
      <c r="I8" s="14">
        <v>73809</v>
      </c>
      <c r="J8" s="24">
        <v>0.57218940415833297</v>
      </c>
      <c r="K8" s="14">
        <v>55185</v>
      </c>
      <c r="L8" s="24">
        <v>0.42781059584166703</v>
      </c>
      <c r="M8" s="14">
        <v>48138</v>
      </c>
      <c r="N8" s="24">
        <v>0.37318014791385645</v>
      </c>
      <c r="O8" s="14">
        <v>12879</v>
      </c>
      <c r="P8" s="24">
        <v>9.9841853109446946E-2</v>
      </c>
      <c r="Q8" s="14">
        <v>67977</v>
      </c>
      <c r="R8" s="25">
        <v>0.52697799897669662</v>
      </c>
      <c r="S8" s="21"/>
      <c r="T8" s="21"/>
      <c r="U8" s="21"/>
    </row>
    <row r="9" spans="1:21" s="22" customFormat="1" ht="18.75" customHeight="1" x14ac:dyDescent="0.25">
      <c r="A9" s="253" t="s">
        <v>25</v>
      </c>
      <c r="B9" s="254"/>
      <c r="C9" s="13">
        <v>358</v>
      </c>
      <c r="D9" s="14">
        <v>293</v>
      </c>
      <c r="E9" s="14">
        <v>69</v>
      </c>
      <c r="F9" s="15">
        <v>273</v>
      </c>
      <c r="G9" s="16">
        <v>4849.22</v>
      </c>
      <c r="H9" s="16">
        <v>129554</v>
      </c>
      <c r="I9" s="14">
        <v>74088</v>
      </c>
      <c r="J9" s="24">
        <v>0.57186964509007832</v>
      </c>
      <c r="K9" s="14">
        <v>55466</v>
      </c>
      <c r="L9" s="24">
        <v>0.42813035490992174</v>
      </c>
      <c r="M9" s="14">
        <v>48339</v>
      </c>
      <c r="N9" s="24">
        <v>0.37311854516263487</v>
      </c>
      <c r="O9" s="14">
        <v>12956</v>
      </c>
      <c r="P9" s="24">
        <v>0.10000463127344582</v>
      </c>
      <c r="Q9" s="14">
        <v>68259</v>
      </c>
      <c r="R9" s="25">
        <v>0.52687682356391929</v>
      </c>
      <c r="S9" s="21"/>
      <c r="T9" s="21"/>
      <c r="U9" s="21"/>
    </row>
    <row r="10" spans="1:21" s="22" customFormat="1" ht="18.75" customHeight="1" x14ac:dyDescent="0.25">
      <c r="A10" s="253" t="s">
        <v>26</v>
      </c>
      <c r="B10" s="254"/>
      <c r="C10" s="13">
        <v>355</v>
      </c>
      <c r="D10" s="14">
        <v>290</v>
      </c>
      <c r="E10" s="14">
        <v>69</v>
      </c>
      <c r="F10" s="15">
        <v>271</v>
      </c>
      <c r="G10" s="16">
        <v>4866.6400000000003</v>
      </c>
      <c r="H10" s="16">
        <v>130133</v>
      </c>
      <c r="I10" s="14">
        <v>74511</v>
      </c>
      <c r="J10" s="24">
        <v>0.57257574942558764</v>
      </c>
      <c r="K10" s="14">
        <v>55622</v>
      </c>
      <c r="L10" s="24">
        <v>0.42742425057441236</v>
      </c>
      <c r="M10" s="14">
        <v>48461</v>
      </c>
      <c r="N10" s="24">
        <v>0.37239593339122284</v>
      </c>
      <c r="O10" s="14">
        <v>13118</v>
      </c>
      <c r="P10" s="24">
        <v>0.10080456148709398</v>
      </c>
      <c r="Q10" s="14">
        <v>68554</v>
      </c>
      <c r="R10" s="25">
        <v>0.52679950512168316</v>
      </c>
      <c r="S10" s="21"/>
      <c r="T10" s="21"/>
      <c r="U10" s="21"/>
    </row>
    <row r="11" spans="1:21" s="22" customFormat="1" ht="18.75" customHeight="1" x14ac:dyDescent="0.25">
      <c r="A11" s="253" t="s">
        <v>27</v>
      </c>
      <c r="B11" s="254"/>
      <c r="C11" s="13">
        <v>355</v>
      </c>
      <c r="D11" s="14">
        <v>287</v>
      </c>
      <c r="E11" s="14">
        <v>69</v>
      </c>
      <c r="F11" s="15">
        <v>269</v>
      </c>
      <c r="G11" s="16">
        <v>4894.28</v>
      </c>
      <c r="H11" s="16">
        <v>130725</v>
      </c>
      <c r="I11" s="14">
        <v>74754</v>
      </c>
      <c r="J11" s="24">
        <v>0.57184165232358009</v>
      </c>
      <c r="K11" s="14">
        <v>55971</v>
      </c>
      <c r="L11" s="24">
        <v>0.42815834767641997</v>
      </c>
      <c r="M11" s="14">
        <v>48642</v>
      </c>
      <c r="N11" s="24">
        <v>0.37209409064830751</v>
      </c>
      <c r="O11" s="14">
        <v>13368</v>
      </c>
      <c r="P11" s="24">
        <v>0.10226047045324153</v>
      </c>
      <c r="Q11" s="14">
        <v>68715</v>
      </c>
      <c r="R11" s="25">
        <v>0.52564543889845095</v>
      </c>
      <c r="S11" s="21"/>
      <c r="T11" s="21"/>
      <c r="U11" s="21"/>
    </row>
    <row r="12" spans="1:21" s="22" customFormat="1" ht="18.75" customHeight="1" x14ac:dyDescent="0.25">
      <c r="A12" s="253" t="s">
        <v>28</v>
      </c>
      <c r="B12" s="254"/>
      <c r="C12" s="13">
        <v>354</v>
      </c>
      <c r="D12" s="14">
        <v>287</v>
      </c>
      <c r="E12" s="14">
        <v>67</v>
      </c>
      <c r="F12" s="15">
        <v>268</v>
      </c>
      <c r="G12" s="16">
        <v>4921.12</v>
      </c>
      <c r="H12" s="16">
        <v>131799</v>
      </c>
      <c r="I12" s="14">
        <v>75195</v>
      </c>
      <c r="J12" s="24">
        <v>0.57052784922495614</v>
      </c>
      <c r="K12" s="14">
        <v>56604</v>
      </c>
      <c r="L12" s="24">
        <v>0.4294721507750438</v>
      </c>
      <c r="M12" s="14">
        <v>49341</v>
      </c>
      <c r="N12" s="24">
        <v>0.37436551111920424</v>
      </c>
      <c r="O12" s="14">
        <v>13361</v>
      </c>
      <c r="P12" s="24">
        <v>0.10137406201867996</v>
      </c>
      <c r="Q12" s="14">
        <v>69097</v>
      </c>
      <c r="R12" s="25">
        <v>0.52426042686211582</v>
      </c>
      <c r="S12" s="21"/>
      <c r="T12" s="21"/>
      <c r="U12" s="21"/>
    </row>
    <row r="13" spans="1:21" s="22" customFormat="1" ht="18.75" customHeight="1" x14ac:dyDescent="0.25">
      <c r="A13" s="253" t="s">
        <v>29</v>
      </c>
      <c r="B13" s="254"/>
      <c r="C13" s="13">
        <v>363</v>
      </c>
      <c r="D13" s="14">
        <v>294</v>
      </c>
      <c r="E13" s="14">
        <v>68</v>
      </c>
      <c r="F13" s="15">
        <v>268</v>
      </c>
      <c r="G13" s="16">
        <v>4967.01</v>
      </c>
      <c r="H13" s="16">
        <v>133321</v>
      </c>
      <c r="I13" s="14">
        <v>75769</v>
      </c>
      <c r="J13" s="24">
        <v>0.56832006960643855</v>
      </c>
      <c r="K13" s="14">
        <v>57552</v>
      </c>
      <c r="L13" s="24">
        <v>0.4316799303935614</v>
      </c>
      <c r="M13" s="14">
        <v>50554</v>
      </c>
      <c r="N13" s="24">
        <v>0.37919007508194508</v>
      </c>
      <c r="O13" s="14">
        <v>13501</v>
      </c>
      <c r="P13" s="24">
        <v>0.10126686718521463</v>
      </c>
      <c r="Q13" s="14">
        <v>69266</v>
      </c>
      <c r="R13" s="25">
        <v>0.51954305773284026</v>
      </c>
      <c r="S13" s="21"/>
      <c r="T13" s="21"/>
      <c r="U13" s="21"/>
    </row>
    <row r="14" spans="1:21" s="22" customFormat="1" ht="18.75" customHeight="1" x14ac:dyDescent="0.25">
      <c r="A14" s="253" t="s">
        <v>30</v>
      </c>
      <c r="B14" s="254"/>
      <c r="C14" s="13">
        <v>370</v>
      </c>
      <c r="D14" s="14">
        <v>300</v>
      </c>
      <c r="E14" s="14">
        <v>67</v>
      </c>
      <c r="F14" s="15">
        <v>268</v>
      </c>
      <c r="G14" s="16">
        <v>5027.9399999999996</v>
      </c>
      <c r="H14" s="16">
        <v>135929</v>
      </c>
      <c r="I14" s="14">
        <v>76952</v>
      </c>
      <c r="J14" s="24">
        <v>0.56611907687101359</v>
      </c>
      <c r="K14" s="14">
        <v>58977</v>
      </c>
      <c r="L14" s="24">
        <v>0.43388092312898646</v>
      </c>
      <c r="M14" s="14">
        <v>52469</v>
      </c>
      <c r="N14" s="24">
        <v>0.38600298685343082</v>
      </c>
      <c r="O14" s="14">
        <v>13623</v>
      </c>
      <c r="P14" s="24">
        <v>0.10022143913366537</v>
      </c>
      <c r="Q14" s="14">
        <v>69837</v>
      </c>
      <c r="R14" s="25">
        <v>0.51377557401290375</v>
      </c>
      <c r="S14" s="21"/>
      <c r="T14" s="21"/>
      <c r="U14" s="21"/>
    </row>
    <row r="15" spans="1:21" s="22" customFormat="1" ht="18.75" customHeight="1" x14ac:dyDescent="0.25">
      <c r="A15" s="253" t="s">
        <v>31</v>
      </c>
      <c r="B15" s="254"/>
      <c r="C15" s="13">
        <v>380</v>
      </c>
      <c r="D15" s="14">
        <v>313</v>
      </c>
      <c r="E15" s="14">
        <v>68</v>
      </c>
      <c r="F15" s="15">
        <v>268</v>
      </c>
      <c r="G15" s="16">
        <v>5102</v>
      </c>
      <c r="H15" s="16">
        <v>138483</v>
      </c>
      <c r="I15" s="14">
        <v>77968</v>
      </c>
      <c r="J15" s="24">
        <v>0.56301495490421205</v>
      </c>
      <c r="K15" s="14">
        <v>60515</v>
      </c>
      <c r="L15" s="24">
        <v>0.43698504509578795</v>
      </c>
      <c r="M15" s="14">
        <v>54689</v>
      </c>
      <c r="N15" s="24">
        <v>0.39491489930171936</v>
      </c>
      <c r="O15" s="14">
        <v>13712</v>
      </c>
      <c r="P15" s="24">
        <v>9.9015763667742618E-2</v>
      </c>
      <c r="Q15" s="14">
        <v>70082</v>
      </c>
      <c r="R15" s="25">
        <v>0.50606933703053802</v>
      </c>
      <c r="S15" s="21"/>
      <c r="T15" s="21"/>
      <c r="U15" s="21"/>
    </row>
    <row r="16" spans="1:21" s="22" customFormat="1" ht="18.75" customHeight="1" x14ac:dyDescent="0.25">
      <c r="A16" s="253" t="s">
        <v>32</v>
      </c>
      <c r="B16" s="254"/>
      <c r="C16" s="13">
        <v>395</v>
      </c>
      <c r="D16" s="14">
        <v>334</v>
      </c>
      <c r="E16" s="14">
        <v>68</v>
      </c>
      <c r="F16" s="15">
        <v>267</v>
      </c>
      <c r="G16" s="16">
        <v>5183</v>
      </c>
      <c r="H16" s="16">
        <v>141530</v>
      </c>
      <c r="I16" s="14">
        <v>79450</v>
      </c>
      <c r="J16" s="24">
        <v>0.56136508160813958</v>
      </c>
      <c r="K16" s="14">
        <v>62080</v>
      </c>
      <c r="L16" s="24">
        <v>0.43863491839186036</v>
      </c>
      <c r="M16" s="14">
        <v>57552</v>
      </c>
      <c r="N16" s="24">
        <v>0.40664170140606232</v>
      </c>
      <c r="O16" s="14">
        <v>13814</v>
      </c>
      <c r="P16" s="24">
        <v>9.7604748109941353E-2</v>
      </c>
      <c r="Q16" s="14">
        <v>70164</v>
      </c>
      <c r="R16" s="25">
        <v>0.49575355048399633</v>
      </c>
      <c r="S16" s="21"/>
      <c r="T16" s="21"/>
      <c r="U16" s="21"/>
    </row>
    <row r="17" spans="1:21" s="22" customFormat="1" ht="18.75" customHeight="1" thickBot="1" x14ac:dyDescent="0.3">
      <c r="A17" s="255" t="s">
        <v>33</v>
      </c>
      <c r="B17" s="256"/>
      <c r="C17" s="26">
        <v>404</v>
      </c>
      <c r="D17" s="14">
        <v>344</v>
      </c>
      <c r="E17" s="14">
        <v>68</v>
      </c>
      <c r="F17" s="15">
        <v>267</v>
      </c>
      <c r="G17" s="16">
        <v>5277</v>
      </c>
      <c r="H17" s="27">
        <v>144110</v>
      </c>
      <c r="I17" s="28">
        <v>80654</v>
      </c>
      <c r="J17" s="29">
        <v>0.55966969675941991</v>
      </c>
      <c r="K17" s="28">
        <v>63456</v>
      </c>
      <c r="L17" s="29">
        <v>0.44033030324058009</v>
      </c>
      <c r="M17" s="28">
        <v>60171</v>
      </c>
      <c r="N17" s="29">
        <v>0.41753521615432654</v>
      </c>
      <c r="O17" s="28">
        <v>13875</v>
      </c>
      <c r="P17" s="29">
        <v>9.6280618971618909E-2</v>
      </c>
      <c r="Q17" s="28">
        <v>70064</v>
      </c>
      <c r="R17" s="30">
        <v>0.48618416487405453</v>
      </c>
      <c r="S17" s="21"/>
      <c r="T17" s="21"/>
      <c r="U17" s="21"/>
    </row>
    <row r="18" spans="1:21" s="32" customFormat="1" ht="17.25" customHeight="1" x14ac:dyDescent="0.2">
      <c r="A18" s="249" t="s">
        <v>34</v>
      </c>
      <c r="B18" s="31" t="s">
        <v>35</v>
      </c>
      <c r="C18" s="171">
        <f t="shared" ref="C18:I18" si="0">C17-C16</f>
        <v>9</v>
      </c>
      <c r="D18" s="172">
        <f t="shared" si="0"/>
        <v>10</v>
      </c>
      <c r="E18" s="172">
        <f t="shared" si="0"/>
        <v>0</v>
      </c>
      <c r="F18" s="173">
        <f t="shared" si="0"/>
        <v>0</v>
      </c>
      <c r="G18" s="171">
        <f t="shared" si="0"/>
        <v>94</v>
      </c>
      <c r="H18" s="171">
        <f t="shared" si="0"/>
        <v>2580</v>
      </c>
      <c r="I18" s="172">
        <f t="shared" si="0"/>
        <v>1204</v>
      </c>
      <c r="J18" s="174" t="s">
        <v>36</v>
      </c>
      <c r="K18" s="172">
        <f>K17-K16</f>
        <v>1376</v>
      </c>
      <c r="L18" s="174" t="s">
        <v>36</v>
      </c>
      <c r="M18" s="172">
        <f>M17-M16</f>
        <v>2619</v>
      </c>
      <c r="N18" s="174" t="s">
        <v>36</v>
      </c>
      <c r="O18" s="172">
        <f>O17-O16</f>
        <v>61</v>
      </c>
      <c r="P18" s="174" t="s">
        <v>36</v>
      </c>
      <c r="Q18" s="172">
        <f>Q17-Q16</f>
        <v>-100</v>
      </c>
      <c r="R18" s="175" t="s">
        <v>36</v>
      </c>
    </row>
    <row r="19" spans="1:21" ht="17.25" customHeight="1" x14ac:dyDescent="0.25">
      <c r="A19" s="250"/>
      <c r="B19" s="33" t="s">
        <v>37</v>
      </c>
      <c r="C19" s="176">
        <f t="shared" ref="C19:I19" si="1">C17/C16-1</f>
        <v>2.2784810126582178E-2</v>
      </c>
      <c r="D19" s="177">
        <f t="shared" si="1"/>
        <v>2.9940119760478945E-2</v>
      </c>
      <c r="E19" s="177">
        <f t="shared" si="1"/>
        <v>0</v>
      </c>
      <c r="F19" s="178">
        <f t="shared" si="1"/>
        <v>0</v>
      </c>
      <c r="G19" s="176">
        <f t="shared" si="1"/>
        <v>1.8136214547559426E-2</v>
      </c>
      <c r="H19" s="176">
        <f t="shared" si="1"/>
        <v>1.8229350667702926E-2</v>
      </c>
      <c r="I19" s="177">
        <f t="shared" si="1"/>
        <v>1.5154185022026478E-2</v>
      </c>
      <c r="J19" s="179" t="s">
        <v>36</v>
      </c>
      <c r="K19" s="177">
        <f>K17/K16-1</f>
        <v>2.2164948453608169E-2</v>
      </c>
      <c r="L19" s="179" t="s">
        <v>36</v>
      </c>
      <c r="M19" s="177">
        <f>M17/M16-1</f>
        <v>4.5506672226855782E-2</v>
      </c>
      <c r="N19" s="179" t="s">
        <v>36</v>
      </c>
      <c r="O19" s="177">
        <f>O17/O16-1</f>
        <v>4.4158100477775797E-3</v>
      </c>
      <c r="P19" s="179" t="s">
        <v>36</v>
      </c>
      <c r="Q19" s="177">
        <f>Q17/Q16-1</f>
        <v>-1.4252323128669531E-3</v>
      </c>
      <c r="R19" s="180" t="s">
        <v>36</v>
      </c>
    </row>
    <row r="20" spans="1:21" ht="25.5" customHeight="1" x14ac:dyDescent="0.25">
      <c r="A20" s="251" t="s">
        <v>38</v>
      </c>
      <c r="B20" s="34" t="s">
        <v>35</v>
      </c>
      <c r="C20" s="181">
        <f t="shared" ref="C20:I20" si="2">C17-C12</f>
        <v>50</v>
      </c>
      <c r="D20" s="182">
        <f t="shared" si="2"/>
        <v>57</v>
      </c>
      <c r="E20" s="182">
        <f t="shared" si="2"/>
        <v>1</v>
      </c>
      <c r="F20" s="183">
        <f t="shared" si="2"/>
        <v>-1</v>
      </c>
      <c r="G20" s="181">
        <f t="shared" si="2"/>
        <v>355.88000000000011</v>
      </c>
      <c r="H20" s="181">
        <f t="shared" si="2"/>
        <v>12311</v>
      </c>
      <c r="I20" s="182">
        <f t="shared" si="2"/>
        <v>5459</v>
      </c>
      <c r="J20" s="184" t="s">
        <v>36</v>
      </c>
      <c r="K20" s="182">
        <f>K17-K12</f>
        <v>6852</v>
      </c>
      <c r="L20" s="184" t="s">
        <v>36</v>
      </c>
      <c r="M20" s="182">
        <f>M17-M12</f>
        <v>10830</v>
      </c>
      <c r="N20" s="184" t="s">
        <v>36</v>
      </c>
      <c r="O20" s="182">
        <f>O17-O12</f>
        <v>514</v>
      </c>
      <c r="P20" s="184" t="s">
        <v>36</v>
      </c>
      <c r="Q20" s="182">
        <f>Q17-Q12</f>
        <v>967</v>
      </c>
      <c r="R20" s="185" t="s">
        <v>36</v>
      </c>
    </row>
    <row r="21" spans="1:21" ht="17.25" customHeight="1" x14ac:dyDescent="0.25">
      <c r="A21" s="250"/>
      <c r="B21" s="33" t="s">
        <v>37</v>
      </c>
      <c r="C21" s="176">
        <f t="shared" ref="C21:I21" si="3">C17/C12-1</f>
        <v>0.14124293785310726</v>
      </c>
      <c r="D21" s="177">
        <f t="shared" si="3"/>
        <v>0.19860627177700341</v>
      </c>
      <c r="E21" s="177">
        <f t="shared" si="3"/>
        <v>1.4925373134328401E-2</v>
      </c>
      <c r="F21" s="178">
        <f t="shared" si="3"/>
        <v>-3.7313432835820448E-3</v>
      </c>
      <c r="G21" s="176">
        <f t="shared" si="3"/>
        <v>7.2316870956205204E-2</v>
      </c>
      <c r="H21" s="176">
        <f t="shared" si="3"/>
        <v>9.3407385488508909E-2</v>
      </c>
      <c r="I21" s="177">
        <f t="shared" si="3"/>
        <v>7.2597912095219153E-2</v>
      </c>
      <c r="J21" s="179" t="s">
        <v>36</v>
      </c>
      <c r="K21" s="177">
        <f>K17/K12-1</f>
        <v>0.12105151579393691</v>
      </c>
      <c r="L21" s="179" t="s">
        <v>36</v>
      </c>
      <c r="M21" s="177">
        <f>M17/M12-1</f>
        <v>0.21949291664133286</v>
      </c>
      <c r="N21" s="179" t="s">
        <v>36</v>
      </c>
      <c r="O21" s="177">
        <f>O17/O12-1</f>
        <v>3.8470174388144596E-2</v>
      </c>
      <c r="P21" s="179" t="s">
        <v>36</v>
      </c>
      <c r="Q21" s="177">
        <f>Q17/Q12-1</f>
        <v>1.3994818877809401E-2</v>
      </c>
      <c r="R21" s="180" t="s">
        <v>36</v>
      </c>
    </row>
    <row r="22" spans="1:21" ht="17.25" customHeight="1" x14ac:dyDescent="0.25">
      <c r="A22" s="251" t="s">
        <v>39</v>
      </c>
      <c r="B22" s="34" t="s">
        <v>35</v>
      </c>
      <c r="C22" s="181">
        <f t="shared" ref="C22:I22" si="4">C17-C7</f>
        <v>42</v>
      </c>
      <c r="D22" s="182">
        <f t="shared" si="4"/>
        <v>46</v>
      </c>
      <c r="E22" s="182">
        <f t="shared" si="4"/>
        <v>-2</v>
      </c>
      <c r="F22" s="183">
        <f t="shared" si="4"/>
        <v>-9</v>
      </c>
      <c r="G22" s="181">
        <f t="shared" si="4"/>
        <v>446.09000000000015</v>
      </c>
      <c r="H22" s="181">
        <f t="shared" si="4"/>
        <v>16065</v>
      </c>
      <c r="I22" s="182">
        <f t="shared" si="4"/>
        <v>7549</v>
      </c>
      <c r="J22" s="184" t="s">
        <v>36</v>
      </c>
      <c r="K22" s="182">
        <f>K17-K7</f>
        <v>8516</v>
      </c>
      <c r="L22" s="184" t="s">
        <v>36</v>
      </c>
      <c r="M22" s="182">
        <f>M17-M7</f>
        <v>12655</v>
      </c>
      <c r="N22" s="184" t="s">
        <v>36</v>
      </c>
      <c r="O22" s="182">
        <f>O17-O7</f>
        <v>1185</v>
      </c>
      <c r="P22" s="184" t="s">
        <v>36</v>
      </c>
      <c r="Q22" s="182">
        <f>Q17-Q7</f>
        <v>2225</v>
      </c>
      <c r="R22" s="185" t="s">
        <v>36</v>
      </c>
    </row>
    <row r="23" spans="1:21" ht="17.25" customHeight="1" x14ac:dyDescent="0.25">
      <c r="A23" s="252"/>
      <c r="B23" s="35" t="s">
        <v>37</v>
      </c>
      <c r="C23" s="176">
        <f t="shared" ref="C23:I23" si="5">C17/C7-1</f>
        <v>0.11602209944751385</v>
      </c>
      <c r="D23" s="177">
        <f t="shared" si="5"/>
        <v>0.15436241610738266</v>
      </c>
      <c r="E23" s="177">
        <f t="shared" si="5"/>
        <v>-2.8571428571428581E-2</v>
      </c>
      <c r="F23" s="178">
        <f t="shared" si="5"/>
        <v>-3.2608695652173947E-2</v>
      </c>
      <c r="G23" s="176">
        <f t="shared" si="5"/>
        <v>9.2340780515472343E-2</v>
      </c>
      <c r="H23" s="176">
        <f t="shared" si="5"/>
        <v>0.12546370416650388</v>
      </c>
      <c r="I23" s="177">
        <f t="shared" si="5"/>
        <v>0.10326243075029073</v>
      </c>
      <c r="J23" s="179" t="s">
        <v>36</v>
      </c>
      <c r="K23" s="177">
        <f>K17/K7-1</f>
        <v>0.1550054605023663</v>
      </c>
      <c r="L23" s="179" t="s">
        <v>36</v>
      </c>
      <c r="M23" s="177">
        <f>M17/M7-1</f>
        <v>0.26633134102197165</v>
      </c>
      <c r="N23" s="179" t="s">
        <v>36</v>
      </c>
      <c r="O23" s="177">
        <f>O17/O7-1</f>
        <v>9.3380614657210481E-2</v>
      </c>
      <c r="P23" s="179" t="s">
        <v>36</v>
      </c>
      <c r="Q23" s="177">
        <f>Q17/Q7-1</f>
        <v>3.2798242898627539E-2</v>
      </c>
      <c r="R23" s="180" t="s">
        <v>36</v>
      </c>
    </row>
    <row r="24" spans="1:21" ht="7.5" customHeight="1" x14ac:dyDescent="0.25">
      <c r="A24" s="36"/>
      <c r="B24" s="12"/>
      <c r="C24" s="37"/>
      <c r="D24" s="37"/>
      <c r="E24" s="37"/>
      <c r="F24" s="37"/>
      <c r="G24" s="37"/>
      <c r="H24" s="37"/>
      <c r="I24" s="37"/>
      <c r="J24" s="38"/>
      <c r="K24" s="37"/>
      <c r="L24" s="38"/>
      <c r="M24" s="37"/>
      <c r="N24" s="38"/>
      <c r="O24" s="37"/>
      <c r="P24" s="38"/>
      <c r="Q24" s="37"/>
      <c r="R24" s="38"/>
    </row>
    <row r="25" spans="1:21" ht="15" customHeight="1" x14ac:dyDescent="0.25">
      <c r="A25" s="39" t="s">
        <v>40</v>
      </c>
    </row>
    <row r="26" spans="1:21" ht="15" customHeight="1" x14ac:dyDescent="0.25">
      <c r="A26" s="39" t="s">
        <v>41</v>
      </c>
    </row>
    <row r="27" spans="1:21" ht="15" customHeight="1" x14ac:dyDescent="0.25">
      <c r="A27" s="39" t="s">
        <v>42</v>
      </c>
      <c r="G27" s="40"/>
    </row>
    <row r="28" spans="1:21" x14ac:dyDescent="0.25">
      <c r="A28" s="41"/>
    </row>
    <row r="29" spans="1:21" x14ac:dyDescent="0.25"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</sheetData>
  <mergeCells count="31">
    <mergeCell ref="E5:E6"/>
    <mergeCell ref="F5:F6"/>
    <mergeCell ref="I5:J5"/>
    <mergeCell ref="K5:L5"/>
    <mergeCell ref="A3:B6"/>
    <mergeCell ref="C3:F3"/>
    <mergeCell ref="G3:G6"/>
    <mergeCell ref="H3:R3"/>
    <mergeCell ref="C4:C6"/>
    <mergeCell ref="D4:F4"/>
    <mergeCell ref="H4:H6"/>
    <mergeCell ref="I4:L4"/>
    <mergeCell ref="M4:R4"/>
    <mergeCell ref="D5:D6"/>
    <mergeCell ref="Q5:R5"/>
    <mergeCell ref="O5:P5"/>
    <mergeCell ref="A18:A19"/>
    <mergeCell ref="A20:A21"/>
    <mergeCell ref="A22:A23"/>
    <mergeCell ref="A12:B12"/>
    <mergeCell ref="A13:B13"/>
    <mergeCell ref="A14:B14"/>
    <mergeCell ref="A15:B15"/>
    <mergeCell ref="A16:B16"/>
    <mergeCell ref="A17:B17"/>
    <mergeCell ref="A7:B7"/>
    <mergeCell ref="A8:B8"/>
    <mergeCell ref="A9:B9"/>
    <mergeCell ref="A10:B10"/>
    <mergeCell ref="M5:N5"/>
    <mergeCell ref="A11:B11"/>
  </mergeCells>
  <hyperlinks>
    <hyperlink ref="T2" location="OBSAH!A1" display="Zpět na obsah" xr:uid="{126FF4AE-AEDA-43D2-9B1C-49E649857546}"/>
  </hyperlinks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395A-1A1A-415A-889C-DA6062C689E7}">
  <dimension ref="A1:T30"/>
  <sheetViews>
    <sheetView showGridLines="0" zoomScaleNormal="100" workbookViewId="0"/>
  </sheetViews>
  <sheetFormatPr defaultColWidth="9.140625" defaultRowHeight="24.75" customHeight="1" x14ac:dyDescent="0.25"/>
  <cols>
    <col min="1" max="1" width="12.85546875" customWidth="1"/>
    <col min="2" max="2" width="5.7109375" customWidth="1"/>
    <col min="3" max="15" width="8.5703125" customWidth="1"/>
  </cols>
  <sheetData>
    <row r="1" spans="1:20" ht="22.5" customHeight="1" x14ac:dyDescent="0.25">
      <c r="A1" s="1" t="s">
        <v>43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3"/>
      <c r="O1" s="2"/>
    </row>
    <row r="2" spans="1:20" s="5" customFormat="1" ht="18.75" customHeight="1" thickBot="1" x14ac:dyDescent="0.3">
      <c r="A2" s="4" t="s">
        <v>1</v>
      </c>
      <c r="C2" s="40"/>
      <c r="D2" s="40"/>
      <c r="F2" s="40"/>
      <c r="G2" s="40"/>
      <c r="H2" s="40"/>
      <c r="I2" s="40"/>
      <c r="J2" s="40"/>
      <c r="K2" s="40"/>
      <c r="O2" s="6" t="s">
        <v>2</v>
      </c>
      <c r="Q2" s="7" t="s">
        <v>3</v>
      </c>
    </row>
    <row r="3" spans="1:20" s="8" customFormat="1" ht="22.5" customHeight="1" x14ac:dyDescent="0.25">
      <c r="A3" s="261" t="s">
        <v>4</v>
      </c>
      <c r="B3" s="262"/>
      <c r="C3" s="291" t="s">
        <v>44</v>
      </c>
      <c r="D3" s="294" t="s">
        <v>45</v>
      </c>
      <c r="E3" s="273" t="s">
        <v>46</v>
      </c>
      <c r="F3" s="274"/>
      <c r="G3" s="274"/>
      <c r="H3" s="274"/>
      <c r="I3" s="274"/>
      <c r="J3" s="274"/>
      <c r="K3" s="274"/>
      <c r="L3" s="274"/>
      <c r="M3" s="274"/>
      <c r="N3" s="274"/>
      <c r="O3" s="275"/>
    </row>
    <row r="4" spans="1:20" s="9" customFormat="1" ht="22.5" customHeight="1" x14ac:dyDescent="0.2">
      <c r="A4" s="263"/>
      <c r="B4" s="264"/>
      <c r="C4" s="292"/>
      <c r="D4" s="295"/>
      <c r="E4" s="277" t="s">
        <v>47</v>
      </c>
      <c r="F4" s="287"/>
      <c r="G4" s="287"/>
      <c r="H4" s="287"/>
      <c r="I4" s="287"/>
      <c r="J4" s="287" t="s">
        <v>48</v>
      </c>
      <c r="K4" s="287"/>
      <c r="L4" s="287"/>
      <c r="M4" s="287" t="s">
        <v>49</v>
      </c>
      <c r="N4" s="287"/>
      <c r="O4" s="290"/>
    </row>
    <row r="5" spans="1:20" s="9" customFormat="1" ht="22.5" customHeight="1" x14ac:dyDescent="0.2">
      <c r="A5" s="263"/>
      <c r="B5" s="264"/>
      <c r="C5" s="292"/>
      <c r="D5" s="295"/>
      <c r="E5" s="297" t="s">
        <v>10</v>
      </c>
      <c r="F5" s="287" t="s">
        <v>50</v>
      </c>
      <c r="G5" s="287"/>
      <c r="H5" s="287"/>
      <c r="I5" s="287"/>
      <c r="J5" s="288" t="s">
        <v>10</v>
      </c>
      <c r="K5" s="287" t="s">
        <v>50</v>
      </c>
      <c r="L5" s="287"/>
      <c r="M5" s="288" t="s">
        <v>10</v>
      </c>
      <c r="N5" s="287" t="s">
        <v>50</v>
      </c>
      <c r="O5" s="290"/>
    </row>
    <row r="6" spans="1:20" s="9" customFormat="1" ht="22.5" customHeight="1" thickBot="1" x14ac:dyDescent="0.25">
      <c r="A6" s="265"/>
      <c r="B6" s="266"/>
      <c r="C6" s="293"/>
      <c r="D6" s="296"/>
      <c r="E6" s="298"/>
      <c r="F6" s="44" t="s">
        <v>51</v>
      </c>
      <c r="G6" s="44" t="s">
        <v>52</v>
      </c>
      <c r="H6" s="44" t="s">
        <v>53</v>
      </c>
      <c r="I6" s="44" t="s">
        <v>54</v>
      </c>
      <c r="J6" s="289"/>
      <c r="K6" s="45" t="s">
        <v>55</v>
      </c>
      <c r="L6" s="45" t="s">
        <v>56</v>
      </c>
      <c r="M6" s="289"/>
      <c r="N6" s="45" t="s">
        <v>57</v>
      </c>
      <c r="O6" s="46" t="s">
        <v>56</v>
      </c>
    </row>
    <row r="7" spans="1:20" s="22" customFormat="1" ht="18.75" customHeight="1" x14ac:dyDescent="0.25">
      <c r="A7" s="253" t="s">
        <v>23</v>
      </c>
      <c r="B7" s="254"/>
      <c r="C7" s="47">
        <v>127643</v>
      </c>
      <c r="D7" s="48">
        <v>40495</v>
      </c>
      <c r="E7" s="16">
        <v>47114</v>
      </c>
      <c r="F7" s="14">
        <v>12292</v>
      </c>
      <c r="G7" s="14">
        <v>11836</v>
      </c>
      <c r="H7" s="14">
        <v>11631</v>
      </c>
      <c r="I7" s="14">
        <v>11355</v>
      </c>
      <c r="J7" s="14">
        <v>12690</v>
      </c>
      <c r="K7" s="49">
        <v>4612</v>
      </c>
      <c r="L7" s="50">
        <v>8078</v>
      </c>
      <c r="M7" s="14">
        <v>67839</v>
      </c>
      <c r="N7" s="14">
        <v>35883</v>
      </c>
      <c r="O7" s="51">
        <v>31956</v>
      </c>
      <c r="Q7" s="21"/>
      <c r="R7" s="21"/>
      <c r="S7" s="21"/>
      <c r="T7" s="21"/>
    </row>
    <row r="8" spans="1:20" s="22" customFormat="1" ht="18.75" customHeight="1" x14ac:dyDescent="0.25">
      <c r="A8" s="253" t="s">
        <v>24</v>
      </c>
      <c r="B8" s="254"/>
      <c r="C8" s="47">
        <v>128621</v>
      </c>
      <c r="D8" s="48">
        <v>40980</v>
      </c>
      <c r="E8" s="16">
        <v>47765</v>
      </c>
      <c r="F8" s="14">
        <v>12302</v>
      </c>
      <c r="G8" s="14">
        <v>12169</v>
      </c>
      <c r="H8" s="14">
        <v>11785</v>
      </c>
      <c r="I8" s="14">
        <v>11509</v>
      </c>
      <c r="J8" s="52">
        <v>12879</v>
      </c>
      <c r="K8" s="49">
        <v>4727</v>
      </c>
      <c r="L8" s="50">
        <v>8152</v>
      </c>
      <c r="M8" s="14">
        <v>67977</v>
      </c>
      <c r="N8" s="14">
        <v>36253</v>
      </c>
      <c r="O8" s="51">
        <v>31724</v>
      </c>
      <c r="Q8" s="21"/>
      <c r="R8" s="21"/>
      <c r="S8" s="21"/>
      <c r="T8" s="21"/>
    </row>
    <row r="9" spans="1:20" s="22" customFormat="1" ht="18.75" customHeight="1" x14ac:dyDescent="0.25">
      <c r="A9" s="253" t="s">
        <v>25</v>
      </c>
      <c r="B9" s="254"/>
      <c r="C9" s="47">
        <v>129207</v>
      </c>
      <c r="D9" s="48">
        <v>41260</v>
      </c>
      <c r="E9" s="16">
        <v>47992</v>
      </c>
      <c r="F9" s="14">
        <v>12129</v>
      </c>
      <c r="G9" s="14">
        <v>12193</v>
      </c>
      <c r="H9" s="14">
        <v>12031</v>
      </c>
      <c r="I9" s="14">
        <v>11639</v>
      </c>
      <c r="J9" s="52">
        <v>12956</v>
      </c>
      <c r="K9" s="49">
        <v>4740</v>
      </c>
      <c r="L9" s="50">
        <v>8216</v>
      </c>
      <c r="M9" s="14">
        <v>68259</v>
      </c>
      <c r="N9" s="14">
        <v>36520</v>
      </c>
      <c r="O9" s="51">
        <v>31739</v>
      </c>
      <c r="Q9" s="21"/>
      <c r="R9" s="21"/>
      <c r="S9" s="21"/>
      <c r="T9" s="21"/>
    </row>
    <row r="10" spans="1:20" s="22" customFormat="1" ht="18.75" customHeight="1" x14ac:dyDescent="0.25">
      <c r="A10" s="253" t="s">
        <v>26</v>
      </c>
      <c r="B10" s="254"/>
      <c r="C10" s="53">
        <v>129866</v>
      </c>
      <c r="D10" s="48">
        <v>41611</v>
      </c>
      <c r="E10" s="16">
        <v>48194</v>
      </c>
      <c r="F10" s="14">
        <v>12188</v>
      </c>
      <c r="G10" s="14">
        <v>11986</v>
      </c>
      <c r="H10" s="14">
        <v>12104</v>
      </c>
      <c r="I10" s="14">
        <v>11916</v>
      </c>
      <c r="J10" s="14">
        <v>13118</v>
      </c>
      <c r="K10" s="14">
        <v>4801</v>
      </c>
      <c r="L10" s="14">
        <v>8317</v>
      </c>
      <c r="M10" s="14">
        <v>68554</v>
      </c>
      <c r="N10" s="14">
        <v>36810</v>
      </c>
      <c r="O10" s="51">
        <v>31744</v>
      </c>
      <c r="Q10" s="21"/>
      <c r="R10" s="21"/>
      <c r="S10" s="21"/>
      <c r="T10" s="21"/>
    </row>
    <row r="11" spans="1:20" s="22" customFormat="1" ht="18.75" customHeight="1" x14ac:dyDescent="0.25">
      <c r="A11" s="253" t="s">
        <v>27</v>
      </c>
      <c r="B11" s="254"/>
      <c r="C11" s="53">
        <v>130481</v>
      </c>
      <c r="D11" s="48">
        <v>41997</v>
      </c>
      <c r="E11" s="16">
        <v>48398</v>
      </c>
      <c r="F11" s="14">
        <v>12516</v>
      </c>
      <c r="G11" s="14">
        <v>11978</v>
      </c>
      <c r="H11" s="14">
        <v>11903</v>
      </c>
      <c r="I11" s="14">
        <v>12001</v>
      </c>
      <c r="J11" s="14">
        <v>13368</v>
      </c>
      <c r="K11" s="14">
        <v>4883</v>
      </c>
      <c r="L11" s="14">
        <v>8485</v>
      </c>
      <c r="M11" s="14">
        <v>68715</v>
      </c>
      <c r="N11" s="14">
        <v>37114</v>
      </c>
      <c r="O11" s="51">
        <v>31601</v>
      </c>
      <c r="Q11" s="21"/>
      <c r="R11" s="21"/>
      <c r="S11" s="21"/>
      <c r="T11" s="21"/>
    </row>
    <row r="12" spans="1:20" s="22" customFormat="1" ht="18.75" customHeight="1" x14ac:dyDescent="0.25">
      <c r="A12" s="253" t="s">
        <v>28</v>
      </c>
      <c r="B12" s="254"/>
      <c r="C12" s="53">
        <v>131554</v>
      </c>
      <c r="D12" s="48">
        <v>41798</v>
      </c>
      <c r="E12" s="16">
        <v>49096</v>
      </c>
      <c r="F12" s="14">
        <v>12763</v>
      </c>
      <c r="G12" s="14">
        <v>12478</v>
      </c>
      <c r="H12" s="14">
        <v>11943</v>
      </c>
      <c r="I12" s="14">
        <v>11912</v>
      </c>
      <c r="J12" s="14">
        <v>13361</v>
      </c>
      <c r="K12" s="14">
        <v>4780</v>
      </c>
      <c r="L12" s="14">
        <v>8581</v>
      </c>
      <c r="M12" s="14">
        <v>69097</v>
      </c>
      <c r="N12" s="14">
        <v>37018</v>
      </c>
      <c r="O12" s="51">
        <v>32079</v>
      </c>
      <c r="Q12" s="21"/>
      <c r="R12" s="21"/>
      <c r="S12" s="21"/>
      <c r="T12" s="21"/>
    </row>
    <row r="13" spans="1:20" s="22" customFormat="1" ht="18.75" customHeight="1" x14ac:dyDescent="0.25">
      <c r="A13" s="253" t="s">
        <v>29</v>
      </c>
      <c r="B13" s="254"/>
      <c r="C13" s="53">
        <v>133104</v>
      </c>
      <c r="D13" s="48">
        <v>41566</v>
      </c>
      <c r="E13" s="16">
        <v>50337</v>
      </c>
      <c r="F13" s="14">
        <v>13267</v>
      </c>
      <c r="G13" s="14">
        <v>12773</v>
      </c>
      <c r="H13" s="14">
        <v>12392</v>
      </c>
      <c r="I13" s="14">
        <v>11905</v>
      </c>
      <c r="J13" s="14">
        <v>13501</v>
      </c>
      <c r="K13" s="14">
        <v>4754</v>
      </c>
      <c r="L13" s="14">
        <v>8747</v>
      </c>
      <c r="M13" s="14">
        <v>69266</v>
      </c>
      <c r="N13" s="14">
        <v>36812</v>
      </c>
      <c r="O13" s="51">
        <v>32454</v>
      </c>
      <c r="Q13" s="21"/>
      <c r="R13" s="21"/>
      <c r="S13" s="21"/>
      <c r="T13" s="21"/>
    </row>
    <row r="14" spans="1:20" s="22" customFormat="1" ht="18.75" customHeight="1" x14ac:dyDescent="0.25">
      <c r="A14" s="253" t="s">
        <v>30</v>
      </c>
      <c r="B14" s="254"/>
      <c r="C14" s="53">
        <v>135729</v>
      </c>
      <c r="D14" s="48">
        <v>41659</v>
      </c>
      <c r="E14" s="16">
        <v>52269</v>
      </c>
      <c r="F14" s="14">
        <v>13988</v>
      </c>
      <c r="G14" s="14">
        <v>13274</v>
      </c>
      <c r="H14" s="14">
        <v>12714</v>
      </c>
      <c r="I14" s="14">
        <v>12293</v>
      </c>
      <c r="J14" s="14">
        <v>13623</v>
      </c>
      <c r="K14" s="14">
        <v>4833</v>
      </c>
      <c r="L14" s="14">
        <v>8790</v>
      </c>
      <c r="M14" s="14">
        <v>69837</v>
      </c>
      <c r="N14" s="14">
        <v>36826</v>
      </c>
      <c r="O14" s="51">
        <v>33011</v>
      </c>
      <c r="Q14" s="21"/>
      <c r="R14" s="21"/>
      <c r="S14" s="21"/>
      <c r="T14" s="21"/>
    </row>
    <row r="15" spans="1:20" s="22" customFormat="1" ht="18.75" customHeight="1" x14ac:dyDescent="0.25">
      <c r="A15" s="253" t="s">
        <v>31</v>
      </c>
      <c r="B15" s="254"/>
      <c r="C15" s="53">
        <v>138221</v>
      </c>
      <c r="D15" s="48">
        <v>41478</v>
      </c>
      <c r="E15" s="16">
        <v>54427</v>
      </c>
      <c r="F15" s="14">
        <v>14851</v>
      </c>
      <c r="G15" s="14">
        <v>13770</v>
      </c>
      <c r="H15" s="14">
        <v>13188</v>
      </c>
      <c r="I15" s="14">
        <v>12618</v>
      </c>
      <c r="J15" s="14">
        <v>13712</v>
      </c>
      <c r="K15" s="14">
        <v>4781</v>
      </c>
      <c r="L15" s="14">
        <v>8931</v>
      </c>
      <c r="M15" s="14">
        <v>70082</v>
      </c>
      <c r="N15" s="14">
        <v>36697</v>
      </c>
      <c r="O15" s="51">
        <v>33385</v>
      </c>
      <c r="Q15" s="21"/>
      <c r="R15" s="21"/>
      <c r="S15" s="21"/>
      <c r="T15" s="21"/>
    </row>
    <row r="16" spans="1:20" s="22" customFormat="1" ht="18.75" customHeight="1" x14ac:dyDescent="0.25">
      <c r="A16" s="253" t="s">
        <v>32</v>
      </c>
      <c r="B16" s="254"/>
      <c r="C16" s="53">
        <v>141220</v>
      </c>
      <c r="D16" s="48">
        <v>41456</v>
      </c>
      <c r="E16" s="16">
        <v>57242</v>
      </c>
      <c r="F16" s="14">
        <v>15778</v>
      </c>
      <c r="G16" s="14">
        <v>14734</v>
      </c>
      <c r="H16" s="14">
        <v>13663</v>
      </c>
      <c r="I16" s="14">
        <v>13067</v>
      </c>
      <c r="J16" s="14">
        <v>13814</v>
      </c>
      <c r="K16" s="14">
        <v>4840</v>
      </c>
      <c r="L16" s="14">
        <v>8974</v>
      </c>
      <c r="M16" s="14">
        <v>70164</v>
      </c>
      <c r="N16" s="14">
        <v>36616</v>
      </c>
      <c r="O16" s="51">
        <v>33548</v>
      </c>
      <c r="Q16" s="21"/>
      <c r="R16" s="21"/>
      <c r="S16" s="21"/>
      <c r="T16" s="21"/>
    </row>
    <row r="17" spans="1:20" s="22" customFormat="1" ht="18.75" customHeight="1" thickBot="1" x14ac:dyDescent="0.3">
      <c r="A17" s="253" t="s">
        <v>33</v>
      </c>
      <c r="B17" s="254"/>
      <c r="C17" s="53">
        <v>143753</v>
      </c>
      <c r="D17" s="48">
        <v>41475</v>
      </c>
      <c r="E17" s="16">
        <v>59814</v>
      </c>
      <c r="F17" s="14">
        <v>16067</v>
      </c>
      <c r="G17" s="14">
        <v>15535</v>
      </c>
      <c r="H17" s="14">
        <v>14670</v>
      </c>
      <c r="I17" s="14">
        <v>13542</v>
      </c>
      <c r="J17" s="14">
        <v>13875</v>
      </c>
      <c r="K17" s="14">
        <v>4909</v>
      </c>
      <c r="L17" s="14">
        <v>8966</v>
      </c>
      <c r="M17" s="14">
        <v>70064</v>
      </c>
      <c r="N17" s="14">
        <v>36566</v>
      </c>
      <c r="O17" s="51">
        <v>33498</v>
      </c>
      <c r="Q17" s="21"/>
      <c r="R17" s="21"/>
      <c r="S17" s="21"/>
      <c r="T17" s="21"/>
    </row>
    <row r="18" spans="1:20" s="32" customFormat="1" ht="17.25" customHeight="1" x14ac:dyDescent="0.2">
      <c r="A18" s="249" t="s">
        <v>34</v>
      </c>
      <c r="B18" s="54" t="s">
        <v>35</v>
      </c>
      <c r="C18" s="186">
        <f t="shared" ref="C18:O18" si="0">C17-C16</f>
        <v>2533</v>
      </c>
      <c r="D18" s="187">
        <f t="shared" si="0"/>
        <v>19</v>
      </c>
      <c r="E18" s="186">
        <f t="shared" si="0"/>
        <v>2572</v>
      </c>
      <c r="F18" s="188">
        <f t="shared" si="0"/>
        <v>289</v>
      </c>
      <c r="G18" s="188">
        <f t="shared" si="0"/>
        <v>801</v>
      </c>
      <c r="H18" s="188">
        <f t="shared" si="0"/>
        <v>1007</v>
      </c>
      <c r="I18" s="188">
        <f t="shared" si="0"/>
        <v>475</v>
      </c>
      <c r="J18" s="188">
        <f t="shared" si="0"/>
        <v>61</v>
      </c>
      <c r="K18" s="188">
        <f t="shared" si="0"/>
        <v>69</v>
      </c>
      <c r="L18" s="188">
        <f t="shared" si="0"/>
        <v>-8</v>
      </c>
      <c r="M18" s="188">
        <f t="shared" si="0"/>
        <v>-100</v>
      </c>
      <c r="N18" s="188">
        <f t="shared" si="0"/>
        <v>-50</v>
      </c>
      <c r="O18" s="189">
        <f t="shared" si="0"/>
        <v>-50</v>
      </c>
    </row>
    <row r="19" spans="1:20" ht="17.25" customHeight="1" x14ac:dyDescent="0.25">
      <c r="A19" s="250"/>
      <c r="B19" s="33" t="s">
        <v>37</v>
      </c>
      <c r="C19" s="190">
        <f>C17/C16-1</f>
        <v>1.7936552896190339E-2</v>
      </c>
      <c r="D19" s="191">
        <f t="shared" ref="D19:O19" si="1">D17/D16-1</f>
        <v>4.583172520262746E-4</v>
      </c>
      <c r="E19" s="190">
        <f t="shared" si="1"/>
        <v>4.4932042905558855E-2</v>
      </c>
      <c r="F19" s="192">
        <f t="shared" si="1"/>
        <v>1.8316643427557455E-2</v>
      </c>
      <c r="G19" s="192">
        <f t="shared" si="1"/>
        <v>5.436405592507132E-2</v>
      </c>
      <c r="H19" s="192">
        <f t="shared" si="1"/>
        <v>7.3702700724584735E-2</v>
      </c>
      <c r="I19" s="192">
        <f t="shared" si="1"/>
        <v>3.6351113492002707E-2</v>
      </c>
      <c r="J19" s="192">
        <f t="shared" si="1"/>
        <v>4.4158100477775797E-3</v>
      </c>
      <c r="K19" s="192">
        <f t="shared" si="1"/>
        <v>1.4256198347107452E-2</v>
      </c>
      <c r="L19" s="192">
        <f t="shared" si="1"/>
        <v>-8.9146422999775154E-4</v>
      </c>
      <c r="M19" s="192">
        <f t="shared" si="1"/>
        <v>-1.4252323128669531E-3</v>
      </c>
      <c r="N19" s="192">
        <f t="shared" si="1"/>
        <v>-1.3655232685164664E-3</v>
      </c>
      <c r="O19" s="193">
        <f t="shared" si="1"/>
        <v>-1.4904018123286233E-3</v>
      </c>
    </row>
    <row r="20" spans="1:20" ht="17.25" customHeight="1" x14ac:dyDescent="0.25">
      <c r="A20" s="251" t="s">
        <v>38</v>
      </c>
      <c r="B20" s="34" t="s">
        <v>35</v>
      </c>
      <c r="C20" s="194">
        <f>C17-C12</f>
        <v>12199</v>
      </c>
      <c r="D20" s="195">
        <f t="shared" ref="D20:O20" si="2">D17-D12</f>
        <v>-323</v>
      </c>
      <c r="E20" s="194">
        <f t="shared" si="2"/>
        <v>10718</v>
      </c>
      <c r="F20" s="196">
        <f t="shared" si="2"/>
        <v>3304</v>
      </c>
      <c r="G20" s="196">
        <f t="shared" si="2"/>
        <v>3057</v>
      </c>
      <c r="H20" s="196">
        <f t="shared" si="2"/>
        <v>2727</v>
      </c>
      <c r="I20" s="196">
        <f t="shared" si="2"/>
        <v>1630</v>
      </c>
      <c r="J20" s="196">
        <f t="shared" si="2"/>
        <v>514</v>
      </c>
      <c r="K20" s="196">
        <f t="shared" si="2"/>
        <v>129</v>
      </c>
      <c r="L20" s="196">
        <f t="shared" si="2"/>
        <v>385</v>
      </c>
      <c r="M20" s="196">
        <f t="shared" si="2"/>
        <v>967</v>
      </c>
      <c r="N20" s="196">
        <f t="shared" si="2"/>
        <v>-452</v>
      </c>
      <c r="O20" s="197">
        <f t="shared" si="2"/>
        <v>1419</v>
      </c>
    </row>
    <row r="21" spans="1:20" ht="17.25" customHeight="1" x14ac:dyDescent="0.25">
      <c r="A21" s="250"/>
      <c r="B21" s="33" t="s">
        <v>37</v>
      </c>
      <c r="C21" s="190">
        <f>C17/C12-1</f>
        <v>9.2729981604512179E-2</v>
      </c>
      <c r="D21" s="191">
        <f t="shared" ref="D21:O21" si="3">D17/D12-1</f>
        <v>-7.7276424709316061E-3</v>
      </c>
      <c r="E21" s="190">
        <f t="shared" si="3"/>
        <v>0.21830699038618206</v>
      </c>
      <c r="F21" s="192">
        <f t="shared" si="3"/>
        <v>0.25887330564914213</v>
      </c>
      <c r="G21" s="192">
        <f t="shared" si="3"/>
        <v>0.24499118448469304</v>
      </c>
      <c r="H21" s="192">
        <f t="shared" si="3"/>
        <v>0.22833458929917105</v>
      </c>
      <c r="I21" s="192">
        <f t="shared" si="3"/>
        <v>0.13683680322364</v>
      </c>
      <c r="J21" s="192">
        <f t="shared" si="3"/>
        <v>3.8470174388144596E-2</v>
      </c>
      <c r="K21" s="192">
        <f t="shared" si="3"/>
        <v>2.6987447698744838E-2</v>
      </c>
      <c r="L21" s="192">
        <f t="shared" si="3"/>
        <v>4.4866565668337133E-2</v>
      </c>
      <c r="M21" s="192">
        <f t="shared" si="3"/>
        <v>1.3994818877809401E-2</v>
      </c>
      <c r="N21" s="192">
        <f t="shared" si="3"/>
        <v>-1.2210276081906057E-2</v>
      </c>
      <c r="O21" s="193">
        <f t="shared" si="3"/>
        <v>4.4234545964649818E-2</v>
      </c>
    </row>
    <row r="22" spans="1:20" ht="17.25" customHeight="1" x14ac:dyDescent="0.25">
      <c r="A22" s="251" t="s">
        <v>39</v>
      </c>
      <c r="B22" s="34" t="s">
        <v>35</v>
      </c>
      <c r="C22" s="194">
        <f>C17-C7</f>
        <v>16110</v>
      </c>
      <c r="D22" s="195">
        <f t="shared" ref="D22:O22" si="4">D17-D7</f>
        <v>980</v>
      </c>
      <c r="E22" s="194">
        <f t="shared" si="4"/>
        <v>12700</v>
      </c>
      <c r="F22" s="196">
        <f t="shared" si="4"/>
        <v>3775</v>
      </c>
      <c r="G22" s="196">
        <f t="shared" si="4"/>
        <v>3699</v>
      </c>
      <c r="H22" s="196">
        <f t="shared" si="4"/>
        <v>3039</v>
      </c>
      <c r="I22" s="196">
        <f t="shared" si="4"/>
        <v>2187</v>
      </c>
      <c r="J22" s="196">
        <f t="shared" si="4"/>
        <v>1185</v>
      </c>
      <c r="K22" s="196">
        <f t="shared" si="4"/>
        <v>297</v>
      </c>
      <c r="L22" s="196">
        <f t="shared" si="4"/>
        <v>888</v>
      </c>
      <c r="M22" s="196">
        <f t="shared" si="4"/>
        <v>2225</v>
      </c>
      <c r="N22" s="196">
        <f t="shared" si="4"/>
        <v>683</v>
      </c>
      <c r="O22" s="197">
        <f t="shared" si="4"/>
        <v>1542</v>
      </c>
    </row>
    <row r="23" spans="1:20" ht="17.25" customHeight="1" x14ac:dyDescent="0.25">
      <c r="A23" s="252"/>
      <c r="B23" s="35" t="s">
        <v>37</v>
      </c>
      <c r="C23" s="198">
        <f>C17/C7-1</f>
        <v>0.12621138644500673</v>
      </c>
      <c r="D23" s="199">
        <f t="shared" ref="D23:O23" si="5">D17/D7-1</f>
        <v>2.4200518582541131E-2</v>
      </c>
      <c r="E23" s="198">
        <f t="shared" si="5"/>
        <v>0.26955894214034037</v>
      </c>
      <c r="F23" s="200">
        <f t="shared" si="5"/>
        <v>0.30711031565245683</v>
      </c>
      <c r="G23" s="200">
        <f t="shared" si="5"/>
        <v>0.31252112200067583</v>
      </c>
      <c r="H23" s="200">
        <f t="shared" si="5"/>
        <v>0.26128449832344591</v>
      </c>
      <c r="I23" s="200">
        <f t="shared" si="5"/>
        <v>0.19260237780713352</v>
      </c>
      <c r="J23" s="200">
        <f t="shared" si="5"/>
        <v>9.3380614657210481E-2</v>
      </c>
      <c r="K23" s="200">
        <f t="shared" si="5"/>
        <v>6.439722463139641E-2</v>
      </c>
      <c r="L23" s="200">
        <f t="shared" si="5"/>
        <v>0.1099282000495172</v>
      </c>
      <c r="M23" s="200">
        <f t="shared" si="5"/>
        <v>3.2798242898627539E-2</v>
      </c>
      <c r="N23" s="200">
        <f t="shared" si="5"/>
        <v>1.9034082991945978E-2</v>
      </c>
      <c r="O23" s="201">
        <f t="shared" si="5"/>
        <v>4.825384904243335E-2</v>
      </c>
    </row>
    <row r="24" spans="1:20" ht="7.5" customHeight="1" x14ac:dyDescent="0.25">
      <c r="A24" s="36"/>
      <c r="B24" s="12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20" ht="15" customHeight="1" x14ac:dyDescent="0.25">
      <c r="A25" s="39" t="s">
        <v>58</v>
      </c>
    </row>
    <row r="26" spans="1:20" ht="15" x14ac:dyDescent="0.25">
      <c r="A26" s="41"/>
    </row>
    <row r="27" spans="1:20" ht="15" x14ac:dyDescent="0.25"/>
    <row r="28" spans="1:20" ht="15" x14ac:dyDescent="0.25">
      <c r="A28" s="55"/>
    </row>
    <row r="29" spans="1:20" ht="15" x14ac:dyDescent="0.25"/>
    <row r="30" spans="1:20" ht="15" x14ac:dyDescent="0.25"/>
  </sheetData>
  <mergeCells count="27">
    <mergeCell ref="J5:J6"/>
    <mergeCell ref="A15:B15"/>
    <mergeCell ref="K5:L5"/>
    <mergeCell ref="M5:M6"/>
    <mergeCell ref="N5:O5"/>
    <mergeCell ref="A7:B7"/>
    <mergeCell ref="A8:B8"/>
    <mergeCell ref="A9:B9"/>
    <mergeCell ref="A3:B6"/>
    <mergeCell ref="C3:C6"/>
    <mergeCell ref="D3:D6"/>
    <mergeCell ref="E3:O3"/>
    <mergeCell ref="E4:I4"/>
    <mergeCell ref="J4:L4"/>
    <mergeCell ref="M4:O4"/>
    <mergeCell ref="E5:E6"/>
    <mergeCell ref="F5:I5"/>
    <mergeCell ref="A10:B10"/>
    <mergeCell ref="A11:B11"/>
    <mergeCell ref="A12:B12"/>
    <mergeCell ref="A13:B13"/>
    <mergeCell ref="A22:A23"/>
    <mergeCell ref="A14:B14"/>
    <mergeCell ref="A16:B16"/>
    <mergeCell ref="A17:B17"/>
    <mergeCell ref="A18:A19"/>
    <mergeCell ref="A20:A21"/>
  </mergeCells>
  <hyperlinks>
    <hyperlink ref="Q2" location="OBSAH!A1" display="Zpět na obsah" xr:uid="{7DAF2080-3C03-4187-9610-8F94B1A3322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6496-BE54-43E4-9BB1-F5E4F32D9E32}">
  <dimension ref="A1:U31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2" width="5.7109375" customWidth="1"/>
    <col min="3" max="4" width="7.85546875" customWidth="1"/>
    <col min="5" max="5" width="7.140625" customWidth="1"/>
    <col min="6" max="6" width="7.85546875" customWidth="1"/>
    <col min="7" max="7" width="7.140625" customWidth="1"/>
    <col min="8" max="8" width="7.85546875" customWidth="1"/>
    <col min="9" max="9" width="7.140625" customWidth="1"/>
    <col min="10" max="10" width="7.85546875" customWidth="1"/>
    <col min="11" max="11" width="7.140625" customWidth="1"/>
    <col min="12" max="12" width="7.85546875" customWidth="1"/>
    <col min="13" max="13" width="7.140625" customWidth="1"/>
    <col min="14" max="14" width="7.85546875" customWidth="1"/>
    <col min="15" max="15" width="6.85546875" customWidth="1"/>
    <col min="16" max="16" width="7.85546875" customWidth="1"/>
    <col min="17" max="17" width="6.85546875" customWidth="1"/>
  </cols>
  <sheetData>
    <row r="1" spans="1:21" ht="22.5" customHeight="1" x14ac:dyDescent="0.25">
      <c r="A1" s="1" t="s">
        <v>59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3"/>
      <c r="O1" s="2"/>
      <c r="P1" s="2"/>
      <c r="Q1" s="2"/>
    </row>
    <row r="2" spans="1:21" s="5" customFormat="1" ht="18.75" customHeight="1" thickBot="1" x14ac:dyDescent="0.3">
      <c r="A2" s="4" t="s">
        <v>1</v>
      </c>
      <c r="Q2" s="6" t="s">
        <v>2</v>
      </c>
      <c r="S2" s="7" t="s">
        <v>3</v>
      </c>
    </row>
    <row r="3" spans="1:21" s="8" customFormat="1" ht="19.5" customHeight="1" thickBot="1" x14ac:dyDescent="0.3">
      <c r="A3" s="261" t="s">
        <v>4</v>
      </c>
      <c r="B3" s="262"/>
      <c r="C3" s="301" t="s">
        <v>60</v>
      </c>
      <c r="D3" s="302"/>
      <c r="E3" s="302"/>
      <c r="F3" s="302"/>
      <c r="G3" s="302"/>
      <c r="H3" s="303"/>
      <c r="I3" s="303"/>
      <c r="J3" s="303"/>
      <c r="K3" s="303"/>
      <c r="L3" s="303"/>
      <c r="M3" s="303"/>
      <c r="N3" s="303"/>
      <c r="O3" s="303"/>
      <c r="P3" s="303"/>
      <c r="Q3" s="304"/>
    </row>
    <row r="4" spans="1:21" s="9" customFormat="1" ht="19.5" customHeight="1" x14ac:dyDescent="0.2">
      <c r="A4" s="263"/>
      <c r="B4" s="264"/>
      <c r="C4" s="305" t="s">
        <v>61</v>
      </c>
      <c r="D4" s="305" t="s">
        <v>62</v>
      </c>
      <c r="E4" s="308"/>
      <c r="F4" s="308"/>
      <c r="G4" s="309"/>
      <c r="H4" s="310" t="s">
        <v>11</v>
      </c>
      <c r="I4" s="311"/>
      <c r="J4" s="311"/>
      <c r="K4" s="312"/>
      <c r="L4" s="310" t="s">
        <v>12</v>
      </c>
      <c r="M4" s="311"/>
      <c r="N4" s="311"/>
      <c r="O4" s="311"/>
      <c r="P4" s="311"/>
      <c r="Q4" s="313"/>
    </row>
    <row r="5" spans="1:21" s="9" customFormat="1" ht="39.75" customHeight="1" x14ac:dyDescent="0.2">
      <c r="A5" s="263"/>
      <c r="B5" s="264"/>
      <c r="C5" s="306"/>
      <c r="D5" s="306" t="s">
        <v>63</v>
      </c>
      <c r="E5" s="314"/>
      <c r="F5" s="285" t="s">
        <v>64</v>
      </c>
      <c r="G5" s="315"/>
      <c r="H5" s="299" t="s">
        <v>16</v>
      </c>
      <c r="I5" s="248"/>
      <c r="J5" s="248" t="s">
        <v>17</v>
      </c>
      <c r="K5" s="300"/>
      <c r="L5" s="299" t="s">
        <v>18</v>
      </c>
      <c r="M5" s="248"/>
      <c r="N5" s="248" t="s">
        <v>19</v>
      </c>
      <c r="O5" s="248"/>
      <c r="P5" s="248" t="s">
        <v>20</v>
      </c>
      <c r="Q5" s="286"/>
    </row>
    <row r="6" spans="1:21" s="9" customFormat="1" ht="19.5" customHeight="1" thickBot="1" x14ac:dyDescent="0.25">
      <c r="A6" s="265"/>
      <c r="B6" s="266"/>
      <c r="C6" s="307"/>
      <c r="D6" s="56" t="s">
        <v>21</v>
      </c>
      <c r="E6" s="10" t="s">
        <v>65</v>
      </c>
      <c r="F6" s="10" t="s">
        <v>21</v>
      </c>
      <c r="G6" s="57" t="s">
        <v>65</v>
      </c>
      <c r="H6" s="56" t="s">
        <v>21</v>
      </c>
      <c r="I6" s="10" t="s">
        <v>65</v>
      </c>
      <c r="J6" s="10" t="s">
        <v>21</v>
      </c>
      <c r="K6" s="57" t="s">
        <v>65</v>
      </c>
      <c r="L6" s="56" t="s">
        <v>21</v>
      </c>
      <c r="M6" s="10" t="s">
        <v>65</v>
      </c>
      <c r="N6" s="10" t="s">
        <v>21</v>
      </c>
      <c r="O6" s="10" t="s">
        <v>65</v>
      </c>
      <c r="P6" s="10" t="s">
        <v>21</v>
      </c>
      <c r="Q6" s="11" t="s">
        <v>65</v>
      </c>
    </row>
    <row r="7" spans="1:21" s="22" customFormat="1" ht="18.75" customHeight="1" x14ac:dyDescent="0.25">
      <c r="A7" s="253" t="s">
        <v>23</v>
      </c>
      <c r="B7" s="254"/>
      <c r="C7" s="58">
        <v>23586</v>
      </c>
      <c r="D7" s="17">
        <v>20439</v>
      </c>
      <c r="E7" s="19">
        <v>0.8665733909946578</v>
      </c>
      <c r="F7" s="59">
        <v>3147</v>
      </c>
      <c r="G7" s="60">
        <v>0.13342660900534214</v>
      </c>
      <c r="H7" s="61">
        <v>13930</v>
      </c>
      <c r="I7" s="19">
        <v>0.59060459594674808</v>
      </c>
      <c r="J7" s="18">
        <v>9656</v>
      </c>
      <c r="K7" s="60">
        <v>0.40939540405325192</v>
      </c>
      <c r="L7" s="61">
        <v>12189</v>
      </c>
      <c r="M7" s="19">
        <v>0.51678962096158743</v>
      </c>
      <c r="N7" s="18">
        <v>2328</v>
      </c>
      <c r="O7" s="19">
        <v>9.8702620198422797E-2</v>
      </c>
      <c r="P7" s="18">
        <v>9069</v>
      </c>
      <c r="Q7" s="20">
        <v>0.38450775883998983</v>
      </c>
      <c r="R7" s="21"/>
      <c r="S7" s="62"/>
      <c r="T7" s="62"/>
      <c r="U7" s="62"/>
    </row>
    <row r="8" spans="1:21" s="22" customFormat="1" ht="18.75" customHeight="1" x14ac:dyDescent="0.25">
      <c r="A8" s="253" t="s">
        <v>24</v>
      </c>
      <c r="B8" s="254"/>
      <c r="C8" s="63">
        <v>23812</v>
      </c>
      <c r="D8" s="23">
        <v>20587</v>
      </c>
      <c r="E8" s="24">
        <v>0.86456408533512519</v>
      </c>
      <c r="F8" s="64">
        <v>3225</v>
      </c>
      <c r="G8" s="65">
        <v>0.13543591466487484</v>
      </c>
      <c r="H8" s="16">
        <v>14069</v>
      </c>
      <c r="I8" s="24">
        <v>0.59083655299848814</v>
      </c>
      <c r="J8" s="14">
        <v>9743</v>
      </c>
      <c r="K8" s="65">
        <v>0.40916344700151186</v>
      </c>
      <c r="L8" s="16">
        <v>12200</v>
      </c>
      <c r="M8" s="24">
        <v>0.51234671594154213</v>
      </c>
      <c r="N8" s="14">
        <v>2337</v>
      </c>
      <c r="O8" s="24">
        <v>9.8143793045523259E-2</v>
      </c>
      <c r="P8" s="14">
        <v>9275</v>
      </c>
      <c r="Q8" s="25">
        <v>0.38950949101293464</v>
      </c>
      <c r="R8" s="21"/>
      <c r="S8" s="62"/>
      <c r="T8" s="62"/>
      <c r="U8" s="62"/>
    </row>
    <row r="9" spans="1:21" s="22" customFormat="1" ht="18.75" customHeight="1" x14ac:dyDescent="0.25">
      <c r="A9" s="253" t="s">
        <v>25</v>
      </c>
      <c r="B9" s="254"/>
      <c r="C9" s="63">
        <v>23683</v>
      </c>
      <c r="D9" s="23">
        <v>20333</v>
      </c>
      <c r="E9" s="24">
        <v>0.85854832580331886</v>
      </c>
      <c r="F9" s="64">
        <v>3350</v>
      </c>
      <c r="G9" s="65">
        <v>0.14145167419668117</v>
      </c>
      <c r="H9" s="16">
        <v>13940</v>
      </c>
      <c r="I9" s="24">
        <v>0.58860786217962247</v>
      </c>
      <c r="J9" s="14">
        <v>9743</v>
      </c>
      <c r="K9" s="65">
        <v>0.41139213782037748</v>
      </c>
      <c r="L9" s="16">
        <v>11996</v>
      </c>
      <c r="M9" s="24">
        <v>0.50652366676519023</v>
      </c>
      <c r="N9" s="14">
        <v>2354</v>
      </c>
      <c r="O9" s="24">
        <v>9.9396191360891784E-2</v>
      </c>
      <c r="P9" s="14">
        <v>9333</v>
      </c>
      <c r="Q9" s="25">
        <v>0.39408014187391799</v>
      </c>
      <c r="R9" s="21"/>
      <c r="S9" s="62"/>
      <c r="T9" s="62"/>
      <c r="U9" s="62"/>
    </row>
    <row r="10" spans="1:21" s="22" customFormat="1" ht="18.75" customHeight="1" x14ac:dyDescent="0.25">
      <c r="A10" s="253" t="s">
        <v>26</v>
      </c>
      <c r="B10" s="254"/>
      <c r="C10" s="66">
        <v>23641</v>
      </c>
      <c r="D10" s="16">
        <v>20279</v>
      </c>
      <c r="E10" s="24">
        <v>0.85778943361109938</v>
      </c>
      <c r="F10" s="64">
        <v>3362</v>
      </c>
      <c r="G10" s="65">
        <v>0.14221056638890064</v>
      </c>
      <c r="H10" s="16">
        <v>13797</v>
      </c>
      <c r="I10" s="24">
        <v>0.58360475445201132</v>
      </c>
      <c r="J10" s="14">
        <v>9844</v>
      </c>
      <c r="K10" s="65">
        <v>0.41639524554798868</v>
      </c>
      <c r="L10" s="16">
        <v>12005</v>
      </c>
      <c r="M10" s="24">
        <v>0.50780423839939093</v>
      </c>
      <c r="N10" s="14">
        <v>2386</v>
      </c>
      <c r="O10" s="24">
        <v>0.10092635675309843</v>
      </c>
      <c r="P10" s="14">
        <v>9250</v>
      </c>
      <c r="Q10" s="25">
        <v>0.39126940484751066</v>
      </c>
      <c r="R10" s="21"/>
      <c r="S10" s="62"/>
      <c r="T10" s="62"/>
      <c r="U10" s="62"/>
    </row>
    <row r="11" spans="1:21" s="22" customFormat="1" ht="18.75" customHeight="1" x14ac:dyDescent="0.25">
      <c r="A11" s="253" t="s">
        <v>27</v>
      </c>
      <c r="B11" s="254"/>
      <c r="C11" s="66">
        <v>24120</v>
      </c>
      <c r="D11" s="16">
        <v>20696</v>
      </c>
      <c r="E11" s="24">
        <v>0.85804311774461028</v>
      </c>
      <c r="F11" s="64">
        <v>3424</v>
      </c>
      <c r="G11" s="65">
        <v>0.14195688225538972</v>
      </c>
      <c r="H11" s="16">
        <v>14017</v>
      </c>
      <c r="I11" s="24">
        <v>0.58113598673300171</v>
      </c>
      <c r="J11" s="14">
        <v>10103</v>
      </c>
      <c r="K11" s="65">
        <v>0.41886401326699835</v>
      </c>
      <c r="L11" s="16">
        <v>12362</v>
      </c>
      <c r="M11" s="24">
        <v>0.5125207296849088</v>
      </c>
      <c r="N11" s="14">
        <v>2432</v>
      </c>
      <c r="O11" s="24">
        <v>0.10082918739635158</v>
      </c>
      <c r="P11" s="14">
        <v>9326</v>
      </c>
      <c r="Q11" s="25">
        <v>0.38665008291873965</v>
      </c>
      <c r="R11" s="21"/>
      <c r="S11" s="62"/>
      <c r="T11" s="62"/>
      <c r="U11" s="62"/>
    </row>
    <row r="12" spans="1:21" s="22" customFormat="1" ht="18.75" customHeight="1" x14ac:dyDescent="0.25">
      <c r="A12" s="253" t="s">
        <v>28</v>
      </c>
      <c r="B12" s="254"/>
      <c r="C12" s="66">
        <v>24070</v>
      </c>
      <c r="D12" s="16">
        <v>20505</v>
      </c>
      <c r="E12" s="24">
        <v>0.85189031990029085</v>
      </c>
      <c r="F12" s="64">
        <v>3565</v>
      </c>
      <c r="G12" s="65">
        <v>0.14810968009970918</v>
      </c>
      <c r="H12" s="16">
        <v>13944</v>
      </c>
      <c r="I12" s="24">
        <v>0.57931034482758625</v>
      </c>
      <c r="J12" s="14">
        <v>10126</v>
      </c>
      <c r="K12" s="65">
        <v>0.4206896551724138</v>
      </c>
      <c r="L12" s="16">
        <v>12621</v>
      </c>
      <c r="M12" s="24">
        <v>0.52434565849605319</v>
      </c>
      <c r="N12" s="14">
        <v>2317</v>
      </c>
      <c r="O12" s="24">
        <v>9.6260905691732443E-2</v>
      </c>
      <c r="P12" s="14">
        <v>9132</v>
      </c>
      <c r="Q12" s="25">
        <v>0.37939343581221435</v>
      </c>
      <c r="R12" s="21"/>
      <c r="S12" s="62"/>
      <c r="T12" s="62"/>
      <c r="U12" s="62"/>
    </row>
    <row r="13" spans="1:21" s="22" customFormat="1" ht="18.75" customHeight="1" x14ac:dyDescent="0.25">
      <c r="A13" s="253" t="s">
        <v>29</v>
      </c>
      <c r="B13" s="254"/>
      <c r="C13" s="66">
        <v>24724</v>
      </c>
      <c r="D13" s="16">
        <v>20954</v>
      </c>
      <c r="E13" s="24">
        <v>0.84751658307717193</v>
      </c>
      <c r="F13" s="64">
        <v>3770</v>
      </c>
      <c r="G13" s="65">
        <v>0.15248341692282802</v>
      </c>
      <c r="H13" s="16">
        <v>14277</v>
      </c>
      <c r="I13" s="24">
        <v>0.57745510435204661</v>
      </c>
      <c r="J13" s="14">
        <v>10447</v>
      </c>
      <c r="K13" s="65">
        <v>0.42254489564795339</v>
      </c>
      <c r="L13" s="16">
        <v>13139</v>
      </c>
      <c r="M13" s="24">
        <v>0.5314269535673839</v>
      </c>
      <c r="N13" s="14">
        <v>2440</v>
      </c>
      <c r="O13" s="24">
        <v>9.8689532438116803E-2</v>
      </c>
      <c r="P13" s="14">
        <v>9145</v>
      </c>
      <c r="Q13" s="25">
        <v>0.36988351399449926</v>
      </c>
      <c r="R13" s="21"/>
      <c r="S13" s="62"/>
      <c r="T13" s="62"/>
      <c r="U13" s="62"/>
    </row>
    <row r="14" spans="1:21" s="22" customFormat="1" ht="18.75" customHeight="1" x14ac:dyDescent="0.25">
      <c r="A14" s="253" t="s">
        <v>30</v>
      </c>
      <c r="B14" s="254"/>
      <c r="C14" s="66">
        <v>25298</v>
      </c>
      <c r="D14" s="16">
        <v>21159</v>
      </c>
      <c r="E14" s="24">
        <v>0.83639022847655942</v>
      </c>
      <c r="F14" s="64">
        <v>4139</v>
      </c>
      <c r="G14" s="65">
        <v>0.16360977152344058</v>
      </c>
      <c r="H14" s="16">
        <v>14442</v>
      </c>
      <c r="I14" s="24">
        <v>0.57087516799747018</v>
      </c>
      <c r="J14" s="14">
        <v>10856</v>
      </c>
      <c r="K14" s="65">
        <v>0.42912483200252982</v>
      </c>
      <c r="L14" s="16">
        <v>13780</v>
      </c>
      <c r="M14" s="24">
        <v>0.54470709146968144</v>
      </c>
      <c r="N14" s="14">
        <v>2363</v>
      </c>
      <c r="O14" s="24">
        <v>9.3406593406593408E-2</v>
      </c>
      <c r="P14" s="14">
        <v>9155</v>
      </c>
      <c r="Q14" s="25">
        <v>0.36188631512372521</v>
      </c>
      <c r="R14" s="21"/>
      <c r="S14" s="62"/>
      <c r="T14" s="62"/>
      <c r="U14" s="62"/>
    </row>
    <row r="15" spans="1:21" s="22" customFormat="1" ht="18.75" customHeight="1" x14ac:dyDescent="0.25">
      <c r="A15" s="253" t="s">
        <v>31</v>
      </c>
      <c r="B15" s="254"/>
      <c r="C15" s="66">
        <v>26254</v>
      </c>
      <c r="D15" s="16">
        <v>22008</v>
      </c>
      <c r="E15" s="24">
        <v>0.83827226327416771</v>
      </c>
      <c r="F15" s="64">
        <v>4246</v>
      </c>
      <c r="G15" s="65">
        <v>0.16172773672583227</v>
      </c>
      <c r="H15" s="16">
        <v>14928</v>
      </c>
      <c r="I15" s="24">
        <v>0.56859907061781056</v>
      </c>
      <c r="J15" s="14">
        <v>11326</v>
      </c>
      <c r="K15" s="65">
        <v>0.43140092938218938</v>
      </c>
      <c r="L15" s="16">
        <v>14678</v>
      </c>
      <c r="M15" s="24">
        <v>0.55907671212005794</v>
      </c>
      <c r="N15" s="14">
        <v>2393</v>
      </c>
      <c r="O15" s="24">
        <v>9.1148015540489069E-2</v>
      </c>
      <c r="P15" s="14">
        <v>9183</v>
      </c>
      <c r="Q15" s="25">
        <v>0.34977527233945305</v>
      </c>
      <c r="R15" s="21"/>
      <c r="S15" s="62"/>
      <c r="T15" s="62"/>
      <c r="U15" s="62"/>
    </row>
    <row r="16" spans="1:21" s="22" customFormat="1" ht="18.75" customHeight="1" x14ac:dyDescent="0.25">
      <c r="A16" s="253" t="s">
        <v>32</v>
      </c>
      <c r="B16" s="254"/>
      <c r="C16" s="66">
        <v>27117</v>
      </c>
      <c r="D16" s="16">
        <v>22372</v>
      </c>
      <c r="E16" s="24">
        <v>0.82501751668694912</v>
      </c>
      <c r="F16" s="64">
        <v>4745</v>
      </c>
      <c r="G16" s="24">
        <v>0.17498248331305086</v>
      </c>
      <c r="H16" s="16">
        <v>15485</v>
      </c>
      <c r="I16" s="24">
        <v>0.57104399454216914</v>
      </c>
      <c r="J16" s="14">
        <v>11632</v>
      </c>
      <c r="K16" s="65">
        <v>0.42895600545783086</v>
      </c>
      <c r="L16" s="16">
        <v>15652</v>
      </c>
      <c r="M16" s="24">
        <v>0.57720249290113212</v>
      </c>
      <c r="N16" s="14">
        <v>2427</v>
      </c>
      <c r="O16" s="24">
        <v>8.9501051001216955E-2</v>
      </c>
      <c r="P16" s="14">
        <v>9038</v>
      </c>
      <c r="Q16" s="25">
        <v>0.33329645609765091</v>
      </c>
      <c r="R16" s="21"/>
      <c r="S16" s="62"/>
      <c r="T16" s="62"/>
      <c r="U16" s="62"/>
    </row>
    <row r="17" spans="1:21" s="22" customFormat="1" ht="18.75" customHeight="1" thickBot="1" x14ac:dyDescent="0.3">
      <c r="A17" s="255" t="s">
        <v>33</v>
      </c>
      <c r="B17" s="256"/>
      <c r="C17" s="67">
        <v>27562</v>
      </c>
      <c r="D17" s="27">
        <v>22425</v>
      </c>
      <c r="E17" s="29">
        <v>0.81362020172701544</v>
      </c>
      <c r="F17" s="68">
        <v>5137</v>
      </c>
      <c r="G17" s="29">
        <v>0.18637979827298454</v>
      </c>
      <c r="H17" s="27">
        <v>15691</v>
      </c>
      <c r="I17" s="29">
        <v>0.56929830926638125</v>
      </c>
      <c r="J17" s="28">
        <v>11871</v>
      </c>
      <c r="K17" s="29">
        <v>0.43070169073361875</v>
      </c>
      <c r="L17" s="27">
        <v>15936</v>
      </c>
      <c r="M17" s="29">
        <v>0.5751759669109644</v>
      </c>
      <c r="N17" s="28">
        <v>2458</v>
      </c>
      <c r="O17" s="29">
        <v>8.9180756113489593E-2</v>
      </c>
      <c r="P17" s="28">
        <v>9168</v>
      </c>
      <c r="Q17" s="30">
        <v>0.33263188447863001</v>
      </c>
      <c r="R17" s="21"/>
      <c r="S17" s="62"/>
      <c r="T17" s="62"/>
      <c r="U17" s="62"/>
    </row>
    <row r="18" spans="1:21" s="32" customFormat="1" ht="17.25" customHeight="1" x14ac:dyDescent="0.2">
      <c r="A18" s="249" t="s">
        <v>34</v>
      </c>
      <c r="B18" s="31" t="s">
        <v>35</v>
      </c>
      <c r="C18" s="202">
        <f>C17-C16</f>
        <v>445</v>
      </c>
      <c r="D18" s="202">
        <f>D17-D16</f>
        <v>53</v>
      </c>
      <c r="E18" s="203" t="s">
        <v>36</v>
      </c>
      <c r="F18" s="204">
        <f>F17-F16</f>
        <v>392</v>
      </c>
      <c r="G18" s="205" t="s">
        <v>36</v>
      </c>
      <c r="H18" s="202">
        <f>H17-H16</f>
        <v>206</v>
      </c>
      <c r="I18" s="203" t="s">
        <v>36</v>
      </c>
      <c r="J18" s="204">
        <f>J17-J16</f>
        <v>239</v>
      </c>
      <c r="K18" s="205" t="s">
        <v>36</v>
      </c>
      <c r="L18" s="202">
        <f>L17-L16</f>
        <v>284</v>
      </c>
      <c r="M18" s="203" t="s">
        <v>36</v>
      </c>
      <c r="N18" s="204">
        <f>N17-N16</f>
        <v>31</v>
      </c>
      <c r="O18" s="203" t="s">
        <v>36</v>
      </c>
      <c r="P18" s="204">
        <f>P17-P16</f>
        <v>130</v>
      </c>
      <c r="Q18" s="206" t="s">
        <v>36</v>
      </c>
      <c r="R18" s="69"/>
    </row>
    <row r="19" spans="1:21" ht="17.25" customHeight="1" x14ac:dyDescent="0.25">
      <c r="A19" s="250"/>
      <c r="B19" s="33" t="s">
        <v>37</v>
      </c>
      <c r="C19" s="207">
        <f>C17/C16-1</f>
        <v>1.6410369878673947E-2</v>
      </c>
      <c r="D19" s="207">
        <f>D17/D16-1</f>
        <v>2.3690327194707539E-3</v>
      </c>
      <c r="E19" s="208" t="s">
        <v>36</v>
      </c>
      <c r="F19" s="209">
        <f>F17/F16-1</f>
        <v>8.2613277133825047E-2</v>
      </c>
      <c r="G19" s="210" t="s">
        <v>36</v>
      </c>
      <c r="H19" s="207">
        <f>H17/H16-1</f>
        <v>1.3303196641911486E-2</v>
      </c>
      <c r="I19" s="208" t="s">
        <v>36</v>
      </c>
      <c r="J19" s="209">
        <f>J17/J16-1</f>
        <v>2.0546767537826582E-2</v>
      </c>
      <c r="K19" s="210" t="s">
        <v>36</v>
      </c>
      <c r="L19" s="207">
        <f>L17/L16-1</f>
        <v>1.8144646051622804E-2</v>
      </c>
      <c r="M19" s="208" t="s">
        <v>36</v>
      </c>
      <c r="N19" s="209">
        <f>N17/N16-1</f>
        <v>1.2772970745776657E-2</v>
      </c>
      <c r="O19" s="208" t="s">
        <v>36</v>
      </c>
      <c r="P19" s="209">
        <f>P17/P16-1</f>
        <v>1.4383713210887272E-2</v>
      </c>
      <c r="Q19" s="211" t="s">
        <v>36</v>
      </c>
    </row>
    <row r="20" spans="1:21" ht="17.25" customHeight="1" x14ac:dyDescent="0.25">
      <c r="A20" s="251" t="s">
        <v>38</v>
      </c>
      <c r="B20" s="34" t="s">
        <v>35</v>
      </c>
      <c r="C20" s="212">
        <f>C17-C12</f>
        <v>3492</v>
      </c>
      <c r="D20" s="212">
        <f>D17-D12</f>
        <v>1920</v>
      </c>
      <c r="E20" s="213" t="s">
        <v>36</v>
      </c>
      <c r="F20" s="214">
        <f>F17-F12</f>
        <v>1572</v>
      </c>
      <c r="G20" s="215" t="s">
        <v>36</v>
      </c>
      <c r="H20" s="212">
        <f>H17-H12</f>
        <v>1747</v>
      </c>
      <c r="I20" s="213" t="s">
        <v>36</v>
      </c>
      <c r="J20" s="214">
        <f>J17-J12</f>
        <v>1745</v>
      </c>
      <c r="K20" s="215" t="s">
        <v>36</v>
      </c>
      <c r="L20" s="212">
        <f>L17-L12</f>
        <v>3315</v>
      </c>
      <c r="M20" s="213" t="s">
        <v>36</v>
      </c>
      <c r="N20" s="214">
        <f>N17-N12</f>
        <v>141</v>
      </c>
      <c r="O20" s="213" t="s">
        <v>36</v>
      </c>
      <c r="P20" s="214">
        <f>P17-P12</f>
        <v>36</v>
      </c>
      <c r="Q20" s="216" t="s">
        <v>36</v>
      </c>
    </row>
    <row r="21" spans="1:21" ht="17.25" customHeight="1" x14ac:dyDescent="0.25">
      <c r="A21" s="250"/>
      <c r="B21" s="33" t="s">
        <v>37</v>
      </c>
      <c r="C21" s="207">
        <f>C17/C12-1</f>
        <v>0.14507685916078095</v>
      </c>
      <c r="D21" s="207">
        <f>D17/D12-1</f>
        <v>9.3635698610095019E-2</v>
      </c>
      <c r="E21" s="208" t="s">
        <v>36</v>
      </c>
      <c r="F21" s="209">
        <f>F17/F12-1</f>
        <v>0.44095371669004213</v>
      </c>
      <c r="G21" s="210" t="s">
        <v>36</v>
      </c>
      <c r="H21" s="207">
        <f>H17/H12-1</f>
        <v>0.12528686173264481</v>
      </c>
      <c r="I21" s="208" t="s">
        <v>36</v>
      </c>
      <c r="J21" s="209">
        <f>J17/J12-1</f>
        <v>0.17232865889788673</v>
      </c>
      <c r="K21" s="210" t="s">
        <v>36</v>
      </c>
      <c r="L21" s="207">
        <f>L17/L12-1</f>
        <v>0.26265747563584507</v>
      </c>
      <c r="M21" s="208" t="s">
        <v>36</v>
      </c>
      <c r="N21" s="209">
        <f>N17/N12-1</f>
        <v>6.0854553301683101E-2</v>
      </c>
      <c r="O21" s="208" t="s">
        <v>36</v>
      </c>
      <c r="P21" s="209">
        <f>P17/P12-1</f>
        <v>3.9421813403417438E-3</v>
      </c>
      <c r="Q21" s="211" t="s">
        <v>36</v>
      </c>
    </row>
    <row r="22" spans="1:21" ht="17.25" customHeight="1" x14ac:dyDescent="0.25">
      <c r="A22" s="251" t="s">
        <v>39</v>
      </c>
      <c r="B22" s="34" t="s">
        <v>35</v>
      </c>
      <c r="C22" s="212">
        <f>C17-C7</f>
        <v>3976</v>
      </c>
      <c r="D22" s="212">
        <f>D17-D7</f>
        <v>1986</v>
      </c>
      <c r="E22" s="213" t="s">
        <v>36</v>
      </c>
      <c r="F22" s="214">
        <f>F17-F7</f>
        <v>1990</v>
      </c>
      <c r="G22" s="215" t="s">
        <v>36</v>
      </c>
      <c r="H22" s="212">
        <f>H17-H7</f>
        <v>1761</v>
      </c>
      <c r="I22" s="213" t="s">
        <v>36</v>
      </c>
      <c r="J22" s="214">
        <f>J17-J7</f>
        <v>2215</v>
      </c>
      <c r="K22" s="215" t="s">
        <v>36</v>
      </c>
      <c r="L22" s="212">
        <f>L17-L7</f>
        <v>3747</v>
      </c>
      <c r="M22" s="213" t="s">
        <v>36</v>
      </c>
      <c r="N22" s="214">
        <f>N17-N7</f>
        <v>130</v>
      </c>
      <c r="O22" s="213" t="s">
        <v>36</v>
      </c>
      <c r="P22" s="214">
        <f>P17-P7</f>
        <v>99</v>
      </c>
      <c r="Q22" s="216" t="s">
        <v>36</v>
      </c>
    </row>
    <row r="23" spans="1:21" ht="17.25" customHeight="1" x14ac:dyDescent="0.25">
      <c r="A23" s="252"/>
      <c r="B23" s="35" t="s">
        <v>37</v>
      </c>
      <c r="C23" s="217">
        <f>C17/C7-1</f>
        <v>0.16857457813957422</v>
      </c>
      <c r="D23" s="217">
        <f>D17/D7-1</f>
        <v>9.7167180390430152E-2</v>
      </c>
      <c r="E23" s="218" t="s">
        <v>36</v>
      </c>
      <c r="F23" s="219">
        <f>F17/F7-1</f>
        <v>0.6323482681919288</v>
      </c>
      <c r="G23" s="220" t="s">
        <v>36</v>
      </c>
      <c r="H23" s="217">
        <f>H17/H7-1</f>
        <v>0.12641780330222541</v>
      </c>
      <c r="I23" s="218" t="s">
        <v>36</v>
      </c>
      <c r="J23" s="219">
        <f>J17/J7-1</f>
        <v>0.22939105219552602</v>
      </c>
      <c r="K23" s="220" t="s">
        <v>36</v>
      </c>
      <c r="L23" s="217">
        <f>L17/L7-1</f>
        <v>0.30740831897612608</v>
      </c>
      <c r="M23" s="218" t="s">
        <v>36</v>
      </c>
      <c r="N23" s="219">
        <f>N17/N7-1</f>
        <v>5.5841924398625453E-2</v>
      </c>
      <c r="O23" s="218" t="s">
        <v>36</v>
      </c>
      <c r="P23" s="219">
        <f>P17/P7-1</f>
        <v>1.0916308303010158E-2</v>
      </c>
      <c r="Q23" s="221" t="s">
        <v>36</v>
      </c>
    </row>
    <row r="24" spans="1:21" ht="7.5" customHeight="1" x14ac:dyDescent="0.25">
      <c r="A24" s="36"/>
      <c r="B24" s="12"/>
      <c r="C24" s="37"/>
      <c r="D24" s="37"/>
      <c r="E24" s="38"/>
      <c r="F24" s="37"/>
      <c r="G24" s="38"/>
      <c r="H24" s="37"/>
      <c r="I24" s="38"/>
      <c r="J24" s="37"/>
      <c r="K24" s="38"/>
      <c r="L24" s="37"/>
      <c r="M24" s="38"/>
      <c r="N24" s="37"/>
      <c r="O24" s="38"/>
      <c r="P24" s="37"/>
      <c r="Q24" s="38"/>
    </row>
    <row r="25" spans="1:21" ht="15" customHeight="1" x14ac:dyDescent="0.25">
      <c r="A25" s="39" t="s">
        <v>66</v>
      </c>
    </row>
    <row r="26" spans="1:21" ht="17.25" customHeight="1" x14ac:dyDescent="0.25">
      <c r="A26" s="39"/>
    </row>
    <row r="27" spans="1:21" x14ac:dyDescent="0.25"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2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21" x14ac:dyDescent="0.25"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21" x14ac:dyDescent="0.2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21" x14ac:dyDescent="0.25"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</sheetData>
  <mergeCells count="27">
    <mergeCell ref="J5:K5"/>
    <mergeCell ref="A15:B15"/>
    <mergeCell ref="L5:M5"/>
    <mergeCell ref="N5:O5"/>
    <mergeCell ref="P5:Q5"/>
    <mergeCell ref="A7:B7"/>
    <mergeCell ref="A8:B8"/>
    <mergeCell ref="A9:B9"/>
    <mergeCell ref="A3:B6"/>
    <mergeCell ref="C3:Q3"/>
    <mergeCell ref="C4:C6"/>
    <mergeCell ref="D4:G4"/>
    <mergeCell ref="H4:K4"/>
    <mergeCell ref="L4:Q4"/>
    <mergeCell ref="D5:E5"/>
    <mergeCell ref="F5:G5"/>
    <mergeCell ref="H5:I5"/>
    <mergeCell ref="A10:B10"/>
    <mergeCell ref="A11:B11"/>
    <mergeCell ref="A12:B12"/>
    <mergeCell ref="A13:B13"/>
    <mergeCell ref="A22:A23"/>
    <mergeCell ref="A14:B14"/>
    <mergeCell ref="A16:B16"/>
    <mergeCell ref="A17:B17"/>
    <mergeCell ref="A18:A19"/>
    <mergeCell ref="A20:A21"/>
  </mergeCells>
  <hyperlinks>
    <hyperlink ref="S2" location="OBSAH!A1" display="Zpět na obsah" xr:uid="{048D30FF-7813-4066-8F0D-FE41A6277603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9EE0-CD35-4E03-8FA7-310878CBBA0A}">
  <dimension ref="A1:AA33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2" width="5.7109375" customWidth="1"/>
    <col min="3" max="4" width="7.85546875" customWidth="1"/>
    <col min="5" max="5" width="7.140625" customWidth="1"/>
    <col min="6" max="6" width="7.85546875" customWidth="1"/>
    <col min="7" max="7" width="7.140625" customWidth="1"/>
    <col min="8" max="8" width="7.85546875" customWidth="1"/>
    <col min="9" max="9" width="7.140625" customWidth="1"/>
    <col min="10" max="10" width="7.85546875" customWidth="1"/>
    <col min="11" max="11" width="7.140625" customWidth="1"/>
    <col min="12" max="12" width="7.85546875" customWidth="1"/>
    <col min="13" max="13" width="7.140625" customWidth="1"/>
    <col min="14" max="14" width="7.85546875" customWidth="1"/>
    <col min="15" max="15" width="6.85546875" customWidth="1"/>
    <col min="16" max="16" width="7.85546875" customWidth="1"/>
    <col min="17" max="17" width="6.85546875" customWidth="1"/>
  </cols>
  <sheetData>
    <row r="1" spans="1:27" ht="22.5" customHeight="1" x14ac:dyDescent="0.25">
      <c r="A1" s="1" t="s">
        <v>67</v>
      </c>
      <c r="B1" s="1"/>
      <c r="C1" s="2"/>
      <c r="D1" s="2"/>
      <c r="E1" s="2"/>
      <c r="F1" s="2"/>
      <c r="G1" s="2"/>
      <c r="H1" s="2"/>
      <c r="I1" s="2"/>
      <c r="J1" s="2"/>
      <c r="K1" s="43"/>
      <c r="L1" s="2"/>
      <c r="M1" s="2"/>
      <c r="N1" s="2"/>
      <c r="O1" s="2"/>
      <c r="P1" s="2"/>
      <c r="Q1" s="2"/>
      <c r="X1" s="71"/>
      <c r="Y1" s="71"/>
      <c r="Z1" s="71"/>
      <c r="AA1" s="71"/>
    </row>
    <row r="2" spans="1:27" s="5" customFormat="1" ht="18.75" customHeight="1" thickBot="1" x14ac:dyDescent="0.3">
      <c r="A2" s="4" t="s">
        <v>1</v>
      </c>
      <c r="Q2" s="6" t="s">
        <v>2</v>
      </c>
      <c r="S2" s="7" t="s">
        <v>3</v>
      </c>
      <c r="X2" s="72"/>
      <c r="Y2" s="72"/>
      <c r="Z2" s="72"/>
      <c r="AA2" s="72"/>
    </row>
    <row r="3" spans="1:27" s="8" customFormat="1" ht="19.5" customHeight="1" thickBot="1" x14ac:dyDescent="0.3">
      <c r="A3" s="261" t="s">
        <v>4</v>
      </c>
      <c r="B3" s="262"/>
      <c r="C3" s="301" t="s">
        <v>68</v>
      </c>
      <c r="D3" s="302"/>
      <c r="E3" s="302"/>
      <c r="F3" s="302"/>
      <c r="G3" s="302"/>
      <c r="H3" s="303"/>
      <c r="I3" s="303"/>
      <c r="J3" s="303"/>
      <c r="K3" s="303"/>
      <c r="L3" s="303"/>
      <c r="M3" s="303"/>
      <c r="N3" s="303"/>
      <c r="O3" s="303"/>
      <c r="P3" s="303"/>
      <c r="Q3" s="304"/>
      <c r="X3" s="73"/>
      <c r="Y3" s="73"/>
      <c r="Z3" s="73"/>
      <c r="AA3" s="73"/>
    </row>
    <row r="4" spans="1:27" s="9" customFormat="1" ht="19.5" customHeight="1" x14ac:dyDescent="0.2">
      <c r="A4" s="263"/>
      <c r="B4" s="264"/>
      <c r="C4" s="305" t="s">
        <v>61</v>
      </c>
      <c r="D4" s="305" t="s">
        <v>62</v>
      </c>
      <c r="E4" s="308"/>
      <c r="F4" s="308"/>
      <c r="G4" s="309"/>
      <c r="H4" s="318" t="s">
        <v>11</v>
      </c>
      <c r="I4" s="319"/>
      <c r="J4" s="319"/>
      <c r="K4" s="320"/>
      <c r="L4" s="318" t="s">
        <v>12</v>
      </c>
      <c r="M4" s="319"/>
      <c r="N4" s="319"/>
      <c r="O4" s="319"/>
      <c r="P4" s="319"/>
      <c r="Q4" s="321"/>
      <c r="X4" s="74"/>
      <c r="Y4" s="74"/>
      <c r="Z4" s="74"/>
      <c r="AA4" s="74"/>
    </row>
    <row r="5" spans="1:27" s="9" customFormat="1" ht="39" customHeight="1" x14ac:dyDescent="0.2">
      <c r="A5" s="263"/>
      <c r="B5" s="264"/>
      <c r="C5" s="306"/>
      <c r="D5" s="306" t="s">
        <v>69</v>
      </c>
      <c r="E5" s="314"/>
      <c r="F5" s="285" t="s">
        <v>70</v>
      </c>
      <c r="G5" s="315"/>
      <c r="H5" s="299" t="s">
        <v>16</v>
      </c>
      <c r="I5" s="248"/>
      <c r="J5" s="248" t="s">
        <v>17</v>
      </c>
      <c r="K5" s="300"/>
      <c r="L5" s="299" t="s">
        <v>18</v>
      </c>
      <c r="M5" s="248"/>
      <c r="N5" s="248" t="s">
        <v>19</v>
      </c>
      <c r="O5" s="248"/>
      <c r="P5" s="248" t="s">
        <v>20</v>
      </c>
      <c r="Q5" s="286"/>
      <c r="X5" s="74"/>
      <c r="Y5" s="74"/>
      <c r="Z5" s="74"/>
      <c r="AA5" s="74"/>
    </row>
    <row r="6" spans="1:27" s="9" customFormat="1" ht="19.5" customHeight="1" thickBot="1" x14ac:dyDescent="0.25">
      <c r="A6" s="263"/>
      <c r="B6" s="264"/>
      <c r="C6" s="307"/>
      <c r="D6" s="56" t="s">
        <v>21</v>
      </c>
      <c r="E6" s="10" t="s">
        <v>65</v>
      </c>
      <c r="F6" s="10" t="s">
        <v>21</v>
      </c>
      <c r="G6" s="57" t="s">
        <v>65</v>
      </c>
      <c r="H6" s="56" t="s">
        <v>21</v>
      </c>
      <c r="I6" s="10" t="s">
        <v>65</v>
      </c>
      <c r="J6" s="10" t="s">
        <v>21</v>
      </c>
      <c r="K6" s="57" t="s">
        <v>65</v>
      </c>
      <c r="L6" s="56" t="s">
        <v>21</v>
      </c>
      <c r="M6" s="10" t="s">
        <v>65</v>
      </c>
      <c r="N6" s="10" t="s">
        <v>21</v>
      </c>
      <c r="O6" s="10" t="s">
        <v>65</v>
      </c>
      <c r="P6" s="10" t="s">
        <v>21</v>
      </c>
      <c r="Q6" s="11" t="s">
        <v>65</v>
      </c>
      <c r="X6" s="74"/>
      <c r="Y6" s="74"/>
      <c r="Z6" s="74"/>
      <c r="AA6" s="74"/>
    </row>
    <row r="7" spans="1:27" s="9" customFormat="1" ht="18.75" customHeight="1" x14ac:dyDescent="0.2">
      <c r="A7" s="316" t="s">
        <v>71</v>
      </c>
      <c r="B7" s="317"/>
      <c r="C7" s="58">
        <v>20591</v>
      </c>
      <c r="D7" s="17">
        <v>18425</v>
      </c>
      <c r="E7" s="19">
        <v>0.89480841144189205</v>
      </c>
      <c r="F7" s="59">
        <v>2166</v>
      </c>
      <c r="G7" s="60">
        <v>0.10519158855810791</v>
      </c>
      <c r="H7" s="61">
        <v>12241</v>
      </c>
      <c r="I7" s="19">
        <v>0.59448302656500418</v>
      </c>
      <c r="J7" s="18">
        <v>8350</v>
      </c>
      <c r="K7" s="60">
        <v>0.40551697343499588</v>
      </c>
      <c r="L7" s="61">
        <v>10901</v>
      </c>
      <c r="M7" s="19">
        <v>0.52940605118741202</v>
      </c>
      <c r="N7" s="18">
        <v>1970</v>
      </c>
      <c r="O7" s="19">
        <v>9.5672866786460101E-2</v>
      </c>
      <c r="P7" s="18">
        <v>7720</v>
      </c>
      <c r="Q7" s="20">
        <v>0.37492108202612789</v>
      </c>
      <c r="R7" s="75"/>
      <c r="S7" s="62"/>
      <c r="T7" s="62"/>
      <c r="U7" s="62"/>
      <c r="V7" s="22"/>
      <c r="W7" s="22"/>
      <c r="X7" s="74"/>
      <c r="Y7" s="74"/>
      <c r="Z7" s="74"/>
      <c r="AA7" s="74"/>
    </row>
    <row r="8" spans="1:27" s="22" customFormat="1" ht="18.75" customHeight="1" x14ac:dyDescent="0.2">
      <c r="A8" s="253" t="s">
        <v>23</v>
      </c>
      <c r="B8" s="254"/>
      <c r="C8" s="63">
        <v>20279</v>
      </c>
      <c r="D8" s="23">
        <v>18224</v>
      </c>
      <c r="E8" s="24">
        <v>0.89866364219142958</v>
      </c>
      <c r="F8" s="64">
        <v>2055</v>
      </c>
      <c r="G8" s="65">
        <v>0.10133635780857045</v>
      </c>
      <c r="H8" s="16">
        <v>12104</v>
      </c>
      <c r="I8" s="24">
        <v>0.59687361309729281</v>
      </c>
      <c r="J8" s="14">
        <v>8175</v>
      </c>
      <c r="K8" s="65">
        <v>0.40312638690270725</v>
      </c>
      <c r="L8" s="16">
        <v>10748</v>
      </c>
      <c r="M8" s="24">
        <v>0.53000641057251341</v>
      </c>
      <c r="N8" s="14">
        <v>1899</v>
      </c>
      <c r="O8" s="24">
        <v>9.3643670792445385E-2</v>
      </c>
      <c r="P8" s="14">
        <v>7632</v>
      </c>
      <c r="Q8" s="25">
        <v>0.37634991863504119</v>
      </c>
      <c r="R8" s="75"/>
      <c r="S8" s="62"/>
      <c r="T8" s="62"/>
      <c r="U8" s="62"/>
      <c r="X8" s="76"/>
      <c r="Y8" s="76"/>
      <c r="Z8" s="76"/>
      <c r="AA8" s="76"/>
    </row>
    <row r="9" spans="1:27" s="22" customFormat="1" ht="18.75" customHeight="1" x14ac:dyDescent="0.2">
      <c r="A9" s="253" t="s">
        <v>24</v>
      </c>
      <c r="B9" s="254"/>
      <c r="C9" s="63">
        <v>20466</v>
      </c>
      <c r="D9" s="23">
        <v>18226</v>
      </c>
      <c r="E9" s="24">
        <v>0.8905501807876478</v>
      </c>
      <c r="F9" s="64">
        <v>2240</v>
      </c>
      <c r="G9" s="65">
        <v>0.1094498192123522</v>
      </c>
      <c r="H9" s="16">
        <v>12296</v>
      </c>
      <c r="I9" s="24">
        <v>0.60080132903351902</v>
      </c>
      <c r="J9" s="14">
        <v>8170</v>
      </c>
      <c r="K9" s="65">
        <v>0.39919867096648098</v>
      </c>
      <c r="L9" s="16">
        <v>10986</v>
      </c>
      <c r="M9" s="24">
        <v>0.53679272940486655</v>
      </c>
      <c r="N9" s="14">
        <v>1924</v>
      </c>
      <c r="O9" s="24">
        <v>9.4009576859181085E-2</v>
      </c>
      <c r="P9" s="14">
        <v>7556</v>
      </c>
      <c r="Q9" s="25">
        <v>0.36919769373595229</v>
      </c>
      <c r="R9" s="75"/>
      <c r="S9" s="62"/>
      <c r="T9" s="62"/>
      <c r="U9" s="62"/>
      <c r="X9" s="76"/>
      <c r="Y9" s="76"/>
      <c r="Z9" s="76"/>
      <c r="AA9" s="76"/>
    </row>
    <row r="10" spans="1:27" s="22" customFormat="1" ht="18.75" customHeight="1" x14ac:dyDescent="0.2">
      <c r="A10" s="253" t="s">
        <v>25</v>
      </c>
      <c r="B10" s="254"/>
      <c r="C10" s="66">
        <v>20347</v>
      </c>
      <c r="D10" s="16">
        <v>17986</v>
      </c>
      <c r="E10" s="24">
        <v>0.88396323782375785</v>
      </c>
      <c r="F10" s="64">
        <v>2361</v>
      </c>
      <c r="G10" s="65">
        <v>0.1160367621762422</v>
      </c>
      <c r="H10" s="16">
        <v>11952</v>
      </c>
      <c r="I10" s="24">
        <v>0.58740846316410278</v>
      </c>
      <c r="J10" s="14">
        <v>8395</v>
      </c>
      <c r="K10" s="65">
        <v>0.41259153683589717</v>
      </c>
      <c r="L10" s="16">
        <v>11072</v>
      </c>
      <c r="M10" s="24">
        <v>0.54415884405563475</v>
      </c>
      <c r="N10" s="14">
        <v>1902</v>
      </c>
      <c r="O10" s="24">
        <v>9.3478154027620775E-2</v>
      </c>
      <c r="P10" s="14">
        <v>7373</v>
      </c>
      <c r="Q10" s="25">
        <v>0.36236300191674448</v>
      </c>
      <c r="R10" s="75"/>
      <c r="S10" s="62"/>
      <c r="T10" s="62"/>
      <c r="U10" s="62"/>
      <c r="X10" s="76"/>
      <c r="Y10" s="76"/>
      <c r="Z10" s="76"/>
      <c r="AA10" s="76"/>
    </row>
    <row r="11" spans="1:27" s="22" customFormat="1" ht="18.75" customHeight="1" x14ac:dyDescent="0.2">
      <c r="A11" s="253" t="s">
        <v>26</v>
      </c>
      <c r="B11" s="254"/>
      <c r="C11" s="66">
        <v>21038</v>
      </c>
      <c r="D11" s="16">
        <v>18506</v>
      </c>
      <c r="E11" s="24">
        <v>0.8796463542161802</v>
      </c>
      <c r="F11" s="64">
        <v>2532</v>
      </c>
      <c r="G11" s="65">
        <v>0.12035364578381975</v>
      </c>
      <c r="H11" s="16">
        <v>12447</v>
      </c>
      <c r="I11" s="24">
        <v>0.59164369236619452</v>
      </c>
      <c r="J11" s="14">
        <v>8591</v>
      </c>
      <c r="K11" s="65">
        <v>0.40835630763380548</v>
      </c>
      <c r="L11" s="16">
        <v>11453</v>
      </c>
      <c r="M11" s="24">
        <v>0.54439585511930788</v>
      </c>
      <c r="N11" s="14">
        <v>1867</v>
      </c>
      <c r="O11" s="24">
        <v>8.8744177203156194E-2</v>
      </c>
      <c r="P11" s="14">
        <v>7718</v>
      </c>
      <c r="Q11" s="25">
        <v>0.36685996767753598</v>
      </c>
      <c r="R11" s="75"/>
      <c r="S11" s="62"/>
      <c r="T11" s="62"/>
      <c r="U11" s="62"/>
      <c r="X11" s="76"/>
      <c r="Y11" s="76"/>
      <c r="Z11" s="76"/>
      <c r="AA11" s="76"/>
    </row>
    <row r="12" spans="1:27" s="22" customFormat="1" ht="18.75" customHeight="1" x14ac:dyDescent="0.2">
      <c r="A12" s="253" t="s">
        <v>27</v>
      </c>
      <c r="B12" s="254"/>
      <c r="C12" s="66">
        <v>21274</v>
      </c>
      <c r="D12" s="16">
        <v>18696</v>
      </c>
      <c r="E12" s="24">
        <v>0.8788192159443452</v>
      </c>
      <c r="F12" s="64">
        <v>2578</v>
      </c>
      <c r="G12" s="65">
        <v>0.12118078405565479</v>
      </c>
      <c r="H12" s="16">
        <v>12569</v>
      </c>
      <c r="I12" s="24">
        <v>0.59081507943969169</v>
      </c>
      <c r="J12" s="14">
        <v>8705</v>
      </c>
      <c r="K12" s="65">
        <v>0.40918492056030836</v>
      </c>
      <c r="L12" s="16">
        <v>11684</v>
      </c>
      <c r="M12" s="24">
        <v>0.54921500423051617</v>
      </c>
      <c r="N12" s="14">
        <v>1989</v>
      </c>
      <c r="O12" s="24">
        <v>9.349440631757075E-2</v>
      </c>
      <c r="P12" s="14">
        <v>7601</v>
      </c>
      <c r="Q12" s="25">
        <v>0.35729058945191311</v>
      </c>
      <c r="R12" s="75"/>
      <c r="S12" s="62"/>
      <c r="T12" s="62"/>
      <c r="U12" s="62"/>
      <c r="X12" s="76"/>
      <c r="Y12" s="76"/>
      <c r="Z12" s="76"/>
      <c r="AA12" s="76"/>
    </row>
    <row r="13" spans="1:27" s="22" customFormat="1" ht="18.75" customHeight="1" x14ac:dyDescent="0.2">
      <c r="A13" s="253" t="s">
        <v>28</v>
      </c>
      <c r="B13" s="254"/>
      <c r="C13" s="66">
        <v>21360</v>
      </c>
      <c r="D13" s="16">
        <v>18670</v>
      </c>
      <c r="E13" s="24">
        <v>0.87406367041198507</v>
      </c>
      <c r="F13" s="64">
        <v>2690</v>
      </c>
      <c r="G13" s="65">
        <v>0.12593632958801498</v>
      </c>
      <c r="H13" s="16">
        <v>12656</v>
      </c>
      <c r="I13" s="24">
        <v>0.59250936329588011</v>
      </c>
      <c r="J13" s="14">
        <v>8704</v>
      </c>
      <c r="K13" s="65">
        <v>0.40749063670411984</v>
      </c>
      <c r="L13" s="16">
        <v>11701</v>
      </c>
      <c r="M13" s="24">
        <v>0.54779962546816474</v>
      </c>
      <c r="N13" s="14">
        <v>2028</v>
      </c>
      <c r="O13" s="24">
        <v>9.4943820224719103E-2</v>
      </c>
      <c r="P13" s="14">
        <v>7631</v>
      </c>
      <c r="Q13" s="25">
        <v>0.35725655430711611</v>
      </c>
      <c r="R13" s="75"/>
      <c r="S13" s="62"/>
      <c r="T13" s="62"/>
      <c r="U13" s="62"/>
      <c r="X13" s="76"/>
      <c r="Y13" s="76"/>
      <c r="Z13" s="76"/>
      <c r="AA13" s="76"/>
    </row>
    <row r="14" spans="1:27" s="22" customFormat="1" ht="18.75" customHeight="1" x14ac:dyDescent="0.2">
      <c r="A14" s="253" t="s">
        <v>29</v>
      </c>
      <c r="B14" s="254"/>
      <c r="C14" s="66">
        <v>21024</v>
      </c>
      <c r="D14" s="16">
        <v>18276</v>
      </c>
      <c r="E14" s="24">
        <v>0.86929223744292239</v>
      </c>
      <c r="F14" s="64">
        <v>2748</v>
      </c>
      <c r="G14" s="65">
        <v>0.13070776255707764</v>
      </c>
      <c r="H14" s="16">
        <v>12390</v>
      </c>
      <c r="I14" s="24">
        <v>0.58932648401826482</v>
      </c>
      <c r="J14" s="14">
        <v>8634</v>
      </c>
      <c r="K14" s="65">
        <v>0.41067351598173518</v>
      </c>
      <c r="L14" s="16">
        <v>11425</v>
      </c>
      <c r="M14" s="24">
        <v>0.5434265601217656</v>
      </c>
      <c r="N14" s="14">
        <v>2018</v>
      </c>
      <c r="O14" s="24">
        <v>9.5985540334855401E-2</v>
      </c>
      <c r="P14" s="14">
        <v>7581</v>
      </c>
      <c r="Q14" s="25">
        <v>0.360587899543379</v>
      </c>
      <c r="R14" s="75"/>
      <c r="S14" s="62"/>
      <c r="T14" s="62"/>
      <c r="U14" s="62"/>
      <c r="X14" s="76"/>
      <c r="Y14" s="76"/>
      <c r="Z14" s="76"/>
      <c r="AA14" s="76"/>
    </row>
    <row r="15" spans="1:27" s="22" customFormat="1" ht="18.75" customHeight="1" x14ac:dyDescent="0.2">
      <c r="A15" s="253" t="s">
        <v>30</v>
      </c>
      <c r="B15" s="254"/>
      <c r="C15" s="66">
        <v>21612</v>
      </c>
      <c r="D15" s="16">
        <v>18752</v>
      </c>
      <c r="E15" s="24">
        <v>0.86766611141958172</v>
      </c>
      <c r="F15" s="64">
        <v>2860</v>
      </c>
      <c r="G15" s="65">
        <v>0.13233388858041828</v>
      </c>
      <c r="H15" s="16">
        <v>12768</v>
      </c>
      <c r="I15" s="24">
        <v>0.59078289838978348</v>
      </c>
      <c r="J15" s="14">
        <v>8844</v>
      </c>
      <c r="K15" s="65">
        <v>0.40921710161021657</v>
      </c>
      <c r="L15" s="16">
        <v>11869</v>
      </c>
      <c r="M15" s="24">
        <v>0.54918563760873584</v>
      </c>
      <c r="N15" s="14">
        <v>2038</v>
      </c>
      <c r="O15" s="24">
        <v>9.4299463261151212E-2</v>
      </c>
      <c r="P15" s="14">
        <v>7705</v>
      </c>
      <c r="Q15" s="25">
        <v>0.35651489913011292</v>
      </c>
      <c r="R15" s="75"/>
      <c r="S15" s="62"/>
      <c r="T15" s="62"/>
      <c r="U15" s="62"/>
      <c r="W15" s="21"/>
      <c r="X15" s="76"/>
      <c r="Y15" s="76"/>
      <c r="Z15" s="76"/>
      <c r="AA15" s="76"/>
    </row>
    <row r="16" spans="1:27" s="22" customFormat="1" ht="18.75" customHeight="1" x14ac:dyDescent="0.2">
      <c r="A16" s="253" t="s">
        <v>31</v>
      </c>
      <c r="B16" s="254"/>
      <c r="C16" s="66">
        <v>22361</v>
      </c>
      <c r="D16" s="16">
        <v>19004</v>
      </c>
      <c r="E16" s="24">
        <v>0.84987254595053885</v>
      </c>
      <c r="F16" s="64">
        <v>3357</v>
      </c>
      <c r="G16" s="65">
        <v>0.15012745404946112</v>
      </c>
      <c r="H16" s="16">
        <v>13151</v>
      </c>
      <c r="I16" s="24">
        <v>0.58812217700460623</v>
      </c>
      <c r="J16" s="14">
        <v>9210</v>
      </c>
      <c r="K16" s="65">
        <v>0.41187782299539377</v>
      </c>
      <c r="L16" s="16">
        <v>12250</v>
      </c>
      <c r="M16" s="24">
        <v>0.54782880908725007</v>
      </c>
      <c r="N16" s="14">
        <v>2112</v>
      </c>
      <c r="O16" s="24">
        <v>9.4450158758552838E-2</v>
      </c>
      <c r="P16" s="14">
        <v>7999</v>
      </c>
      <c r="Q16" s="25">
        <v>0.35772103215419704</v>
      </c>
      <c r="R16" s="75"/>
      <c r="S16" s="62"/>
      <c r="T16" s="62"/>
      <c r="U16" s="62"/>
      <c r="X16" s="76"/>
      <c r="Y16" s="76"/>
      <c r="Z16" s="76"/>
      <c r="AA16" s="76"/>
    </row>
    <row r="17" spans="1:27" s="22" customFormat="1" ht="18.75" customHeight="1" thickBot="1" x14ac:dyDescent="0.25">
      <c r="A17" s="255" t="s">
        <v>32</v>
      </c>
      <c r="B17" s="256"/>
      <c r="C17" s="67">
        <v>22825</v>
      </c>
      <c r="D17" s="27">
        <v>19280</v>
      </c>
      <c r="E17" s="29">
        <v>0.8446878422782037</v>
      </c>
      <c r="F17" s="68">
        <v>3545</v>
      </c>
      <c r="G17" s="29">
        <v>0.15531215772179627</v>
      </c>
      <c r="H17" s="27">
        <v>13306</v>
      </c>
      <c r="I17" s="29">
        <v>0.5829572836801753</v>
      </c>
      <c r="J17" s="28">
        <v>9519</v>
      </c>
      <c r="K17" s="29">
        <v>0.41704271631982476</v>
      </c>
      <c r="L17" s="27">
        <v>12579</v>
      </c>
      <c r="M17" s="29">
        <v>0.5511062431544359</v>
      </c>
      <c r="N17" s="28">
        <v>2176</v>
      </c>
      <c r="O17" s="29">
        <v>9.5334063526834614E-2</v>
      </c>
      <c r="P17" s="28">
        <v>8070</v>
      </c>
      <c r="Q17" s="30">
        <v>0.35355969331872944</v>
      </c>
      <c r="R17" s="75"/>
      <c r="S17" s="62"/>
      <c r="T17" s="62"/>
      <c r="U17" s="62"/>
      <c r="X17" s="76"/>
      <c r="Y17" s="76"/>
      <c r="Z17" s="76"/>
      <c r="AA17" s="76"/>
    </row>
    <row r="18" spans="1:27" s="32" customFormat="1" ht="17.25" customHeight="1" x14ac:dyDescent="0.2">
      <c r="A18" s="249" t="s">
        <v>72</v>
      </c>
      <c r="B18" s="31" t="s">
        <v>35</v>
      </c>
      <c r="C18" s="222">
        <f>C17-C16</f>
        <v>464</v>
      </c>
      <c r="D18" s="223">
        <f>D17-D16</f>
        <v>276</v>
      </c>
      <c r="E18" s="224" t="s">
        <v>36</v>
      </c>
      <c r="F18" s="225">
        <f t="shared" ref="F18:P18" si="0">F17-F16</f>
        <v>188</v>
      </c>
      <c r="G18" s="226" t="s">
        <v>36</v>
      </c>
      <c r="H18" s="223">
        <f t="shared" si="0"/>
        <v>155</v>
      </c>
      <c r="I18" s="227" t="s">
        <v>36</v>
      </c>
      <c r="J18" s="228">
        <f t="shared" si="0"/>
        <v>309</v>
      </c>
      <c r="K18" s="226" t="s">
        <v>36</v>
      </c>
      <c r="L18" s="223">
        <f t="shared" si="0"/>
        <v>329</v>
      </c>
      <c r="M18" s="227" t="s">
        <v>36</v>
      </c>
      <c r="N18" s="228">
        <f t="shared" si="0"/>
        <v>64</v>
      </c>
      <c r="O18" s="227" t="s">
        <v>36</v>
      </c>
      <c r="P18" s="228">
        <f t="shared" si="0"/>
        <v>71</v>
      </c>
      <c r="Q18" s="229" t="s">
        <v>36</v>
      </c>
      <c r="R18" s="75"/>
      <c r="X18" s="77"/>
      <c r="Y18" s="77"/>
      <c r="Z18" s="76"/>
      <c r="AA18" s="76"/>
    </row>
    <row r="19" spans="1:27" ht="17.25" customHeight="1" x14ac:dyDescent="0.25">
      <c r="A19" s="250"/>
      <c r="B19" s="33" t="s">
        <v>37</v>
      </c>
      <c r="C19" s="207">
        <f>C17/C16-1</f>
        <v>2.0750413666651868E-2</v>
      </c>
      <c r="D19" s="190">
        <f t="shared" ref="D19:P19" si="1">D17/D16-1</f>
        <v>1.4523258261418759E-2</v>
      </c>
      <c r="E19" s="208" t="s">
        <v>36</v>
      </c>
      <c r="F19" s="192">
        <f t="shared" si="1"/>
        <v>5.6002383080131057E-2</v>
      </c>
      <c r="G19" s="230" t="s">
        <v>36</v>
      </c>
      <c r="H19" s="190">
        <f t="shared" si="1"/>
        <v>1.1786175956201017E-2</v>
      </c>
      <c r="I19" s="231" t="s">
        <v>36</v>
      </c>
      <c r="J19" s="232">
        <f t="shared" si="1"/>
        <v>3.3550488599348505E-2</v>
      </c>
      <c r="K19" s="230" t="s">
        <v>36</v>
      </c>
      <c r="L19" s="190">
        <f t="shared" si="1"/>
        <v>2.6857142857142913E-2</v>
      </c>
      <c r="M19" s="231" t="s">
        <v>36</v>
      </c>
      <c r="N19" s="232">
        <f t="shared" si="1"/>
        <v>3.0303030303030276E-2</v>
      </c>
      <c r="O19" s="231" t="s">
        <v>36</v>
      </c>
      <c r="P19" s="232">
        <f t="shared" si="1"/>
        <v>8.8761095136891122E-3</v>
      </c>
      <c r="Q19" s="233" t="s">
        <v>36</v>
      </c>
      <c r="R19" s="75"/>
      <c r="X19" s="71"/>
      <c r="Y19" s="71"/>
      <c r="Z19" s="76"/>
      <c r="AA19" s="76"/>
    </row>
    <row r="20" spans="1:27" ht="17.25" customHeight="1" x14ac:dyDescent="0.25">
      <c r="A20" s="251" t="s">
        <v>73</v>
      </c>
      <c r="B20" s="34" t="s">
        <v>35</v>
      </c>
      <c r="C20" s="212">
        <f>C17-C12</f>
        <v>1551</v>
      </c>
      <c r="D20" s="194">
        <f t="shared" ref="D20:P20" si="2">D17-D12</f>
        <v>584</v>
      </c>
      <c r="E20" s="213" t="s">
        <v>36</v>
      </c>
      <c r="F20" s="196">
        <f t="shared" si="2"/>
        <v>967</v>
      </c>
      <c r="G20" s="234" t="s">
        <v>36</v>
      </c>
      <c r="H20" s="194">
        <f t="shared" si="2"/>
        <v>737</v>
      </c>
      <c r="I20" s="235" t="s">
        <v>36</v>
      </c>
      <c r="J20" s="236">
        <f t="shared" si="2"/>
        <v>814</v>
      </c>
      <c r="K20" s="234" t="s">
        <v>36</v>
      </c>
      <c r="L20" s="194">
        <f t="shared" si="2"/>
        <v>895</v>
      </c>
      <c r="M20" s="235" t="s">
        <v>36</v>
      </c>
      <c r="N20" s="236">
        <f t="shared" si="2"/>
        <v>187</v>
      </c>
      <c r="O20" s="235" t="s">
        <v>36</v>
      </c>
      <c r="P20" s="236">
        <f t="shared" si="2"/>
        <v>469</v>
      </c>
      <c r="Q20" s="237" t="s">
        <v>36</v>
      </c>
      <c r="R20" s="75"/>
      <c r="X20" s="71"/>
      <c r="Y20" s="71"/>
      <c r="Z20" s="76"/>
      <c r="AA20" s="76"/>
    </row>
    <row r="21" spans="1:27" ht="17.25" customHeight="1" x14ac:dyDescent="0.25">
      <c r="A21" s="250"/>
      <c r="B21" s="33" t="s">
        <v>37</v>
      </c>
      <c r="C21" s="207">
        <f>C17/C12-1</f>
        <v>7.2905894519131431E-2</v>
      </c>
      <c r="D21" s="190">
        <f t="shared" ref="D21:P21" si="3">D17/D12-1</f>
        <v>3.1236628155755231E-2</v>
      </c>
      <c r="E21" s="208" t="s">
        <v>36</v>
      </c>
      <c r="F21" s="192">
        <f t="shared" si="3"/>
        <v>0.37509697439875866</v>
      </c>
      <c r="G21" s="230" t="s">
        <v>36</v>
      </c>
      <c r="H21" s="190">
        <f t="shared" si="3"/>
        <v>5.8636327472352701E-2</v>
      </c>
      <c r="I21" s="231" t="s">
        <v>36</v>
      </c>
      <c r="J21" s="232">
        <f t="shared" si="3"/>
        <v>9.3509477311889633E-2</v>
      </c>
      <c r="K21" s="230" t="s">
        <v>36</v>
      </c>
      <c r="L21" s="190">
        <f t="shared" si="3"/>
        <v>7.6600479287915135E-2</v>
      </c>
      <c r="M21" s="231" t="s">
        <v>36</v>
      </c>
      <c r="N21" s="232">
        <f t="shared" si="3"/>
        <v>9.4017094017094127E-2</v>
      </c>
      <c r="O21" s="231" t="s">
        <v>36</v>
      </c>
      <c r="P21" s="232">
        <f t="shared" si="3"/>
        <v>6.1702407577950202E-2</v>
      </c>
      <c r="Q21" s="233" t="s">
        <v>36</v>
      </c>
      <c r="R21" s="75"/>
      <c r="X21" s="71"/>
      <c r="Y21" s="71"/>
      <c r="Z21" s="76"/>
      <c r="AA21" s="76"/>
    </row>
    <row r="22" spans="1:27" ht="17.25" customHeight="1" x14ac:dyDescent="0.25">
      <c r="A22" s="251" t="s">
        <v>74</v>
      </c>
      <c r="B22" s="34" t="s">
        <v>35</v>
      </c>
      <c r="C22" s="212">
        <f>C17-C7</f>
        <v>2234</v>
      </c>
      <c r="D22" s="194">
        <f t="shared" ref="D22:P22" si="4">D17-D7</f>
        <v>855</v>
      </c>
      <c r="E22" s="213" t="s">
        <v>36</v>
      </c>
      <c r="F22" s="196">
        <f t="shared" si="4"/>
        <v>1379</v>
      </c>
      <c r="G22" s="234" t="s">
        <v>36</v>
      </c>
      <c r="H22" s="194">
        <f t="shared" si="4"/>
        <v>1065</v>
      </c>
      <c r="I22" s="235" t="s">
        <v>36</v>
      </c>
      <c r="J22" s="236">
        <f t="shared" si="4"/>
        <v>1169</v>
      </c>
      <c r="K22" s="234" t="s">
        <v>36</v>
      </c>
      <c r="L22" s="194">
        <f t="shared" si="4"/>
        <v>1678</v>
      </c>
      <c r="M22" s="235" t="s">
        <v>36</v>
      </c>
      <c r="N22" s="236">
        <f t="shared" si="4"/>
        <v>206</v>
      </c>
      <c r="O22" s="235" t="s">
        <v>36</v>
      </c>
      <c r="P22" s="236">
        <f t="shared" si="4"/>
        <v>350</v>
      </c>
      <c r="Q22" s="237" t="s">
        <v>36</v>
      </c>
      <c r="R22" s="75"/>
      <c r="X22" s="71"/>
      <c r="Y22" s="71"/>
      <c r="Z22" s="76"/>
      <c r="AA22" s="76"/>
    </row>
    <row r="23" spans="1:27" ht="17.25" customHeight="1" x14ac:dyDescent="0.25">
      <c r="A23" s="252"/>
      <c r="B23" s="35" t="s">
        <v>37</v>
      </c>
      <c r="C23" s="217">
        <f>C17/C7-1</f>
        <v>0.10849400223398575</v>
      </c>
      <c r="D23" s="198">
        <f t="shared" ref="D23:P23" si="5">D17/D7-1</f>
        <v>4.6404341926729931E-2</v>
      </c>
      <c r="E23" s="218" t="s">
        <v>36</v>
      </c>
      <c r="F23" s="200">
        <f t="shared" si="5"/>
        <v>0.63665743305632505</v>
      </c>
      <c r="G23" s="238" t="s">
        <v>36</v>
      </c>
      <c r="H23" s="198">
        <f t="shared" si="5"/>
        <v>8.7002695858181545E-2</v>
      </c>
      <c r="I23" s="239" t="s">
        <v>36</v>
      </c>
      <c r="J23" s="240">
        <f t="shared" si="5"/>
        <v>0.1399999999999999</v>
      </c>
      <c r="K23" s="238" t="s">
        <v>36</v>
      </c>
      <c r="L23" s="198">
        <f t="shared" si="5"/>
        <v>0.15393083203375846</v>
      </c>
      <c r="M23" s="239" t="s">
        <v>36</v>
      </c>
      <c r="N23" s="240">
        <f t="shared" si="5"/>
        <v>0.1045685279187818</v>
      </c>
      <c r="O23" s="239" t="s">
        <v>36</v>
      </c>
      <c r="P23" s="240">
        <f t="shared" si="5"/>
        <v>4.5336787564766778E-2</v>
      </c>
      <c r="Q23" s="241" t="s">
        <v>36</v>
      </c>
      <c r="R23" s="75"/>
      <c r="X23" s="71"/>
      <c r="Y23" s="71"/>
      <c r="Z23" s="76"/>
      <c r="AA23" s="76"/>
    </row>
    <row r="24" spans="1:27" ht="7.5" customHeight="1" x14ac:dyDescent="0.25">
      <c r="A24" s="36"/>
      <c r="B24" s="12"/>
      <c r="C24" s="37"/>
      <c r="D24" s="37"/>
      <c r="E24" s="38"/>
      <c r="F24" s="37"/>
      <c r="G24" s="38"/>
      <c r="H24" s="37"/>
      <c r="I24" s="38"/>
      <c r="J24" s="37"/>
      <c r="K24" s="38"/>
      <c r="L24" s="37"/>
      <c r="M24" s="38"/>
      <c r="N24" s="37"/>
      <c r="O24" s="38"/>
      <c r="P24" s="37"/>
      <c r="Q24" s="38"/>
      <c r="R24" s="75"/>
      <c r="X24" s="71"/>
      <c r="Y24" s="71"/>
      <c r="Z24" s="76"/>
      <c r="AA24" s="76"/>
    </row>
    <row r="25" spans="1:27" ht="15" customHeight="1" x14ac:dyDescent="0.25">
      <c r="A25" s="39" t="s">
        <v>75</v>
      </c>
      <c r="X25" s="71"/>
      <c r="Y25" s="71"/>
      <c r="Z25" s="76"/>
      <c r="AA25" s="76"/>
    </row>
    <row r="26" spans="1:27" ht="15" customHeight="1" x14ac:dyDescent="0.25">
      <c r="A26" s="78" t="s">
        <v>76</v>
      </c>
      <c r="X26" s="71"/>
      <c r="Y26" s="71"/>
      <c r="Z26" s="76"/>
      <c r="AA26" s="76"/>
    </row>
    <row r="27" spans="1:27" ht="17.25" customHeight="1" x14ac:dyDescent="0.25">
      <c r="A27" s="39"/>
      <c r="X27" s="71"/>
      <c r="Y27" s="71"/>
      <c r="Z27" s="76"/>
      <c r="AA27" s="76"/>
    </row>
    <row r="28" spans="1:27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27" x14ac:dyDescent="0.25"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spans="1:27" x14ac:dyDescent="0.2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27" x14ac:dyDescent="0.25"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  <row r="32" spans="1:27" x14ac:dyDescent="0.25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3:17" x14ac:dyDescent="0.25"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</row>
  </sheetData>
  <mergeCells count="27">
    <mergeCell ref="J5:K5"/>
    <mergeCell ref="A15:B15"/>
    <mergeCell ref="L5:M5"/>
    <mergeCell ref="N5:O5"/>
    <mergeCell ref="P5:Q5"/>
    <mergeCell ref="A7:B7"/>
    <mergeCell ref="A8:B8"/>
    <mergeCell ref="A9:B9"/>
    <mergeCell ref="A3:B6"/>
    <mergeCell ref="C3:Q3"/>
    <mergeCell ref="C4:C6"/>
    <mergeCell ref="D4:G4"/>
    <mergeCell ref="H4:K4"/>
    <mergeCell ref="L4:Q4"/>
    <mergeCell ref="D5:E5"/>
    <mergeCell ref="F5:G5"/>
    <mergeCell ref="H5:I5"/>
    <mergeCell ref="A10:B10"/>
    <mergeCell ref="A11:B11"/>
    <mergeCell ref="A12:B12"/>
    <mergeCell ref="A13:B13"/>
    <mergeCell ref="A22:A23"/>
    <mergeCell ref="A14:B14"/>
    <mergeCell ref="A16:B16"/>
    <mergeCell ref="A17:B17"/>
    <mergeCell ref="A18:A19"/>
    <mergeCell ref="A20:A21"/>
  </mergeCells>
  <hyperlinks>
    <hyperlink ref="S2" location="OBSAH!A1" display="Zpět na obsah" xr:uid="{CC93B2CF-7D26-421B-8717-099B06EE79AD}"/>
  </hyperlinks>
  <pageMargins left="0.7" right="0.7" top="0.78740157499999996" bottom="0.78740157499999996" header="0.3" footer="0.3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4A74-0745-4F80-A8BC-96AECAFD6075}">
  <dimension ref="A1:X28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4" width="5.7109375" customWidth="1"/>
    <col min="5" max="5" width="7.140625" customWidth="1"/>
    <col min="6" max="8" width="6.42578125" customWidth="1"/>
    <col min="9" max="9" width="6" customWidth="1"/>
    <col min="10" max="10" width="5.42578125" customWidth="1"/>
    <col min="11" max="11" width="7.140625" customWidth="1"/>
    <col min="12" max="14" width="6.42578125" customWidth="1"/>
    <col min="15" max="16" width="5.42578125" customWidth="1"/>
    <col min="17" max="20" width="6.42578125" customWidth="1"/>
  </cols>
  <sheetData>
    <row r="1" spans="1:24" s="2" customFormat="1" ht="22.5" customHeight="1" x14ac:dyDescent="0.2">
      <c r="A1" s="1" t="s">
        <v>77</v>
      </c>
      <c r="B1" s="1"/>
      <c r="N1" s="43"/>
    </row>
    <row r="2" spans="1:24" s="5" customFormat="1" ht="18.75" customHeight="1" thickBot="1" x14ac:dyDescent="0.3">
      <c r="A2" s="4" t="s">
        <v>1</v>
      </c>
      <c r="I2" s="5" t="s">
        <v>78</v>
      </c>
      <c r="T2" s="6" t="s">
        <v>2</v>
      </c>
      <c r="V2" s="7" t="s">
        <v>3</v>
      </c>
    </row>
    <row r="3" spans="1:24" ht="17.25" customHeight="1" x14ac:dyDescent="0.25">
      <c r="A3" s="261" t="s">
        <v>4</v>
      </c>
      <c r="B3" s="262"/>
      <c r="C3" s="322" t="s">
        <v>79</v>
      </c>
      <c r="D3" s="323"/>
      <c r="E3" s="323"/>
      <c r="F3" s="323"/>
      <c r="G3" s="323"/>
      <c r="H3" s="335"/>
      <c r="I3" s="336" t="s">
        <v>80</v>
      </c>
      <c r="J3" s="337"/>
      <c r="K3" s="337"/>
      <c r="L3" s="337"/>
      <c r="M3" s="337"/>
      <c r="N3" s="338"/>
      <c r="O3" s="322" t="s">
        <v>81</v>
      </c>
      <c r="P3" s="323"/>
      <c r="Q3" s="323"/>
      <c r="R3" s="323"/>
      <c r="S3" s="323"/>
      <c r="T3" s="323"/>
    </row>
    <row r="4" spans="1:24" ht="17.25" customHeight="1" x14ac:dyDescent="0.25">
      <c r="A4" s="263"/>
      <c r="B4" s="264"/>
      <c r="C4" s="324" t="s">
        <v>82</v>
      </c>
      <c r="D4" s="326" t="s">
        <v>83</v>
      </c>
      <c r="E4" s="329" t="s">
        <v>84</v>
      </c>
      <c r="F4" s="330"/>
      <c r="G4" s="330"/>
      <c r="H4" s="334"/>
      <c r="I4" s="324" t="s">
        <v>82</v>
      </c>
      <c r="J4" s="326" t="s">
        <v>83</v>
      </c>
      <c r="K4" s="329" t="s">
        <v>84</v>
      </c>
      <c r="L4" s="330"/>
      <c r="M4" s="330"/>
      <c r="N4" s="334"/>
      <c r="O4" s="324" t="s">
        <v>82</v>
      </c>
      <c r="P4" s="326" t="s">
        <v>83</v>
      </c>
      <c r="Q4" s="329" t="s">
        <v>84</v>
      </c>
      <c r="R4" s="330"/>
      <c r="S4" s="330"/>
      <c r="T4" s="330"/>
    </row>
    <row r="5" spans="1:24" ht="22.5" customHeight="1" x14ac:dyDescent="0.25">
      <c r="A5" s="263"/>
      <c r="B5" s="264"/>
      <c r="C5" s="324"/>
      <c r="D5" s="327"/>
      <c r="E5" s="331" t="s">
        <v>10</v>
      </c>
      <c r="F5" s="284" t="s">
        <v>12</v>
      </c>
      <c r="G5" s="284"/>
      <c r="H5" s="333"/>
      <c r="I5" s="324"/>
      <c r="J5" s="327"/>
      <c r="K5" s="331" t="s">
        <v>10</v>
      </c>
      <c r="L5" s="284" t="s">
        <v>12</v>
      </c>
      <c r="M5" s="284"/>
      <c r="N5" s="333"/>
      <c r="O5" s="324"/>
      <c r="P5" s="327"/>
      <c r="Q5" s="331" t="s">
        <v>10</v>
      </c>
      <c r="R5" s="284" t="s">
        <v>12</v>
      </c>
      <c r="S5" s="284"/>
      <c r="T5" s="285"/>
    </row>
    <row r="6" spans="1:24" ht="17.25" customHeight="1" thickBot="1" x14ac:dyDescent="0.3">
      <c r="A6" s="265"/>
      <c r="B6" s="266"/>
      <c r="C6" s="325"/>
      <c r="D6" s="328"/>
      <c r="E6" s="332"/>
      <c r="F6" s="10" t="s">
        <v>18</v>
      </c>
      <c r="G6" s="10" t="s">
        <v>19</v>
      </c>
      <c r="H6" s="57" t="s">
        <v>20</v>
      </c>
      <c r="I6" s="325"/>
      <c r="J6" s="328"/>
      <c r="K6" s="332"/>
      <c r="L6" s="10" t="s">
        <v>18</v>
      </c>
      <c r="M6" s="10" t="s">
        <v>19</v>
      </c>
      <c r="N6" s="57" t="s">
        <v>20</v>
      </c>
      <c r="O6" s="325"/>
      <c r="P6" s="328"/>
      <c r="Q6" s="332"/>
      <c r="R6" s="10" t="s">
        <v>18</v>
      </c>
      <c r="S6" s="10" t="s">
        <v>19</v>
      </c>
      <c r="T6" s="11" t="s">
        <v>20</v>
      </c>
    </row>
    <row r="7" spans="1:24" s="22" customFormat="1" ht="18.75" customHeight="1" x14ac:dyDescent="0.25">
      <c r="A7" s="316" t="s">
        <v>23</v>
      </c>
      <c r="B7" s="317"/>
      <c r="C7" s="79">
        <v>277</v>
      </c>
      <c r="D7" s="79">
        <v>4013.2999999999993</v>
      </c>
      <c r="E7" s="80">
        <v>110821</v>
      </c>
      <c r="F7" s="80">
        <v>42745</v>
      </c>
      <c r="G7" s="80">
        <v>10804</v>
      </c>
      <c r="H7" s="80">
        <v>57272</v>
      </c>
      <c r="I7" s="81">
        <v>65</v>
      </c>
      <c r="J7" s="79">
        <v>558.93000000000006</v>
      </c>
      <c r="K7" s="80">
        <v>10158</v>
      </c>
      <c r="L7" s="80">
        <v>2895</v>
      </c>
      <c r="M7" s="80">
        <v>1416</v>
      </c>
      <c r="N7" s="80">
        <v>5847</v>
      </c>
      <c r="O7" s="81">
        <v>20</v>
      </c>
      <c r="P7" s="79">
        <v>258.68</v>
      </c>
      <c r="Q7" s="80">
        <v>7066</v>
      </c>
      <c r="R7" s="80">
        <v>1876</v>
      </c>
      <c r="S7" s="80">
        <v>470</v>
      </c>
      <c r="T7" s="82">
        <v>4720</v>
      </c>
      <c r="V7" s="21"/>
      <c r="W7" s="21"/>
      <c r="X7" s="21"/>
    </row>
    <row r="8" spans="1:24" s="22" customFormat="1" ht="18.75" customHeight="1" x14ac:dyDescent="0.25">
      <c r="A8" s="253" t="s">
        <v>24</v>
      </c>
      <c r="B8" s="254"/>
      <c r="C8" s="79">
        <v>274</v>
      </c>
      <c r="D8" s="79">
        <v>3999.83</v>
      </c>
      <c r="E8" s="80">
        <v>111005</v>
      </c>
      <c r="F8" s="80">
        <v>43212</v>
      </c>
      <c r="G8" s="80">
        <v>10859</v>
      </c>
      <c r="H8" s="80">
        <v>56934</v>
      </c>
      <c r="I8" s="81">
        <v>65</v>
      </c>
      <c r="J8" s="79">
        <v>579.01</v>
      </c>
      <c r="K8" s="80">
        <v>10856</v>
      </c>
      <c r="L8" s="80">
        <v>3079</v>
      </c>
      <c r="M8" s="80">
        <v>1542</v>
      </c>
      <c r="N8" s="80">
        <v>6235</v>
      </c>
      <c r="O8" s="81">
        <v>20</v>
      </c>
      <c r="P8" s="79">
        <v>259.76</v>
      </c>
      <c r="Q8" s="80">
        <v>7133</v>
      </c>
      <c r="R8" s="80">
        <v>1847</v>
      </c>
      <c r="S8" s="80">
        <v>478</v>
      </c>
      <c r="T8" s="82">
        <v>4808</v>
      </c>
      <c r="V8" s="21"/>
      <c r="W8" s="21"/>
      <c r="X8" s="21"/>
    </row>
    <row r="9" spans="1:24" s="22" customFormat="1" ht="18.75" customHeight="1" x14ac:dyDescent="0.25">
      <c r="A9" s="253" t="s">
        <v>25</v>
      </c>
      <c r="B9" s="254"/>
      <c r="C9" s="79">
        <v>274</v>
      </c>
      <c r="D9" s="79">
        <v>3992.6599999999994</v>
      </c>
      <c r="E9" s="80">
        <v>110944</v>
      </c>
      <c r="F9" s="80">
        <v>43374</v>
      </c>
      <c r="G9" s="80">
        <v>10778</v>
      </c>
      <c r="H9" s="80">
        <v>56792</v>
      </c>
      <c r="I9" s="81">
        <v>64</v>
      </c>
      <c r="J9" s="79">
        <v>595.93000000000006</v>
      </c>
      <c r="K9" s="80">
        <v>11439</v>
      </c>
      <c r="L9" s="80">
        <v>3138</v>
      </c>
      <c r="M9" s="80">
        <v>1688</v>
      </c>
      <c r="N9" s="80">
        <v>6613</v>
      </c>
      <c r="O9" s="81">
        <v>20</v>
      </c>
      <c r="P9" s="79">
        <v>260.63</v>
      </c>
      <c r="Q9" s="80">
        <v>7171</v>
      </c>
      <c r="R9" s="80">
        <v>1827</v>
      </c>
      <c r="S9" s="80">
        <v>490</v>
      </c>
      <c r="T9" s="82">
        <v>4854</v>
      </c>
      <c r="V9" s="21"/>
      <c r="W9" s="21"/>
      <c r="X9" s="21"/>
    </row>
    <row r="10" spans="1:24" s="22" customFormat="1" ht="18.75" customHeight="1" x14ac:dyDescent="0.25">
      <c r="A10" s="253" t="s">
        <v>26</v>
      </c>
      <c r="B10" s="254"/>
      <c r="C10" s="79">
        <v>272</v>
      </c>
      <c r="D10" s="79">
        <v>3988.67</v>
      </c>
      <c r="E10" s="83">
        <v>110972</v>
      </c>
      <c r="F10" s="83">
        <v>43443</v>
      </c>
      <c r="G10" s="83">
        <v>10819</v>
      </c>
      <c r="H10" s="83">
        <v>56710</v>
      </c>
      <c r="I10" s="81">
        <v>63</v>
      </c>
      <c r="J10" s="79">
        <v>618.99</v>
      </c>
      <c r="K10" s="83">
        <v>12005</v>
      </c>
      <c r="L10" s="83">
        <v>3238</v>
      </c>
      <c r="M10" s="83">
        <v>1801</v>
      </c>
      <c r="N10" s="83">
        <v>6966</v>
      </c>
      <c r="O10" s="81">
        <v>20</v>
      </c>
      <c r="P10" s="79">
        <v>258.98</v>
      </c>
      <c r="Q10" s="83">
        <v>7156</v>
      </c>
      <c r="R10" s="83">
        <v>1780</v>
      </c>
      <c r="S10" s="83">
        <v>498</v>
      </c>
      <c r="T10" s="84">
        <v>4878</v>
      </c>
      <c r="V10" s="21"/>
      <c r="W10" s="21"/>
      <c r="X10" s="21"/>
    </row>
    <row r="11" spans="1:24" s="22" customFormat="1" ht="18.75" customHeight="1" x14ac:dyDescent="0.25">
      <c r="A11" s="253" t="s">
        <v>27</v>
      </c>
      <c r="B11" s="254"/>
      <c r="C11" s="79">
        <v>272</v>
      </c>
      <c r="D11" s="79">
        <v>3991.27</v>
      </c>
      <c r="E11" s="83">
        <v>111187</v>
      </c>
      <c r="F11" s="83">
        <v>43620</v>
      </c>
      <c r="G11" s="83">
        <v>10957</v>
      </c>
      <c r="H11" s="83">
        <v>56610</v>
      </c>
      <c r="I11" s="81">
        <v>63</v>
      </c>
      <c r="J11" s="79">
        <v>646.01</v>
      </c>
      <c r="K11" s="83">
        <v>12440</v>
      </c>
      <c r="L11" s="83">
        <v>3304</v>
      </c>
      <c r="M11" s="83">
        <v>1908</v>
      </c>
      <c r="N11" s="83">
        <v>7228</v>
      </c>
      <c r="O11" s="81">
        <v>20</v>
      </c>
      <c r="P11" s="79">
        <v>257</v>
      </c>
      <c r="Q11" s="83">
        <v>7098</v>
      </c>
      <c r="R11" s="83">
        <v>1718</v>
      </c>
      <c r="S11" s="83">
        <v>503</v>
      </c>
      <c r="T11" s="84">
        <v>4877</v>
      </c>
      <c r="V11" s="21"/>
      <c r="W11" s="21"/>
      <c r="X11" s="21"/>
    </row>
    <row r="12" spans="1:24" s="22" customFormat="1" ht="18.75" customHeight="1" x14ac:dyDescent="0.25">
      <c r="A12" s="253" t="s">
        <v>28</v>
      </c>
      <c r="B12" s="254"/>
      <c r="C12" s="79">
        <v>271</v>
      </c>
      <c r="D12" s="79">
        <v>4002.12</v>
      </c>
      <c r="E12" s="83">
        <v>111599</v>
      </c>
      <c r="F12" s="83">
        <v>43865</v>
      </c>
      <c r="G12" s="83">
        <v>10949</v>
      </c>
      <c r="H12" s="83">
        <v>56785</v>
      </c>
      <c r="I12" s="81">
        <v>63</v>
      </c>
      <c r="J12" s="79">
        <v>659</v>
      </c>
      <c r="K12" s="83">
        <v>13021</v>
      </c>
      <c r="L12" s="83">
        <v>3669</v>
      </c>
      <c r="M12" s="83">
        <v>1916</v>
      </c>
      <c r="N12" s="83">
        <v>7436</v>
      </c>
      <c r="O12" s="81">
        <v>20</v>
      </c>
      <c r="P12" s="79">
        <v>260</v>
      </c>
      <c r="Q12" s="83">
        <v>7179</v>
      </c>
      <c r="R12" s="83">
        <v>1807</v>
      </c>
      <c r="S12" s="83">
        <v>496</v>
      </c>
      <c r="T12" s="84">
        <v>4876</v>
      </c>
      <c r="V12" s="21"/>
      <c r="W12" s="21"/>
      <c r="X12" s="21"/>
    </row>
    <row r="13" spans="1:24" s="22" customFormat="1" ht="18.75" customHeight="1" x14ac:dyDescent="0.25">
      <c r="A13" s="253" t="s">
        <v>29</v>
      </c>
      <c r="B13" s="254"/>
      <c r="C13" s="79">
        <v>275</v>
      </c>
      <c r="D13" s="79">
        <v>4030</v>
      </c>
      <c r="E13" s="83">
        <v>112311</v>
      </c>
      <c r="F13" s="83">
        <v>44513</v>
      </c>
      <c r="G13" s="83">
        <v>10999</v>
      </c>
      <c r="H13" s="83">
        <v>56799</v>
      </c>
      <c r="I13" s="81">
        <v>68</v>
      </c>
      <c r="J13" s="79">
        <v>675.01</v>
      </c>
      <c r="K13" s="83">
        <v>13773</v>
      </c>
      <c r="L13" s="83">
        <v>4196</v>
      </c>
      <c r="M13" s="83">
        <v>1996</v>
      </c>
      <c r="N13" s="83">
        <v>7581</v>
      </c>
      <c r="O13" s="81">
        <v>20</v>
      </c>
      <c r="P13" s="79">
        <v>262</v>
      </c>
      <c r="Q13" s="83">
        <v>7237</v>
      </c>
      <c r="R13" s="83">
        <v>1845</v>
      </c>
      <c r="S13" s="83">
        <v>506</v>
      </c>
      <c r="T13" s="84">
        <v>4886</v>
      </c>
      <c r="V13" s="21"/>
      <c r="W13" s="21"/>
      <c r="X13" s="21"/>
    </row>
    <row r="14" spans="1:24" s="22" customFormat="1" ht="18.75" customHeight="1" x14ac:dyDescent="0.25">
      <c r="A14" s="253" t="s">
        <v>30</v>
      </c>
      <c r="B14" s="254"/>
      <c r="C14" s="79">
        <v>276</v>
      </c>
      <c r="D14" s="79">
        <v>4058</v>
      </c>
      <c r="E14" s="83">
        <v>113740</v>
      </c>
      <c r="F14" s="83">
        <v>45478</v>
      </c>
      <c r="G14" s="83">
        <v>11014</v>
      </c>
      <c r="H14" s="83">
        <v>57248</v>
      </c>
      <c r="I14" s="81">
        <v>74</v>
      </c>
      <c r="J14" s="79">
        <v>703.94</v>
      </c>
      <c r="K14" s="83">
        <v>14804</v>
      </c>
      <c r="L14" s="83">
        <v>5037</v>
      </c>
      <c r="M14" s="83">
        <v>2089</v>
      </c>
      <c r="N14" s="83">
        <v>7678</v>
      </c>
      <c r="O14" s="81">
        <v>20</v>
      </c>
      <c r="P14" s="79">
        <v>266</v>
      </c>
      <c r="Q14" s="83">
        <v>7385</v>
      </c>
      <c r="R14" s="83">
        <v>1954</v>
      </c>
      <c r="S14" s="83">
        <v>520</v>
      </c>
      <c r="T14" s="84">
        <v>4911</v>
      </c>
      <c r="V14" s="21"/>
      <c r="W14" s="21"/>
      <c r="X14" s="21"/>
    </row>
    <row r="15" spans="1:24" s="22" customFormat="1" ht="18.75" customHeight="1" x14ac:dyDescent="0.25">
      <c r="A15" s="253" t="s">
        <v>31</v>
      </c>
      <c r="B15" s="254"/>
      <c r="C15" s="79">
        <v>279</v>
      </c>
      <c r="D15" s="79">
        <v>4087</v>
      </c>
      <c r="E15" s="83">
        <v>115274</v>
      </c>
      <c r="F15" s="83">
        <v>46738</v>
      </c>
      <c r="G15" s="83">
        <v>11151</v>
      </c>
      <c r="H15" s="83">
        <v>57385</v>
      </c>
      <c r="I15" s="81">
        <v>81</v>
      </c>
      <c r="J15" s="79">
        <v>746</v>
      </c>
      <c r="K15" s="83">
        <v>15748</v>
      </c>
      <c r="L15" s="83">
        <v>5982</v>
      </c>
      <c r="M15" s="83">
        <v>2033</v>
      </c>
      <c r="N15" s="83">
        <v>7733</v>
      </c>
      <c r="O15" s="81">
        <v>20</v>
      </c>
      <c r="P15" s="79">
        <v>269</v>
      </c>
      <c r="Q15" s="83">
        <v>7461</v>
      </c>
      <c r="R15" s="83">
        <v>1969</v>
      </c>
      <c r="S15" s="83">
        <v>528</v>
      </c>
      <c r="T15" s="84">
        <v>4964</v>
      </c>
      <c r="V15" s="21"/>
      <c r="W15" s="21"/>
      <c r="X15" s="21"/>
    </row>
    <row r="16" spans="1:24" s="22" customFormat="1" ht="18.75" customHeight="1" x14ac:dyDescent="0.25">
      <c r="A16" s="253" t="s">
        <v>32</v>
      </c>
      <c r="B16" s="254"/>
      <c r="C16" s="79">
        <v>283</v>
      </c>
      <c r="D16" s="79">
        <v>4131</v>
      </c>
      <c r="E16" s="83">
        <v>117112</v>
      </c>
      <c r="F16" s="83">
        <v>48508</v>
      </c>
      <c r="G16" s="83">
        <v>11154</v>
      </c>
      <c r="H16" s="83">
        <v>57450</v>
      </c>
      <c r="I16" s="81">
        <v>91</v>
      </c>
      <c r="J16" s="79">
        <v>781</v>
      </c>
      <c r="K16" s="83">
        <v>16917</v>
      </c>
      <c r="L16" s="83">
        <v>7040</v>
      </c>
      <c r="M16" s="83">
        <v>2123</v>
      </c>
      <c r="N16" s="83">
        <v>7754</v>
      </c>
      <c r="O16" s="81">
        <v>21</v>
      </c>
      <c r="P16" s="79">
        <v>271</v>
      </c>
      <c r="Q16" s="83">
        <v>7501</v>
      </c>
      <c r="R16" s="83">
        <v>2004</v>
      </c>
      <c r="S16" s="83">
        <v>537</v>
      </c>
      <c r="T16" s="84">
        <v>4960</v>
      </c>
      <c r="V16" s="21"/>
      <c r="W16" s="21"/>
      <c r="X16" s="21"/>
    </row>
    <row r="17" spans="1:24" s="22" customFormat="1" ht="18.75" customHeight="1" thickBot="1" x14ac:dyDescent="0.3">
      <c r="A17" s="255" t="s">
        <v>33</v>
      </c>
      <c r="B17" s="256"/>
      <c r="C17" s="85">
        <v>285</v>
      </c>
      <c r="D17" s="85">
        <v>4169</v>
      </c>
      <c r="E17" s="86">
        <v>118519</v>
      </c>
      <c r="F17" s="86">
        <v>49993</v>
      </c>
      <c r="G17" s="86">
        <v>11205</v>
      </c>
      <c r="H17" s="86">
        <v>57321</v>
      </c>
      <c r="I17" s="87">
        <v>98</v>
      </c>
      <c r="J17" s="85">
        <v>835</v>
      </c>
      <c r="K17" s="86">
        <v>18020</v>
      </c>
      <c r="L17" s="86">
        <v>8108</v>
      </c>
      <c r="M17" s="86">
        <v>2129</v>
      </c>
      <c r="N17" s="86">
        <v>7783</v>
      </c>
      <c r="O17" s="87">
        <v>21</v>
      </c>
      <c r="P17" s="85">
        <v>273</v>
      </c>
      <c r="Q17" s="86">
        <v>7571</v>
      </c>
      <c r="R17" s="86">
        <v>2070</v>
      </c>
      <c r="S17" s="86">
        <v>541</v>
      </c>
      <c r="T17" s="88">
        <v>4960</v>
      </c>
      <c r="V17" s="21"/>
      <c r="W17" s="21"/>
      <c r="X17" s="21"/>
    </row>
    <row r="18" spans="1:24" s="32" customFormat="1" ht="17.25" customHeight="1" x14ac:dyDescent="0.2">
      <c r="A18" s="249" t="s">
        <v>34</v>
      </c>
      <c r="B18" s="31" t="s">
        <v>35</v>
      </c>
      <c r="C18" s="186">
        <f t="shared" ref="C18:T18" si="0">C17-C16</f>
        <v>2</v>
      </c>
      <c r="D18" s="188">
        <f t="shared" si="0"/>
        <v>38</v>
      </c>
      <c r="E18" s="188">
        <f t="shared" si="0"/>
        <v>1407</v>
      </c>
      <c r="F18" s="188">
        <f t="shared" si="0"/>
        <v>1485</v>
      </c>
      <c r="G18" s="188">
        <f t="shared" si="0"/>
        <v>51</v>
      </c>
      <c r="H18" s="188">
        <f t="shared" si="0"/>
        <v>-129</v>
      </c>
      <c r="I18" s="186">
        <f t="shared" si="0"/>
        <v>7</v>
      </c>
      <c r="J18" s="188">
        <f t="shared" si="0"/>
        <v>54</v>
      </c>
      <c r="K18" s="188">
        <f t="shared" si="0"/>
        <v>1103</v>
      </c>
      <c r="L18" s="188">
        <f t="shared" si="0"/>
        <v>1068</v>
      </c>
      <c r="M18" s="188">
        <f t="shared" si="0"/>
        <v>6</v>
      </c>
      <c r="N18" s="188">
        <f t="shared" si="0"/>
        <v>29</v>
      </c>
      <c r="O18" s="242">
        <f t="shared" si="0"/>
        <v>0</v>
      </c>
      <c r="P18" s="188">
        <f t="shared" si="0"/>
        <v>2</v>
      </c>
      <c r="Q18" s="188">
        <f t="shared" si="0"/>
        <v>70</v>
      </c>
      <c r="R18" s="188">
        <f t="shared" si="0"/>
        <v>66</v>
      </c>
      <c r="S18" s="188">
        <f t="shared" si="0"/>
        <v>4</v>
      </c>
      <c r="T18" s="189">
        <f t="shared" si="0"/>
        <v>0</v>
      </c>
    </row>
    <row r="19" spans="1:24" ht="17.25" customHeight="1" x14ac:dyDescent="0.25">
      <c r="A19" s="250"/>
      <c r="B19" s="33" t="s">
        <v>37</v>
      </c>
      <c r="C19" s="190">
        <f>C17/C16-1</f>
        <v>7.0671378091873294E-3</v>
      </c>
      <c r="D19" s="192">
        <f>D17/D16-1</f>
        <v>9.1987412248850653E-3</v>
      </c>
      <c r="E19" s="192">
        <f>E17/E16-1</f>
        <v>1.2014140310130372E-2</v>
      </c>
      <c r="F19" s="192">
        <f t="shared" ref="F19:T19" si="1">F17/F16-1</f>
        <v>3.0613507050383459E-2</v>
      </c>
      <c r="G19" s="192">
        <f t="shared" si="1"/>
        <v>4.5723507261967722E-3</v>
      </c>
      <c r="H19" s="192">
        <f t="shared" si="1"/>
        <v>-2.2454308093994291E-3</v>
      </c>
      <c r="I19" s="190">
        <f t="shared" si="1"/>
        <v>7.6923076923076872E-2</v>
      </c>
      <c r="J19" s="192">
        <f t="shared" si="1"/>
        <v>6.9142125480153638E-2</v>
      </c>
      <c r="K19" s="192">
        <f t="shared" si="1"/>
        <v>6.5200685700774308E-2</v>
      </c>
      <c r="L19" s="192">
        <f t="shared" si="1"/>
        <v>0.15170454545454537</v>
      </c>
      <c r="M19" s="192">
        <f t="shared" si="1"/>
        <v>2.8261893546868144E-3</v>
      </c>
      <c r="N19" s="192">
        <f t="shared" si="1"/>
        <v>3.7400051586278238E-3</v>
      </c>
      <c r="O19" s="243">
        <f t="shared" si="1"/>
        <v>0</v>
      </c>
      <c r="P19" s="192">
        <f t="shared" si="1"/>
        <v>7.3800738007379074E-3</v>
      </c>
      <c r="Q19" s="192">
        <f t="shared" si="1"/>
        <v>9.3320890547927693E-3</v>
      </c>
      <c r="R19" s="192">
        <f t="shared" si="1"/>
        <v>3.2934131736527039E-2</v>
      </c>
      <c r="S19" s="192">
        <f t="shared" si="1"/>
        <v>7.4487895716945918E-3</v>
      </c>
      <c r="T19" s="193">
        <f t="shared" si="1"/>
        <v>0</v>
      </c>
    </row>
    <row r="20" spans="1:24" ht="17.25" customHeight="1" x14ac:dyDescent="0.25">
      <c r="A20" s="251" t="s">
        <v>38</v>
      </c>
      <c r="B20" s="34" t="s">
        <v>35</v>
      </c>
      <c r="C20" s="194">
        <f>C17-C12</f>
        <v>14</v>
      </c>
      <c r="D20" s="196">
        <f>D17-D12</f>
        <v>166.88000000000011</v>
      </c>
      <c r="E20" s="196">
        <f>E17-E12</f>
        <v>6920</v>
      </c>
      <c r="F20" s="196">
        <f t="shared" ref="F20:T20" si="2">F17-F12</f>
        <v>6128</v>
      </c>
      <c r="G20" s="196">
        <f t="shared" si="2"/>
        <v>256</v>
      </c>
      <c r="H20" s="196">
        <f t="shared" si="2"/>
        <v>536</v>
      </c>
      <c r="I20" s="194">
        <f t="shared" si="2"/>
        <v>35</v>
      </c>
      <c r="J20" s="196">
        <f t="shared" si="2"/>
        <v>176</v>
      </c>
      <c r="K20" s="196">
        <f t="shared" si="2"/>
        <v>4999</v>
      </c>
      <c r="L20" s="196">
        <f t="shared" si="2"/>
        <v>4439</v>
      </c>
      <c r="M20" s="196">
        <f t="shared" si="2"/>
        <v>213</v>
      </c>
      <c r="N20" s="196">
        <f t="shared" si="2"/>
        <v>347</v>
      </c>
      <c r="O20" s="194">
        <f t="shared" si="2"/>
        <v>1</v>
      </c>
      <c r="P20" s="196">
        <f t="shared" si="2"/>
        <v>13</v>
      </c>
      <c r="Q20" s="196">
        <f t="shared" si="2"/>
        <v>392</v>
      </c>
      <c r="R20" s="196">
        <f t="shared" si="2"/>
        <v>263</v>
      </c>
      <c r="S20" s="196">
        <f t="shared" si="2"/>
        <v>45</v>
      </c>
      <c r="T20" s="197">
        <f t="shared" si="2"/>
        <v>84</v>
      </c>
    </row>
    <row r="21" spans="1:24" ht="17.25" customHeight="1" x14ac:dyDescent="0.25">
      <c r="A21" s="250"/>
      <c r="B21" s="33" t="s">
        <v>37</v>
      </c>
      <c r="C21" s="190">
        <f>C17/C12-1</f>
        <v>5.1660516605166018E-2</v>
      </c>
      <c r="D21" s="192">
        <f>D17/D12-1</f>
        <v>4.1697900112940278E-2</v>
      </c>
      <c r="E21" s="192">
        <f>E17/E12-1</f>
        <v>6.2007724083549043E-2</v>
      </c>
      <c r="F21" s="192">
        <f t="shared" ref="F21:T21" si="3">F17/F12-1</f>
        <v>0.13970135643451509</v>
      </c>
      <c r="G21" s="192">
        <f t="shared" si="3"/>
        <v>2.3381130696867203E-2</v>
      </c>
      <c r="H21" s="192">
        <f t="shared" si="3"/>
        <v>9.4391124416659533E-3</v>
      </c>
      <c r="I21" s="190">
        <f t="shared" si="3"/>
        <v>0.55555555555555558</v>
      </c>
      <c r="J21" s="192">
        <f t="shared" si="3"/>
        <v>0.26707132018209401</v>
      </c>
      <c r="K21" s="192">
        <f t="shared" si="3"/>
        <v>0.38391828584594112</v>
      </c>
      <c r="L21" s="192">
        <f t="shared" si="3"/>
        <v>1.209866448623603</v>
      </c>
      <c r="M21" s="192">
        <f t="shared" si="3"/>
        <v>0.11116910229645094</v>
      </c>
      <c r="N21" s="192">
        <f t="shared" si="3"/>
        <v>4.6664873587950462E-2</v>
      </c>
      <c r="O21" s="190">
        <f t="shared" si="3"/>
        <v>5.0000000000000044E-2</v>
      </c>
      <c r="P21" s="192">
        <f t="shared" si="3"/>
        <v>5.0000000000000044E-2</v>
      </c>
      <c r="Q21" s="192">
        <f t="shared" si="3"/>
        <v>5.4603705251427881E-2</v>
      </c>
      <c r="R21" s="192">
        <f t="shared" si="3"/>
        <v>0.14554510237963481</v>
      </c>
      <c r="S21" s="192">
        <f t="shared" si="3"/>
        <v>9.0725806451612989E-2</v>
      </c>
      <c r="T21" s="193">
        <f t="shared" si="3"/>
        <v>1.722723543888427E-2</v>
      </c>
    </row>
    <row r="22" spans="1:24" ht="17.25" customHeight="1" x14ac:dyDescent="0.25">
      <c r="A22" s="251" t="s">
        <v>39</v>
      </c>
      <c r="B22" s="34" t="s">
        <v>35</v>
      </c>
      <c r="C22" s="194">
        <f>C17-C7</f>
        <v>8</v>
      </c>
      <c r="D22" s="196">
        <f>D17-D7</f>
        <v>155.70000000000073</v>
      </c>
      <c r="E22" s="196">
        <f>E17-E7</f>
        <v>7698</v>
      </c>
      <c r="F22" s="196">
        <f t="shared" ref="F22:T22" si="4">F17-F7</f>
        <v>7248</v>
      </c>
      <c r="G22" s="196">
        <f t="shared" si="4"/>
        <v>401</v>
      </c>
      <c r="H22" s="196">
        <f t="shared" si="4"/>
        <v>49</v>
      </c>
      <c r="I22" s="194">
        <f t="shared" si="4"/>
        <v>33</v>
      </c>
      <c r="J22" s="196">
        <f t="shared" si="4"/>
        <v>276.06999999999994</v>
      </c>
      <c r="K22" s="196">
        <f t="shared" si="4"/>
        <v>7862</v>
      </c>
      <c r="L22" s="196">
        <f t="shared" si="4"/>
        <v>5213</v>
      </c>
      <c r="M22" s="196">
        <f t="shared" si="4"/>
        <v>713</v>
      </c>
      <c r="N22" s="196">
        <f t="shared" si="4"/>
        <v>1936</v>
      </c>
      <c r="O22" s="194">
        <f t="shared" si="4"/>
        <v>1</v>
      </c>
      <c r="P22" s="196">
        <f t="shared" si="4"/>
        <v>14.319999999999993</v>
      </c>
      <c r="Q22" s="196">
        <f t="shared" si="4"/>
        <v>505</v>
      </c>
      <c r="R22" s="196">
        <f t="shared" si="4"/>
        <v>194</v>
      </c>
      <c r="S22" s="196">
        <f t="shared" si="4"/>
        <v>71</v>
      </c>
      <c r="T22" s="197">
        <f t="shared" si="4"/>
        <v>240</v>
      </c>
    </row>
    <row r="23" spans="1:24" ht="17.25" customHeight="1" x14ac:dyDescent="0.25">
      <c r="A23" s="252"/>
      <c r="B23" s="35" t="s">
        <v>37</v>
      </c>
      <c r="C23" s="198">
        <f>C17/C7-1</f>
        <v>2.8880866425992746E-2</v>
      </c>
      <c r="D23" s="200">
        <f>D17/D7-1</f>
        <v>3.8796003289063963E-2</v>
      </c>
      <c r="E23" s="200">
        <f>E17/E7-1</f>
        <v>6.9463368856083285E-2</v>
      </c>
      <c r="F23" s="200">
        <f t="shared" ref="F23:T23" si="5">F17/F7-1</f>
        <v>0.16956369165984331</v>
      </c>
      <c r="G23" s="200">
        <f t="shared" si="5"/>
        <v>3.711588300629387E-2</v>
      </c>
      <c r="H23" s="200">
        <f t="shared" si="5"/>
        <v>8.5556641989104065E-4</v>
      </c>
      <c r="I23" s="198">
        <f t="shared" si="5"/>
        <v>0.50769230769230766</v>
      </c>
      <c r="J23" s="200">
        <f t="shared" si="5"/>
        <v>0.49392589411912025</v>
      </c>
      <c r="K23" s="200">
        <f t="shared" si="5"/>
        <v>0.77397125418389456</v>
      </c>
      <c r="L23" s="200">
        <f t="shared" si="5"/>
        <v>1.8006908462867011</v>
      </c>
      <c r="M23" s="200">
        <f t="shared" si="5"/>
        <v>0.50353107344632764</v>
      </c>
      <c r="N23" s="200">
        <f t="shared" si="5"/>
        <v>0.33110997092526073</v>
      </c>
      <c r="O23" s="198">
        <f t="shared" si="5"/>
        <v>5.0000000000000044E-2</v>
      </c>
      <c r="P23" s="200">
        <f t="shared" si="5"/>
        <v>5.5357971238595871E-2</v>
      </c>
      <c r="Q23" s="200">
        <f t="shared" si="5"/>
        <v>7.1469006510048061E-2</v>
      </c>
      <c r="R23" s="200">
        <f t="shared" si="5"/>
        <v>0.10341151385927505</v>
      </c>
      <c r="S23" s="200">
        <f t="shared" si="5"/>
        <v>0.15106382978723398</v>
      </c>
      <c r="T23" s="201">
        <f t="shared" si="5"/>
        <v>5.0847457627118731E-2</v>
      </c>
    </row>
    <row r="24" spans="1:24" ht="7.5" customHeight="1" x14ac:dyDescent="0.25">
      <c r="A24" s="36"/>
      <c r="B24" s="12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4" ht="15" customHeight="1" x14ac:dyDescent="0.25">
      <c r="A25" s="39" t="s">
        <v>85</v>
      </c>
    </row>
    <row r="26" spans="1:24" x14ac:dyDescent="0.25">
      <c r="A26" s="41"/>
    </row>
    <row r="28" spans="1:24" ht="15.75" customHeight="1" x14ac:dyDescent="0.25"/>
  </sheetData>
  <mergeCells count="33">
    <mergeCell ref="J4:J6"/>
    <mergeCell ref="K4:N4"/>
    <mergeCell ref="A12:B12"/>
    <mergeCell ref="A3:B6"/>
    <mergeCell ref="C3:H3"/>
    <mergeCell ref="I3:N3"/>
    <mergeCell ref="A9:B9"/>
    <mergeCell ref="A10:B10"/>
    <mergeCell ref="A11:B11"/>
    <mergeCell ref="O3:T3"/>
    <mergeCell ref="C4:C6"/>
    <mergeCell ref="D4:D6"/>
    <mergeCell ref="A7:B7"/>
    <mergeCell ref="A8:B8"/>
    <mergeCell ref="O4:O6"/>
    <mergeCell ref="P4:P6"/>
    <mergeCell ref="Q4:T4"/>
    <mergeCell ref="E5:E6"/>
    <mergeCell ref="F5:H5"/>
    <mergeCell ref="K5:K6"/>
    <mergeCell ref="L5:N5"/>
    <mergeCell ref="Q5:Q6"/>
    <mergeCell ref="R5:T5"/>
    <mergeCell ref="E4:H4"/>
    <mergeCell ref="I4:I6"/>
    <mergeCell ref="A20:A21"/>
    <mergeCell ref="A22:A23"/>
    <mergeCell ref="A13:B13"/>
    <mergeCell ref="A14:B14"/>
    <mergeCell ref="A15:B15"/>
    <mergeCell ref="A16:B16"/>
    <mergeCell ref="A17:B17"/>
    <mergeCell ref="A18:A19"/>
  </mergeCells>
  <hyperlinks>
    <hyperlink ref="V2" location="OBSAH!A1" display="Zpět na obsah" xr:uid="{89EB56BA-5CCB-468F-921B-8802AE26BE2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4D04-0AFF-4720-BEE7-2C6250CF1C8C}">
  <dimension ref="A1:R27"/>
  <sheetViews>
    <sheetView showGridLines="0" zoomScaleNormal="100" workbookViewId="0"/>
  </sheetViews>
  <sheetFormatPr defaultColWidth="9.140625" defaultRowHeight="15" x14ac:dyDescent="0.25"/>
  <cols>
    <col min="1" max="1" width="18.28515625" customWidth="1"/>
    <col min="2" max="2" width="6.5703125" customWidth="1"/>
    <col min="3" max="5" width="5.7109375" customWidth="1"/>
    <col min="6" max="6" width="8.140625" customWidth="1"/>
    <col min="7" max="16" width="7.85546875" customWidth="1"/>
  </cols>
  <sheetData>
    <row r="1" spans="1:18" ht="22.5" customHeight="1" x14ac:dyDescent="0.2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43"/>
      <c r="L1" s="2"/>
      <c r="M1" s="2"/>
      <c r="N1" s="2"/>
      <c r="O1" s="2"/>
    </row>
    <row r="2" spans="1:18" s="5" customFormat="1" ht="18.75" customHeight="1" thickBot="1" x14ac:dyDescent="0.3">
      <c r="A2" s="4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P2" s="6" t="s">
        <v>2</v>
      </c>
      <c r="R2" s="7" t="s">
        <v>3</v>
      </c>
    </row>
    <row r="3" spans="1:18" s="8" customFormat="1" ht="17.25" customHeight="1" x14ac:dyDescent="0.25">
      <c r="A3" s="261" t="s">
        <v>87</v>
      </c>
      <c r="B3" s="339" t="s">
        <v>5</v>
      </c>
      <c r="C3" s="340"/>
      <c r="D3" s="340"/>
      <c r="E3" s="340"/>
      <c r="F3" s="341"/>
      <c r="G3" s="270" t="s">
        <v>88</v>
      </c>
      <c r="H3" s="273" t="s">
        <v>7</v>
      </c>
      <c r="I3" s="342"/>
      <c r="J3" s="274"/>
      <c r="K3" s="274"/>
      <c r="L3" s="274"/>
      <c r="M3" s="274"/>
      <c r="N3" s="274"/>
      <c r="O3" s="275"/>
      <c r="P3" s="343" t="s">
        <v>89</v>
      </c>
    </row>
    <row r="4" spans="1:18" s="9" customFormat="1" ht="28.5" customHeight="1" x14ac:dyDescent="0.2">
      <c r="A4" s="263"/>
      <c r="B4" s="276" t="s">
        <v>90</v>
      </c>
      <c r="C4" s="279" t="s">
        <v>91</v>
      </c>
      <c r="D4" s="280"/>
      <c r="E4" s="280"/>
      <c r="F4" s="346" t="s">
        <v>92</v>
      </c>
      <c r="G4" s="271"/>
      <c r="H4" s="306" t="s">
        <v>10</v>
      </c>
      <c r="I4" s="349" t="s">
        <v>16</v>
      </c>
      <c r="J4" s="284" t="s">
        <v>12</v>
      </c>
      <c r="K4" s="284"/>
      <c r="L4" s="284"/>
      <c r="M4" s="284"/>
      <c r="N4" s="284"/>
      <c r="O4" s="285"/>
      <c r="P4" s="344"/>
    </row>
    <row r="5" spans="1:18" s="9" customFormat="1" ht="17.25" customHeight="1" x14ac:dyDescent="0.2">
      <c r="A5" s="263"/>
      <c r="B5" s="277"/>
      <c r="C5" s="257" t="s">
        <v>13</v>
      </c>
      <c r="D5" s="257" t="s">
        <v>14</v>
      </c>
      <c r="E5" s="351" t="s">
        <v>15</v>
      </c>
      <c r="F5" s="347"/>
      <c r="G5" s="271"/>
      <c r="H5" s="306"/>
      <c r="I5" s="349"/>
      <c r="J5" s="248" t="s">
        <v>18</v>
      </c>
      <c r="K5" s="248"/>
      <c r="L5" s="248" t="s">
        <v>19</v>
      </c>
      <c r="M5" s="248"/>
      <c r="N5" s="248" t="s">
        <v>20</v>
      </c>
      <c r="O5" s="286"/>
      <c r="P5" s="344"/>
    </row>
    <row r="6" spans="1:18" s="9" customFormat="1" ht="23.25" customHeight="1" thickBot="1" x14ac:dyDescent="0.25">
      <c r="A6" s="265"/>
      <c r="B6" s="278"/>
      <c r="C6" s="258"/>
      <c r="D6" s="258"/>
      <c r="E6" s="352"/>
      <c r="F6" s="348"/>
      <c r="G6" s="272"/>
      <c r="H6" s="307"/>
      <c r="I6" s="350"/>
      <c r="J6" s="10" t="s">
        <v>10</v>
      </c>
      <c r="K6" s="90" t="s">
        <v>93</v>
      </c>
      <c r="L6" s="10" t="s">
        <v>10</v>
      </c>
      <c r="M6" s="90" t="s">
        <v>93</v>
      </c>
      <c r="N6" s="10" t="s">
        <v>10</v>
      </c>
      <c r="O6" s="91" t="s">
        <v>93</v>
      </c>
      <c r="P6" s="345"/>
    </row>
    <row r="7" spans="1:18" s="22" customFormat="1" ht="18.75" customHeight="1" x14ac:dyDescent="0.25">
      <c r="A7" s="92" t="s">
        <v>94</v>
      </c>
      <c r="B7" s="93">
        <v>404</v>
      </c>
      <c r="C7" s="94">
        <v>344</v>
      </c>
      <c r="D7" s="94">
        <v>68</v>
      </c>
      <c r="E7" s="95">
        <v>267</v>
      </c>
      <c r="F7" s="96">
        <v>7</v>
      </c>
      <c r="G7" s="93">
        <v>5277</v>
      </c>
      <c r="H7" s="93">
        <v>144110</v>
      </c>
      <c r="I7" s="97">
        <v>80654</v>
      </c>
      <c r="J7" s="94">
        <v>60171</v>
      </c>
      <c r="K7" s="94">
        <v>36501</v>
      </c>
      <c r="L7" s="94">
        <v>13875</v>
      </c>
      <c r="M7" s="94">
        <v>8038</v>
      </c>
      <c r="N7" s="94">
        <v>70064</v>
      </c>
      <c r="O7" s="95">
        <v>36115</v>
      </c>
      <c r="P7" s="98">
        <v>27.309077127155582</v>
      </c>
    </row>
    <row r="8" spans="1:18" s="22" customFormat="1" ht="18.75" customHeight="1" x14ac:dyDescent="0.25">
      <c r="A8" s="99" t="s">
        <v>95</v>
      </c>
      <c r="B8" s="100">
        <v>104</v>
      </c>
      <c r="C8" s="101">
        <v>81</v>
      </c>
      <c r="D8" s="101">
        <v>15</v>
      </c>
      <c r="E8" s="102">
        <v>41</v>
      </c>
      <c r="F8" s="103">
        <v>2</v>
      </c>
      <c r="G8" s="100">
        <v>1187</v>
      </c>
      <c r="H8" s="104">
        <v>31064</v>
      </c>
      <c r="I8" s="105">
        <v>16366</v>
      </c>
      <c r="J8" s="101">
        <v>12787</v>
      </c>
      <c r="K8" s="101">
        <v>7222</v>
      </c>
      <c r="L8" s="101">
        <v>4150</v>
      </c>
      <c r="M8" s="101">
        <v>2309</v>
      </c>
      <c r="N8" s="101">
        <v>14127</v>
      </c>
      <c r="O8" s="102">
        <v>6835</v>
      </c>
      <c r="P8" s="106">
        <v>26.170176916596461</v>
      </c>
    </row>
    <row r="9" spans="1:18" s="22" customFormat="1" ht="18.75" customHeight="1" x14ac:dyDescent="0.25">
      <c r="A9" s="99" t="s">
        <v>96</v>
      </c>
      <c r="B9" s="100">
        <v>39</v>
      </c>
      <c r="C9" s="101">
        <v>34</v>
      </c>
      <c r="D9" s="101">
        <v>1</v>
      </c>
      <c r="E9" s="102">
        <v>31</v>
      </c>
      <c r="F9" s="107">
        <v>0</v>
      </c>
      <c r="G9" s="100">
        <v>496</v>
      </c>
      <c r="H9" s="104">
        <v>13863</v>
      </c>
      <c r="I9" s="105">
        <v>7572</v>
      </c>
      <c r="J9" s="101">
        <v>5777</v>
      </c>
      <c r="K9" s="101">
        <v>3438</v>
      </c>
      <c r="L9" s="101">
        <v>60</v>
      </c>
      <c r="M9" s="101">
        <v>36</v>
      </c>
      <c r="N9" s="101">
        <v>8026</v>
      </c>
      <c r="O9" s="102">
        <v>4098</v>
      </c>
      <c r="P9" s="106">
        <v>27.949596774193548</v>
      </c>
    </row>
    <row r="10" spans="1:18" s="22" customFormat="1" ht="18.75" customHeight="1" x14ac:dyDescent="0.25">
      <c r="A10" s="99" t="s">
        <v>97</v>
      </c>
      <c r="B10" s="100">
        <v>24</v>
      </c>
      <c r="C10" s="101">
        <v>22</v>
      </c>
      <c r="D10" s="101">
        <v>7</v>
      </c>
      <c r="E10" s="102">
        <v>19</v>
      </c>
      <c r="F10" s="107">
        <v>0</v>
      </c>
      <c r="G10" s="100">
        <v>313</v>
      </c>
      <c r="H10" s="104">
        <v>8452</v>
      </c>
      <c r="I10" s="105">
        <v>4875</v>
      </c>
      <c r="J10" s="101">
        <v>3191</v>
      </c>
      <c r="K10" s="101">
        <v>1994</v>
      </c>
      <c r="L10" s="101">
        <v>1132</v>
      </c>
      <c r="M10" s="101">
        <v>707</v>
      </c>
      <c r="N10" s="101">
        <v>4129</v>
      </c>
      <c r="O10" s="102">
        <v>2174</v>
      </c>
      <c r="P10" s="106">
        <v>27.003194888178914</v>
      </c>
    </row>
    <row r="11" spans="1:18" s="22" customFormat="1" ht="18.75" customHeight="1" x14ac:dyDescent="0.25">
      <c r="A11" s="99" t="s">
        <v>98</v>
      </c>
      <c r="B11" s="100">
        <v>15</v>
      </c>
      <c r="C11" s="101">
        <v>13</v>
      </c>
      <c r="D11" s="101">
        <v>5</v>
      </c>
      <c r="E11" s="102">
        <v>13</v>
      </c>
      <c r="F11" s="103">
        <v>1</v>
      </c>
      <c r="G11" s="100">
        <v>237</v>
      </c>
      <c r="H11" s="104">
        <v>6745</v>
      </c>
      <c r="I11" s="105">
        <v>3763</v>
      </c>
      <c r="J11" s="101">
        <v>2170</v>
      </c>
      <c r="K11" s="101">
        <v>1366</v>
      </c>
      <c r="L11" s="101">
        <v>927</v>
      </c>
      <c r="M11" s="101">
        <v>538</v>
      </c>
      <c r="N11" s="101">
        <v>3648</v>
      </c>
      <c r="O11" s="102">
        <v>1859</v>
      </c>
      <c r="P11" s="106">
        <v>28.459915611814345</v>
      </c>
    </row>
    <row r="12" spans="1:18" s="22" customFormat="1" ht="18.75" customHeight="1" x14ac:dyDescent="0.25">
      <c r="A12" s="99" t="s">
        <v>99</v>
      </c>
      <c r="B12" s="100">
        <v>9</v>
      </c>
      <c r="C12" s="101">
        <v>7</v>
      </c>
      <c r="D12" s="101">
        <v>1</v>
      </c>
      <c r="E12" s="102">
        <v>7</v>
      </c>
      <c r="F12" s="107">
        <v>0</v>
      </c>
      <c r="G12" s="100">
        <v>117</v>
      </c>
      <c r="H12" s="104">
        <v>3222</v>
      </c>
      <c r="I12" s="105">
        <v>1727</v>
      </c>
      <c r="J12" s="101">
        <v>817</v>
      </c>
      <c r="K12" s="101">
        <v>466</v>
      </c>
      <c r="L12" s="101">
        <v>176</v>
      </c>
      <c r="M12" s="101">
        <v>98</v>
      </c>
      <c r="N12" s="101">
        <v>2229</v>
      </c>
      <c r="O12" s="102">
        <v>1163</v>
      </c>
      <c r="P12" s="106">
        <v>27.53846153846154</v>
      </c>
    </row>
    <row r="13" spans="1:18" s="22" customFormat="1" ht="18.75" customHeight="1" x14ac:dyDescent="0.25">
      <c r="A13" s="99" t="s">
        <v>100</v>
      </c>
      <c r="B13" s="100">
        <v>22</v>
      </c>
      <c r="C13" s="101">
        <v>18</v>
      </c>
      <c r="D13" s="101">
        <v>1</v>
      </c>
      <c r="E13" s="102">
        <v>20</v>
      </c>
      <c r="F13" s="103">
        <v>1</v>
      </c>
      <c r="G13" s="100">
        <v>327</v>
      </c>
      <c r="H13" s="104">
        <v>8644</v>
      </c>
      <c r="I13" s="105">
        <v>4975</v>
      </c>
      <c r="J13" s="101">
        <v>3864</v>
      </c>
      <c r="K13" s="101">
        <v>2378</v>
      </c>
      <c r="L13" s="101">
        <v>166</v>
      </c>
      <c r="M13" s="101">
        <v>112</v>
      </c>
      <c r="N13" s="101">
        <v>4614</v>
      </c>
      <c r="O13" s="102">
        <v>2485</v>
      </c>
      <c r="P13" s="106">
        <v>26.434250764525995</v>
      </c>
    </row>
    <row r="14" spans="1:18" s="22" customFormat="1" ht="18.75" customHeight="1" x14ac:dyDescent="0.25">
      <c r="A14" s="99" t="s">
        <v>101</v>
      </c>
      <c r="B14" s="100">
        <v>13</v>
      </c>
      <c r="C14" s="101">
        <v>10</v>
      </c>
      <c r="D14" s="101">
        <v>1</v>
      </c>
      <c r="E14" s="102">
        <v>11</v>
      </c>
      <c r="F14" s="107">
        <v>0</v>
      </c>
      <c r="G14" s="100">
        <v>154</v>
      </c>
      <c r="H14" s="104">
        <v>4313</v>
      </c>
      <c r="I14" s="105">
        <v>2468</v>
      </c>
      <c r="J14" s="101">
        <v>1746</v>
      </c>
      <c r="K14" s="101">
        <v>1109</v>
      </c>
      <c r="L14" s="101">
        <v>162</v>
      </c>
      <c r="M14" s="101">
        <v>95</v>
      </c>
      <c r="N14" s="101">
        <v>2405</v>
      </c>
      <c r="O14" s="102">
        <v>1264</v>
      </c>
      <c r="P14" s="106">
        <v>28.006493506493506</v>
      </c>
    </row>
    <row r="15" spans="1:18" s="22" customFormat="1" ht="18.75" customHeight="1" x14ac:dyDescent="0.25">
      <c r="A15" s="99" t="s">
        <v>102</v>
      </c>
      <c r="B15" s="100">
        <v>19</v>
      </c>
      <c r="C15" s="101">
        <v>16</v>
      </c>
      <c r="D15" s="101">
        <v>5</v>
      </c>
      <c r="E15" s="102">
        <v>11</v>
      </c>
      <c r="F15" s="107">
        <v>0</v>
      </c>
      <c r="G15" s="100">
        <v>263</v>
      </c>
      <c r="H15" s="104">
        <v>7113</v>
      </c>
      <c r="I15" s="105">
        <v>3996</v>
      </c>
      <c r="J15" s="101">
        <v>2868</v>
      </c>
      <c r="K15" s="101">
        <v>1730</v>
      </c>
      <c r="L15" s="101">
        <v>1234</v>
      </c>
      <c r="M15" s="101">
        <v>716</v>
      </c>
      <c r="N15" s="101">
        <v>3011</v>
      </c>
      <c r="O15" s="102">
        <v>1550</v>
      </c>
      <c r="P15" s="106">
        <v>27.045627376425855</v>
      </c>
    </row>
    <row r="16" spans="1:18" s="22" customFormat="1" ht="18.75" customHeight="1" x14ac:dyDescent="0.25">
      <c r="A16" s="99" t="s">
        <v>103</v>
      </c>
      <c r="B16" s="100">
        <v>20</v>
      </c>
      <c r="C16" s="101">
        <v>16</v>
      </c>
      <c r="D16" s="107">
        <v>0</v>
      </c>
      <c r="E16" s="102">
        <v>16</v>
      </c>
      <c r="F16" s="107">
        <v>0</v>
      </c>
      <c r="G16" s="100">
        <v>226</v>
      </c>
      <c r="H16" s="104">
        <v>6177</v>
      </c>
      <c r="I16" s="105">
        <v>3533</v>
      </c>
      <c r="J16" s="101">
        <v>2616</v>
      </c>
      <c r="K16" s="101">
        <v>1594</v>
      </c>
      <c r="L16" s="107">
        <v>0</v>
      </c>
      <c r="M16" s="107">
        <v>0</v>
      </c>
      <c r="N16" s="101">
        <v>3561</v>
      </c>
      <c r="O16" s="102">
        <v>1939</v>
      </c>
      <c r="P16" s="106">
        <v>27.331858407079647</v>
      </c>
    </row>
    <row r="17" spans="1:16" s="22" customFormat="1" ht="18.75" customHeight="1" x14ac:dyDescent="0.25">
      <c r="A17" s="99" t="s">
        <v>104</v>
      </c>
      <c r="B17" s="100">
        <v>18</v>
      </c>
      <c r="C17" s="101">
        <v>16</v>
      </c>
      <c r="D17" s="101">
        <v>3</v>
      </c>
      <c r="E17" s="102">
        <v>15</v>
      </c>
      <c r="F17" s="107">
        <v>0</v>
      </c>
      <c r="G17" s="100">
        <v>237</v>
      </c>
      <c r="H17" s="104">
        <v>6564</v>
      </c>
      <c r="I17" s="105">
        <v>3833</v>
      </c>
      <c r="J17" s="101">
        <v>2851</v>
      </c>
      <c r="K17" s="101">
        <v>1832</v>
      </c>
      <c r="L17" s="101">
        <v>359</v>
      </c>
      <c r="M17" s="101">
        <v>215</v>
      </c>
      <c r="N17" s="101">
        <v>3354</v>
      </c>
      <c r="O17" s="102">
        <v>1786</v>
      </c>
      <c r="P17" s="106">
        <v>27.696202531645568</v>
      </c>
    </row>
    <row r="18" spans="1:16" s="22" customFormat="1" ht="18.75" customHeight="1" x14ac:dyDescent="0.25">
      <c r="A18" s="99" t="s">
        <v>105</v>
      </c>
      <c r="B18" s="100">
        <v>46</v>
      </c>
      <c r="C18" s="101">
        <v>41</v>
      </c>
      <c r="D18" s="101">
        <v>13</v>
      </c>
      <c r="E18" s="102">
        <v>31</v>
      </c>
      <c r="F18" s="103">
        <v>2</v>
      </c>
      <c r="G18" s="100">
        <v>613</v>
      </c>
      <c r="H18" s="104">
        <v>17112</v>
      </c>
      <c r="I18" s="105">
        <v>9573</v>
      </c>
      <c r="J18" s="101">
        <v>7486</v>
      </c>
      <c r="K18" s="101">
        <v>4515</v>
      </c>
      <c r="L18" s="101">
        <v>2299</v>
      </c>
      <c r="M18" s="101">
        <v>1277</v>
      </c>
      <c r="N18" s="101">
        <v>7327</v>
      </c>
      <c r="O18" s="102">
        <v>3781</v>
      </c>
      <c r="P18" s="106">
        <v>27.915171288743881</v>
      </c>
    </row>
    <row r="19" spans="1:16" s="22" customFormat="1" ht="18.75" customHeight="1" x14ac:dyDescent="0.25">
      <c r="A19" s="99" t="s">
        <v>106</v>
      </c>
      <c r="B19" s="100">
        <v>19</v>
      </c>
      <c r="C19" s="101">
        <v>16</v>
      </c>
      <c r="D19" s="101">
        <v>6</v>
      </c>
      <c r="E19" s="102">
        <v>16</v>
      </c>
      <c r="F19" s="107">
        <v>0</v>
      </c>
      <c r="G19" s="100">
        <v>302</v>
      </c>
      <c r="H19" s="100">
        <v>8436</v>
      </c>
      <c r="I19" s="108">
        <v>4782</v>
      </c>
      <c r="J19" s="101">
        <v>3034</v>
      </c>
      <c r="K19" s="101">
        <v>1866</v>
      </c>
      <c r="L19" s="101">
        <v>1171</v>
      </c>
      <c r="M19" s="101">
        <v>684</v>
      </c>
      <c r="N19" s="101">
        <v>4231</v>
      </c>
      <c r="O19" s="102">
        <v>2232</v>
      </c>
      <c r="P19" s="106">
        <v>27.933774834437084</v>
      </c>
    </row>
    <row r="20" spans="1:16" s="22" customFormat="1" ht="18.75" customHeight="1" x14ac:dyDescent="0.25">
      <c r="A20" s="99" t="s">
        <v>107</v>
      </c>
      <c r="B20" s="100">
        <v>17</v>
      </c>
      <c r="C20" s="101">
        <v>17</v>
      </c>
      <c r="D20" s="101">
        <v>3</v>
      </c>
      <c r="E20" s="102">
        <v>10</v>
      </c>
      <c r="F20" s="107">
        <v>0</v>
      </c>
      <c r="G20" s="100">
        <v>266</v>
      </c>
      <c r="H20" s="100">
        <v>7670</v>
      </c>
      <c r="I20" s="108">
        <v>4620</v>
      </c>
      <c r="J20" s="101">
        <v>4278</v>
      </c>
      <c r="K20" s="101">
        <v>2776</v>
      </c>
      <c r="L20" s="101">
        <v>505</v>
      </c>
      <c r="M20" s="101">
        <v>306</v>
      </c>
      <c r="N20" s="101">
        <v>2887</v>
      </c>
      <c r="O20" s="102">
        <v>1538</v>
      </c>
      <c r="P20" s="106">
        <v>28.834586466165412</v>
      </c>
    </row>
    <row r="21" spans="1:16" s="22" customFormat="1" ht="18.75" customHeight="1" x14ac:dyDescent="0.25">
      <c r="A21" s="99" t="s">
        <v>108</v>
      </c>
      <c r="B21" s="100">
        <v>39</v>
      </c>
      <c r="C21" s="101">
        <v>37</v>
      </c>
      <c r="D21" s="101">
        <v>7</v>
      </c>
      <c r="E21" s="102">
        <v>26</v>
      </c>
      <c r="F21" s="103">
        <v>1</v>
      </c>
      <c r="G21" s="100">
        <v>539</v>
      </c>
      <c r="H21" s="100">
        <v>14735</v>
      </c>
      <c r="I21" s="108">
        <v>8571</v>
      </c>
      <c r="J21" s="101">
        <v>6686</v>
      </c>
      <c r="K21" s="101">
        <v>4215</v>
      </c>
      <c r="L21" s="101">
        <v>1534</v>
      </c>
      <c r="M21" s="101">
        <v>945</v>
      </c>
      <c r="N21" s="101">
        <v>6515</v>
      </c>
      <c r="O21" s="102">
        <v>3411</v>
      </c>
      <c r="P21" s="106">
        <v>27.337662337662337</v>
      </c>
    </row>
    <row r="22" spans="1:16" s="22" customFormat="1" ht="7.5" customHeight="1" x14ac:dyDescent="0.25">
      <c r="A22" s="109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1:16" s="22" customFormat="1" ht="15" customHeight="1" x14ac:dyDescent="0.25">
      <c r="A23" s="39" t="s">
        <v>109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2"/>
      <c r="L23" s="110"/>
      <c r="M23" s="112"/>
      <c r="N23" s="110"/>
      <c r="O23" s="112"/>
      <c r="P23" s="111"/>
    </row>
    <row r="24" spans="1:16" ht="15" customHeight="1" x14ac:dyDescent="0.25">
      <c r="A24" s="39" t="s">
        <v>110</v>
      </c>
    </row>
    <row r="25" spans="1:16" ht="17.25" customHeight="1" x14ac:dyDescent="0.25">
      <c r="A25" s="41"/>
    </row>
    <row r="26" spans="1:16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</row>
    <row r="27" spans="1:16" x14ac:dyDescent="0.25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</sheetData>
  <mergeCells count="17">
    <mergeCell ref="P3:P6"/>
    <mergeCell ref="B4:B6"/>
    <mergeCell ref="C4:E4"/>
    <mergeCell ref="F4:F6"/>
    <mergeCell ref="H4:H6"/>
    <mergeCell ref="I4:I6"/>
    <mergeCell ref="J4:O4"/>
    <mergeCell ref="C5:C6"/>
    <mergeCell ref="D5:D6"/>
    <mergeCell ref="E5:E6"/>
    <mergeCell ref="J5:K5"/>
    <mergeCell ref="L5:M5"/>
    <mergeCell ref="N5:O5"/>
    <mergeCell ref="A3:A6"/>
    <mergeCell ref="B3:F3"/>
    <mergeCell ref="G3:G6"/>
    <mergeCell ref="H3:O3"/>
  </mergeCells>
  <hyperlinks>
    <hyperlink ref="R2" location="OBSAH!A1" display="Zpět na obsah" xr:uid="{06B03648-8F63-4AC7-8269-A927BA72E44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49EE-75DC-4321-823A-BEEA1CD2B035}">
  <dimension ref="A1:T33"/>
  <sheetViews>
    <sheetView showGridLines="0" zoomScaleNormal="100" workbookViewId="0"/>
  </sheetViews>
  <sheetFormatPr defaultColWidth="9.140625" defaultRowHeight="15" x14ac:dyDescent="0.25"/>
  <cols>
    <col min="1" max="1" width="17.28515625" customWidth="1"/>
    <col min="2" max="17" width="6.7109375" customWidth="1"/>
  </cols>
  <sheetData>
    <row r="1" spans="1:20" ht="22.5" customHeight="1" x14ac:dyDescent="0.25">
      <c r="A1" s="1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3"/>
    </row>
    <row r="2" spans="1:20" s="5" customFormat="1" ht="18.75" customHeight="1" thickBot="1" x14ac:dyDescent="0.3">
      <c r="A2" s="4" t="s">
        <v>1</v>
      </c>
      <c r="Q2" s="6" t="s">
        <v>2</v>
      </c>
      <c r="S2" s="7" t="s">
        <v>3</v>
      </c>
    </row>
    <row r="3" spans="1:20" s="8" customFormat="1" ht="17.25" customHeight="1" x14ac:dyDescent="0.25">
      <c r="A3" s="261" t="s">
        <v>87</v>
      </c>
      <c r="B3" s="273" t="s">
        <v>112</v>
      </c>
      <c r="C3" s="342"/>
      <c r="D3" s="274"/>
      <c r="E3" s="274"/>
      <c r="F3" s="274"/>
      <c r="G3" s="274"/>
      <c r="H3" s="274"/>
      <c r="I3" s="275"/>
      <c r="J3" s="273" t="s">
        <v>113</v>
      </c>
      <c r="K3" s="342"/>
      <c r="L3" s="274"/>
      <c r="M3" s="274"/>
      <c r="N3" s="274"/>
      <c r="O3" s="274"/>
      <c r="P3" s="274"/>
      <c r="Q3" s="275"/>
    </row>
    <row r="4" spans="1:20" s="9" customFormat="1" ht="17.25" customHeight="1" x14ac:dyDescent="0.2">
      <c r="A4" s="263"/>
      <c r="B4" s="282" t="s">
        <v>10</v>
      </c>
      <c r="C4" s="353" t="s">
        <v>93</v>
      </c>
      <c r="D4" s="284" t="s">
        <v>12</v>
      </c>
      <c r="E4" s="284"/>
      <c r="F4" s="284"/>
      <c r="G4" s="284"/>
      <c r="H4" s="284"/>
      <c r="I4" s="285"/>
      <c r="J4" s="282" t="s">
        <v>10</v>
      </c>
      <c r="K4" s="353" t="s">
        <v>93</v>
      </c>
      <c r="L4" s="284" t="s">
        <v>12</v>
      </c>
      <c r="M4" s="284"/>
      <c r="N4" s="284"/>
      <c r="O4" s="284"/>
      <c r="P4" s="284"/>
      <c r="Q4" s="285"/>
    </row>
    <row r="5" spans="1:20" s="9" customFormat="1" ht="17.25" customHeight="1" x14ac:dyDescent="0.2">
      <c r="A5" s="263"/>
      <c r="B5" s="282"/>
      <c r="C5" s="354"/>
      <c r="D5" s="248" t="s">
        <v>18</v>
      </c>
      <c r="E5" s="248"/>
      <c r="F5" s="248" t="s">
        <v>19</v>
      </c>
      <c r="G5" s="248"/>
      <c r="H5" s="248" t="s">
        <v>20</v>
      </c>
      <c r="I5" s="286"/>
      <c r="J5" s="282"/>
      <c r="K5" s="354"/>
      <c r="L5" s="248" t="s">
        <v>18</v>
      </c>
      <c r="M5" s="248"/>
      <c r="N5" s="248" t="s">
        <v>19</v>
      </c>
      <c r="O5" s="248"/>
      <c r="P5" s="248" t="s">
        <v>20</v>
      </c>
      <c r="Q5" s="286"/>
    </row>
    <row r="6" spans="1:20" s="9" customFormat="1" ht="24.75" customHeight="1" thickBot="1" x14ac:dyDescent="0.25">
      <c r="A6" s="265"/>
      <c r="B6" s="283"/>
      <c r="C6" s="355"/>
      <c r="D6" s="10" t="s">
        <v>10</v>
      </c>
      <c r="E6" s="90" t="s">
        <v>93</v>
      </c>
      <c r="F6" s="10" t="s">
        <v>10</v>
      </c>
      <c r="G6" s="90" t="s">
        <v>93</v>
      </c>
      <c r="H6" s="10" t="s">
        <v>10</v>
      </c>
      <c r="I6" s="90" t="s">
        <v>93</v>
      </c>
      <c r="J6" s="283"/>
      <c r="K6" s="355"/>
      <c r="L6" s="10" t="s">
        <v>10</v>
      </c>
      <c r="M6" s="90" t="s">
        <v>93</v>
      </c>
      <c r="N6" s="10" t="s">
        <v>10</v>
      </c>
      <c r="O6" s="90" t="s">
        <v>93</v>
      </c>
      <c r="P6" s="10" t="s">
        <v>10</v>
      </c>
      <c r="Q6" s="91" t="s">
        <v>93</v>
      </c>
    </row>
    <row r="7" spans="1:20" s="22" customFormat="1" ht="18.75" customHeight="1" x14ac:dyDescent="0.25">
      <c r="A7" s="92" t="s">
        <v>94</v>
      </c>
      <c r="B7" s="93">
        <v>27562</v>
      </c>
      <c r="C7" s="97">
        <v>15691</v>
      </c>
      <c r="D7" s="94">
        <v>15936</v>
      </c>
      <c r="E7" s="94">
        <v>9638</v>
      </c>
      <c r="F7" s="94">
        <v>2458</v>
      </c>
      <c r="G7" s="94">
        <v>1419</v>
      </c>
      <c r="H7" s="94">
        <v>9168</v>
      </c>
      <c r="I7" s="94">
        <v>4634</v>
      </c>
      <c r="J7" s="93">
        <v>22825</v>
      </c>
      <c r="K7" s="97">
        <v>13306</v>
      </c>
      <c r="L7" s="94">
        <v>12579</v>
      </c>
      <c r="M7" s="94">
        <v>7695</v>
      </c>
      <c r="N7" s="94">
        <v>2176</v>
      </c>
      <c r="O7" s="94">
        <v>1269</v>
      </c>
      <c r="P7" s="94">
        <v>8070</v>
      </c>
      <c r="Q7" s="95">
        <v>4342</v>
      </c>
      <c r="R7" s="21"/>
      <c r="S7" s="21"/>
      <c r="T7" s="21"/>
    </row>
    <row r="8" spans="1:20" s="22" customFormat="1" ht="18.75" customHeight="1" x14ac:dyDescent="0.25">
      <c r="A8" s="99" t="s">
        <v>95</v>
      </c>
      <c r="B8" s="100">
        <v>6311</v>
      </c>
      <c r="C8" s="108">
        <v>3317</v>
      </c>
      <c r="D8" s="101">
        <v>3720</v>
      </c>
      <c r="E8" s="101">
        <v>2058</v>
      </c>
      <c r="F8" s="101">
        <v>725</v>
      </c>
      <c r="G8" s="101">
        <v>409</v>
      </c>
      <c r="H8" s="101">
        <v>1866</v>
      </c>
      <c r="I8" s="101">
        <v>850</v>
      </c>
      <c r="J8" s="100">
        <v>4576</v>
      </c>
      <c r="K8" s="108">
        <v>2565</v>
      </c>
      <c r="L8" s="101">
        <v>2226</v>
      </c>
      <c r="M8" s="101">
        <v>1309</v>
      </c>
      <c r="N8" s="101">
        <v>647</v>
      </c>
      <c r="O8" s="101">
        <v>372</v>
      </c>
      <c r="P8" s="101">
        <v>1703</v>
      </c>
      <c r="Q8" s="102">
        <v>884</v>
      </c>
      <c r="R8" s="21"/>
      <c r="S8" s="21"/>
      <c r="T8" s="21"/>
    </row>
    <row r="9" spans="1:20" s="22" customFormat="1" ht="18.75" customHeight="1" x14ac:dyDescent="0.25">
      <c r="A9" s="99" t="s">
        <v>96</v>
      </c>
      <c r="B9" s="100">
        <v>2620</v>
      </c>
      <c r="C9" s="108">
        <v>1499</v>
      </c>
      <c r="D9" s="101">
        <v>1603</v>
      </c>
      <c r="E9" s="101">
        <v>968</v>
      </c>
      <c r="F9" s="113">
        <v>0</v>
      </c>
      <c r="G9" s="113">
        <v>0</v>
      </c>
      <c r="H9" s="101">
        <v>1017</v>
      </c>
      <c r="I9" s="101">
        <v>531</v>
      </c>
      <c r="J9" s="100">
        <v>2223</v>
      </c>
      <c r="K9" s="108">
        <v>1277</v>
      </c>
      <c r="L9" s="101">
        <v>1264</v>
      </c>
      <c r="M9" s="101">
        <v>776</v>
      </c>
      <c r="N9" s="101">
        <v>29</v>
      </c>
      <c r="O9" s="101">
        <v>17</v>
      </c>
      <c r="P9" s="101">
        <v>930</v>
      </c>
      <c r="Q9" s="102">
        <v>484</v>
      </c>
      <c r="R9" s="21"/>
      <c r="S9" s="21"/>
      <c r="T9" s="21"/>
    </row>
    <row r="10" spans="1:20" s="22" customFormat="1" ht="18.75" customHeight="1" x14ac:dyDescent="0.25">
      <c r="A10" s="99" t="s">
        <v>97</v>
      </c>
      <c r="B10" s="100">
        <v>1608</v>
      </c>
      <c r="C10" s="108">
        <v>961</v>
      </c>
      <c r="D10" s="101">
        <v>846</v>
      </c>
      <c r="E10" s="101">
        <v>523</v>
      </c>
      <c r="F10" s="101">
        <v>208</v>
      </c>
      <c r="G10" s="101">
        <v>128</v>
      </c>
      <c r="H10" s="101">
        <v>554</v>
      </c>
      <c r="I10" s="101">
        <v>310</v>
      </c>
      <c r="J10" s="100">
        <v>1370</v>
      </c>
      <c r="K10" s="108">
        <v>843</v>
      </c>
      <c r="L10" s="101">
        <v>732</v>
      </c>
      <c r="M10" s="101">
        <v>479</v>
      </c>
      <c r="N10" s="101">
        <v>175</v>
      </c>
      <c r="O10" s="101">
        <v>110</v>
      </c>
      <c r="P10" s="101">
        <v>463</v>
      </c>
      <c r="Q10" s="102">
        <v>254</v>
      </c>
      <c r="R10" s="21"/>
      <c r="S10" s="21"/>
      <c r="T10" s="21"/>
    </row>
    <row r="11" spans="1:20" s="22" customFormat="1" ht="18.75" customHeight="1" x14ac:dyDescent="0.25">
      <c r="A11" s="99" t="s">
        <v>98</v>
      </c>
      <c r="B11" s="100">
        <v>1180</v>
      </c>
      <c r="C11" s="108">
        <v>664</v>
      </c>
      <c r="D11" s="101">
        <v>526</v>
      </c>
      <c r="E11" s="101">
        <v>323</v>
      </c>
      <c r="F11" s="101">
        <v>171</v>
      </c>
      <c r="G11" s="101">
        <v>101</v>
      </c>
      <c r="H11" s="101">
        <v>483</v>
      </c>
      <c r="I11" s="101">
        <v>240</v>
      </c>
      <c r="J11" s="100">
        <v>1001</v>
      </c>
      <c r="K11" s="108">
        <v>593</v>
      </c>
      <c r="L11" s="101">
        <v>421</v>
      </c>
      <c r="M11" s="101">
        <v>269</v>
      </c>
      <c r="N11" s="101">
        <v>144</v>
      </c>
      <c r="O11" s="101">
        <v>95</v>
      </c>
      <c r="P11" s="101">
        <v>436</v>
      </c>
      <c r="Q11" s="102">
        <v>229</v>
      </c>
      <c r="R11" s="21"/>
      <c r="S11" s="21"/>
      <c r="T11" s="21"/>
    </row>
    <row r="12" spans="1:20" s="22" customFormat="1" ht="18.75" customHeight="1" x14ac:dyDescent="0.25">
      <c r="A12" s="99" t="s">
        <v>99</v>
      </c>
      <c r="B12" s="100">
        <v>549</v>
      </c>
      <c r="C12" s="108">
        <v>295</v>
      </c>
      <c r="D12" s="101">
        <v>233</v>
      </c>
      <c r="E12" s="101">
        <v>136</v>
      </c>
      <c r="F12" s="101">
        <v>30</v>
      </c>
      <c r="G12" s="101">
        <v>19</v>
      </c>
      <c r="H12" s="101">
        <v>286</v>
      </c>
      <c r="I12" s="101">
        <v>140</v>
      </c>
      <c r="J12" s="100">
        <v>461</v>
      </c>
      <c r="K12" s="108">
        <v>255</v>
      </c>
      <c r="L12" s="101">
        <v>177</v>
      </c>
      <c r="M12" s="101">
        <v>92</v>
      </c>
      <c r="N12" s="101">
        <v>23</v>
      </c>
      <c r="O12" s="101">
        <v>11</v>
      </c>
      <c r="P12" s="101">
        <v>261</v>
      </c>
      <c r="Q12" s="102">
        <v>152</v>
      </c>
      <c r="R12" s="21"/>
      <c r="S12" s="21"/>
      <c r="T12" s="21"/>
    </row>
    <row r="13" spans="1:20" s="22" customFormat="1" ht="18.75" customHeight="1" x14ac:dyDescent="0.25">
      <c r="A13" s="99" t="s">
        <v>100</v>
      </c>
      <c r="B13" s="100">
        <v>1607</v>
      </c>
      <c r="C13" s="108">
        <v>897</v>
      </c>
      <c r="D13" s="101">
        <v>983</v>
      </c>
      <c r="E13" s="101">
        <v>573</v>
      </c>
      <c r="F13" s="101">
        <v>30</v>
      </c>
      <c r="G13" s="101">
        <v>20</v>
      </c>
      <c r="H13" s="101">
        <v>594</v>
      </c>
      <c r="I13" s="101">
        <v>304</v>
      </c>
      <c r="J13" s="100">
        <v>1472</v>
      </c>
      <c r="K13" s="108">
        <v>887</v>
      </c>
      <c r="L13" s="101">
        <v>917</v>
      </c>
      <c r="M13" s="101">
        <v>567</v>
      </c>
      <c r="N13" s="101">
        <v>25</v>
      </c>
      <c r="O13" s="101">
        <v>14</v>
      </c>
      <c r="P13" s="101">
        <v>530</v>
      </c>
      <c r="Q13" s="102">
        <v>306</v>
      </c>
      <c r="R13" s="21"/>
      <c r="S13" s="21"/>
      <c r="T13" s="21"/>
    </row>
    <row r="14" spans="1:20" s="22" customFormat="1" ht="18.75" customHeight="1" x14ac:dyDescent="0.25">
      <c r="A14" s="99" t="s">
        <v>101</v>
      </c>
      <c r="B14" s="100">
        <v>777</v>
      </c>
      <c r="C14" s="108">
        <v>446</v>
      </c>
      <c r="D14" s="101">
        <v>439</v>
      </c>
      <c r="E14" s="101">
        <v>276</v>
      </c>
      <c r="F14" s="101">
        <v>28</v>
      </c>
      <c r="G14" s="101">
        <v>13</v>
      </c>
      <c r="H14" s="101">
        <v>310</v>
      </c>
      <c r="I14" s="101">
        <v>157</v>
      </c>
      <c r="J14" s="100">
        <v>667</v>
      </c>
      <c r="K14" s="108">
        <v>381</v>
      </c>
      <c r="L14" s="101">
        <v>372</v>
      </c>
      <c r="M14" s="101">
        <v>221</v>
      </c>
      <c r="N14" s="101">
        <v>26</v>
      </c>
      <c r="O14" s="101">
        <v>9</v>
      </c>
      <c r="P14" s="101">
        <v>269</v>
      </c>
      <c r="Q14" s="102">
        <v>151</v>
      </c>
      <c r="R14" s="21"/>
      <c r="S14" s="21"/>
      <c r="T14" s="21"/>
    </row>
    <row r="15" spans="1:20" s="22" customFormat="1" ht="18.75" customHeight="1" x14ac:dyDescent="0.25">
      <c r="A15" s="99" t="s">
        <v>102</v>
      </c>
      <c r="B15" s="100">
        <v>1351</v>
      </c>
      <c r="C15" s="108">
        <v>794</v>
      </c>
      <c r="D15" s="101">
        <v>750</v>
      </c>
      <c r="E15" s="101">
        <v>466</v>
      </c>
      <c r="F15" s="101">
        <v>203</v>
      </c>
      <c r="G15" s="101">
        <v>133</v>
      </c>
      <c r="H15" s="101">
        <v>398</v>
      </c>
      <c r="I15" s="101">
        <v>195</v>
      </c>
      <c r="J15" s="100">
        <v>982</v>
      </c>
      <c r="K15" s="108">
        <v>579</v>
      </c>
      <c r="L15" s="101">
        <v>462</v>
      </c>
      <c r="M15" s="101">
        <v>285</v>
      </c>
      <c r="N15" s="101">
        <v>197</v>
      </c>
      <c r="O15" s="101">
        <v>109</v>
      </c>
      <c r="P15" s="101">
        <v>323</v>
      </c>
      <c r="Q15" s="102">
        <v>185</v>
      </c>
      <c r="R15" s="21"/>
      <c r="S15" s="21"/>
      <c r="T15" s="21"/>
    </row>
    <row r="16" spans="1:20" s="22" customFormat="1" ht="18.75" customHeight="1" x14ac:dyDescent="0.25">
      <c r="A16" s="99" t="s">
        <v>103</v>
      </c>
      <c r="B16" s="100">
        <v>1128</v>
      </c>
      <c r="C16" s="108">
        <v>666</v>
      </c>
      <c r="D16" s="101">
        <v>675</v>
      </c>
      <c r="E16" s="101">
        <v>418</v>
      </c>
      <c r="F16" s="113">
        <v>0</v>
      </c>
      <c r="G16" s="113">
        <v>0</v>
      </c>
      <c r="H16" s="101">
        <v>453</v>
      </c>
      <c r="I16" s="101">
        <v>248</v>
      </c>
      <c r="J16" s="100">
        <v>1010</v>
      </c>
      <c r="K16" s="108">
        <v>597</v>
      </c>
      <c r="L16" s="101">
        <v>594</v>
      </c>
      <c r="M16" s="101">
        <v>360</v>
      </c>
      <c r="N16" s="113">
        <v>0</v>
      </c>
      <c r="O16" s="113">
        <v>0</v>
      </c>
      <c r="P16" s="101">
        <v>416</v>
      </c>
      <c r="Q16" s="102">
        <v>237</v>
      </c>
      <c r="R16" s="21"/>
      <c r="S16" s="21"/>
      <c r="T16" s="21"/>
    </row>
    <row r="17" spans="1:20" s="22" customFormat="1" ht="18.75" customHeight="1" x14ac:dyDescent="0.25">
      <c r="A17" s="99" t="s">
        <v>104</v>
      </c>
      <c r="B17" s="100">
        <v>1235</v>
      </c>
      <c r="C17" s="108">
        <v>734</v>
      </c>
      <c r="D17" s="101">
        <v>735</v>
      </c>
      <c r="E17" s="101">
        <v>467</v>
      </c>
      <c r="F17" s="101">
        <v>71</v>
      </c>
      <c r="G17" s="101">
        <v>46</v>
      </c>
      <c r="H17" s="101">
        <v>429</v>
      </c>
      <c r="I17" s="101">
        <v>221</v>
      </c>
      <c r="J17" s="100">
        <v>1059</v>
      </c>
      <c r="K17" s="108">
        <v>638</v>
      </c>
      <c r="L17" s="101">
        <v>618</v>
      </c>
      <c r="M17" s="101">
        <v>392</v>
      </c>
      <c r="N17" s="101">
        <v>46</v>
      </c>
      <c r="O17" s="101">
        <v>32</v>
      </c>
      <c r="P17" s="101">
        <v>395</v>
      </c>
      <c r="Q17" s="102">
        <v>214</v>
      </c>
      <c r="R17" s="21"/>
      <c r="S17" s="21"/>
      <c r="T17" s="21"/>
    </row>
    <row r="18" spans="1:20" s="22" customFormat="1" ht="18.75" customHeight="1" x14ac:dyDescent="0.25">
      <c r="A18" s="99" t="s">
        <v>105</v>
      </c>
      <c r="B18" s="100">
        <v>3329</v>
      </c>
      <c r="C18" s="108">
        <v>1876</v>
      </c>
      <c r="D18" s="101">
        <v>1951</v>
      </c>
      <c r="E18" s="101">
        <v>1185</v>
      </c>
      <c r="F18" s="101">
        <v>430</v>
      </c>
      <c r="G18" s="101">
        <v>221</v>
      </c>
      <c r="H18" s="101">
        <v>948</v>
      </c>
      <c r="I18" s="101">
        <v>470</v>
      </c>
      <c r="J18" s="100">
        <v>2845</v>
      </c>
      <c r="K18" s="108">
        <v>1633</v>
      </c>
      <c r="L18" s="101">
        <v>1643</v>
      </c>
      <c r="M18" s="101">
        <v>987</v>
      </c>
      <c r="N18" s="101">
        <v>367</v>
      </c>
      <c r="O18" s="101">
        <v>206</v>
      </c>
      <c r="P18" s="101">
        <v>835</v>
      </c>
      <c r="Q18" s="102">
        <v>440</v>
      </c>
      <c r="R18" s="21"/>
      <c r="S18" s="21"/>
      <c r="T18" s="21"/>
    </row>
    <row r="19" spans="1:20" s="22" customFormat="1" ht="18.75" customHeight="1" x14ac:dyDescent="0.25">
      <c r="A19" s="99" t="s">
        <v>106</v>
      </c>
      <c r="B19" s="100">
        <v>1537</v>
      </c>
      <c r="C19" s="108">
        <v>868</v>
      </c>
      <c r="D19" s="101">
        <v>754</v>
      </c>
      <c r="E19" s="101">
        <v>478</v>
      </c>
      <c r="F19" s="101">
        <v>204</v>
      </c>
      <c r="G19" s="101">
        <v>113</v>
      </c>
      <c r="H19" s="101">
        <v>579</v>
      </c>
      <c r="I19" s="101">
        <v>277</v>
      </c>
      <c r="J19" s="100">
        <v>1317</v>
      </c>
      <c r="K19" s="108">
        <v>791</v>
      </c>
      <c r="L19" s="101">
        <v>690</v>
      </c>
      <c r="M19" s="101">
        <v>431</v>
      </c>
      <c r="N19" s="101">
        <v>176</v>
      </c>
      <c r="O19" s="101">
        <v>110</v>
      </c>
      <c r="P19" s="101">
        <v>451</v>
      </c>
      <c r="Q19" s="102">
        <v>250</v>
      </c>
      <c r="R19" s="21"/>
      <c r="S19" s="21"/>
      <c r="T19" s="21"/>
    </row>
    <row r="20" spans="1:20" s="22" customFormat="1" ht="18.75" customHeight="1" x14ac:dyDescent="0.25">
      <c r="A20" s="99" t="s">
        <v>107</v>
      </c>
      <c r="B20" s="100">
        <v>1553</v>
      </c>
      <c r="C20" s="108">
        <v>967</v>
      </c>
      <c r="D20" s="101">
        <v>1094</v>
      </c>
      <c r="E20" s="101">
        <v>716</v>
      </c>
      <c r="F20" s="101">
        <v>79</v>
      </c>
      <c r="G20" s="101">
        <v>44</v>
      </c>
      <c r="H20" s="101">
        <v>380</v>
      </c>
      <c r="I20" s="101">
        <v>207</v>
      </c>
      <c r="J20" s="100">
        <v>1382</v>
      </c>
      <c r="K20" s="108">
        <v>837</v>
      </c>
      <c r="L20" s="101">
        <v>968</v>
      </c>
      <c r="M20" s="101">
        <v>617</v>
      </c>
      <c r="N20" s="101">
        <v>81</v>
      </c>
      <c r="O20" s="101">
        <v>50</v>
      </c>
      <c r="P20" s="101">
        <v>333</v>
      </c>
      <c r="Q20" s="102">
        <v>170</v>
      </c>
      <c r="R20" s="21"/>
      <c r="S20" s="21"/>
      <c r="T20" s="21"/>
    </row>
    <row r="21" spans="1:20" s="22" customFormat="1" ht="18.75" customHeight="1" x14ac:dyDescent="0.25">
      <c r="A21" s="99" t="s">
        <v>108</v>
      </c>
      <c r="B21" s="100">
        <v>2777</v>
      </c>
      <c r="C21" s="108">
        <v>1707</v>
      </c>
      <c r="D21" s="101">
        <v>1627</v>
      </c>
      <c r="E21" s="101">
        <v>1051</v>
      </c>
      <c r="F21" s="101">
        <v>279</v>
      </c>
      <c r="G21" s="101">
        <v>172</v>
      </c>
      <c r="H21" s="101">
        <v>871</v>
      </c>
      <c r="I21" s="101">
        <v>484</v>
      </c>
      <c r="J21" s="100">
        <v>2460</v>
      </c>
      <c r="K21" s="108">
        <v>1430</v>
      </c>
      <c r="L21" s="101">
        <v>1495</v>
      </c>
      <c r="M21" s="101">
        <v>910</v>
      </c>
      <c r="N21" s="101">
        <v>240</v>
      </c>
      <c r="O21" s="101">
        <v>134</v>
      </c>
      <c r="P21" s="101">
        <v>725</v>
      </c>
      <c r="Q21" s="102">
        <v>386</v>
      </c>
      <c r="R21" s="21"/>
      <c r="S21" s="21"/>
      <c r="T21" s="21"/>
    </row>
    <row r="22" spans="1:20" s="22" customFormat="1" ht="17.25" customHeight="1" x14ac:dyDescent="0.25">
      <c r="A22" s="109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1"/>
    </row>
    <row r="23" spans="1:20" x14ac:dyDescent="0.25">
      <c r="A23" s="41"/>
    </row>
    <row r="24" spans="1:20" x14ac:dyDescent="0.2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20" x14ac:dyDescent="0.25">
      <c r="E25" s="70"/>
    </row>
    <row r="26" spans="1:20" x14ac:dyDescent="0.25">
      <c r="E26" s="70"/>
    </row>
    <row r="27" spans="1:20" x14ac:dyDescent="0.25">
      <c r="E27" s="70"/>
    </row>
    <row r="28" spans="1:20" ht="13.5" customHeight="1" x14ac:dyDescent="0.25">
      <c r="E28" s="70"/>
    </row>
    <row r="29" spans="1:20" x14ac:dyDescent="0.25">
      <c r="E29" s="70"/>
    </row>
    <row r="30" spans="1:20" x14ac:dyDescent="0.25">
      <c r="E30" s="70"/>
    </row>
    <row r="31" spans="1:20" x14ac:dyDescent="0.25">
      <c r="E31" s="70"/>
    </row>
    <row r="32" spans="1:20" x14ac:dyDescent="0.25">
      <c r="E32" s="70"/>
    </row>
    <row r="33" spans="5:5" x14ac:dyDescent="0.25">
      <c r="E33" s="70"/>
    </row>
  </sheetData>
  <mergeCells count="15">
    <mergeCell ref="A3:A6"/>
    <mergeCell ref="B3:I3"/>
    <mergeCell ref="J3:Q3"/>
    <mergeCell ref="B4:B6"/>
    <mergeCell ref="C4:C6"/>
    <mergeCell ref="D4:I4"/>
    <mergeCell ref="J4:J6"/>
    <mergeCell ref="K4:K6"/>
    <mergeCell ref="L4:Q4"/>
    <mergeCell ref="D5:E5"/>
    <mergeCell ref="F5:G5"/>
    <mergeCell ref="H5:I5"/>
    <mergeCell ref="L5:M5"/>
    <mergeCell ref="N5:O5"/>
    <mergeCell ref="P5:Q5"/>
  </mergeCells>
  <hyperlinks>
    <hyperlink ref="S2" location="OBSAH!A1" display="Zpět na obsah" xr:uid="{7D32A366-0EF2-495C-B45B-68BFC6C5CE6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25</vt:i4>
      </vt:variant>
    </vt:vector>
  </HeadingPairs>
  <TitlesOfParts>
    <vt:vector size="51" baseType="lpstr">
      <vt:lpstr>OBSAH</vt:lpstr>
      <vt:lpstr>ZNAČKY</vt:lpstr>
      <vt:lpstr>3.3.1</vt:lpstr>
      <vt:lpstr>3.3.2</vt:lpstr>
      <vt:lpstr>3.3.3</vt:lpstr>
      <vt:lpstr>3.3.4</vt:lpstr>
      <vt:lpstr>3.3.5</vt:lpstr>
      <vt:lpstr>3.3.6</vt:lpstr>
      <vt:lpstr>3.3.7</vt:lpstr>
      <vt:lpstr>3.3.8</vt:lpstr>
      <vt:lpstr>3.3.9</vt:lpstr>
      <vt:lpstr>3.3.10</vt:lpstr>
      <vt:lpstr>3.3.11</vt:lpstr>
      <vt:lpstr>3.3.12</vt:lpstr>
      <vt:lpstr>3.3.13</vt:lpstr>
      <vt:lpstr>3.3.14</vt:lpstr>
      <vt:lpstr>3.3.15</vt:lpstr>
      <vt:lpstr>3.3.16</vt:lpstr>
      <vt:lpstr>3.3.17</vt:lpstr>
      <vt:lpstr>3.3.18</vt:lpstr>
      <vt:lpstr>3.3.19</vt:lpstr>
      <vt:lpstr>3.3.20</vt:lpstr>
      <vt:lpstr>3.3.21</vt:lpstr>
      <vt:lpstr>3.3.22</vt:lpstr>
      <vt:lpstr>3.3.23</vt:lpstr>
      <vt:lpstr>3.3.24</vt:lpstr>
      <vt:lpstr>'3.3.1'!Oblast_tisku</vt:lpstr>
      <vt:lpstr>'3.3.10'!Oblast_tisku</vt:lpstr>
      <vt:lpstr>'3.3.11'!Oblast_tisku</vt:lpstr>
      <vt:lpstr>'3.3.12'!Oblast_tisku</vt:lpstr>
      <vt:lpstr>'3.3.13'!Oblast_tisku</vt:lpstr>
      <vt:lpstr>'3.3.14'!Oblast_tisku</vt:lpstr>
      <vt:lpstr>'3.3.15'!Oblast_tisku</vt:lpstr>
      <vt:lpstr>'3.3.16'!Oblast_tisku</vt:lpstr>
      <vt:lpstr>'3.3.17'!Oblast_tisku</vt:lpstr>
      <vt:lpstr>'3.3.18'!Oblast_tisku</vt:lpstr>
      <vt:lpstr>'3.3.19'!Oblast_tisku</vt:lpstr>
      <vt:lpstr>'3.3.2'!Oblast_tisku</vt:lpstr>
      <vt:lpstr>'3.3.20'!Oblast_tisku</vt:lpstr>
      <vt:lpstr>'3.3.21'!Oblast_tisku</vt:lpstr>
      <vt:lpstr>'3.3.22'!Oblast_tisku</vt:lpstr>
      <vt:lpstr>'3.3.23'!Oblast_tisku</vt:lpstr>
      <vt:lpstr>'3.3.24'!Oblast_tisku</vt:lpstr>
      <vt:lpstr>'3.3.3'!Oblast_tisku</vt:lpstr>
      <vt:lpstr>'3.3.4'!Oblast_tisku</vt:lpstr>
      <vt:lpstr>'3.3.5'!Oblast_tisku</vt:lpstr>
      <vt:lpstr>'3.3.6'!Oblast_tisku</vt:lpstr>
      <vt:lpstr>'3.3.7'!Oblast_tisku</vt:lpstr>
      <vt:lpstr>'3.3.8'!Oblast_tisku</vt:lpstr>
      <vt:lpstr>'3.3.9'!Oblast_tisku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2026-08-21T06:27:55Z</dcterms:created>
  <dcterms:modified xsi:type="dcterms:W3CDTF">2026-08-24T05:49:44Z</dcterms:modified>
</cp:coreProperties>
</file>