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\OneDrive\Desktop\Energo srpen\Výstupní tabulka - rozdělená\CZ\"/>
    </mc:Choice>
  </mc:AlternateContent>
  <xr:revisionPtr revIDLastSave="0" documentId="13_ncr:1_{7EFB75D0-BB47-419F-8AEA-540F5023F1A6}" xr6:coauthVersionLast="47" xr6:coauthVersionMax="47" xr10:uidLastSave="{00000000-0000-0000-0000-000000000000}"/>
  <bookViews>
    <workbookView xWindow="-108" yWindow="-108" windowWidth="23256" windowHeight="12576" xr2:uid="{201996FD-43EA-4317-8F6E-FE6482372E11}"/>
  </bookViews>
  <sheets>
    <sheet name="Tab. 1 - 2. 3." sheetId="1" r:id="rId1"/>
  </sheets>
  <externalReferences>
    <externalReference r:id="rId2"/>
  </externalReferences>
  <definedNames>
    <definedName name="_AMO_UniqueIdentifier" hidden="1">"'c02530b5-c833-4b05-bb42-673f59aeff0f'"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1" i="1" l="1"/>
  <c r="F10" i="1"/>
  <c r="E10" i="1"/>
  <c r="D10" i="1"/>
  <c r="C10" i="1"/>
  <c r="B10" i="1"/>
  <c r="F9" i="1"/>
  <c r="E9" i="1"/>
  <c r="D9" i="1"/>
  <c r="C9" i="1"/>
  <c r="B9" i="1"/>
  <c r="F8" i="1"/>
  <c r="E8" i="1"/>
  <c r="D8" i="1"/>
  <c r="C8" i="1"/>
  <c r="B8" i="1"/>
  <c r="F7" i="1"/>
  <c r="E7" i="1"/>
  <c r="D7" i="1"/>
  <c r="C7" i="1"/>
  <c r="B7" i="1"/>
  <c r="F6" i="1"/>
  <c r="E6" i="1"/>
  <c r="D6" i="1"/>
  <c r="C6" i="1"/>
  <c r="C11" i="1" s="1"/>
  <c r="B6" i="1"/>
  <c r="F5" i="1"/>
  <c r="F11" i="1" s="1"/>
  <c r="E5" i="1"/>
  <c r="E11" i="1" s="1"/>
  <c r="D5" i="1"/>
  <c r="D11" i="1" s="1"/>
  <c r="C5" i="1"/>
  <c r="B5" i="1"/>
</calcChain>
</file>

<file path=xl/sharedStrings.xml><?xml version="1.0" encoding="utf-8"?>
<sst xmlns="http://schemas.openxmlformats.org/spreadsheetml/2006/main" count="12" uniqueCount="12">
  <si>
    <t>Tab. 1 - 2. 3. Vývoj konečné spotřeby základních kategorií paliv v domácnostech</t>
  </si>
  <si>
    <t>dle paliv v %</t>
  </si>
  <si>
    <t>Palivo/energie</t>
  </si>
  <si>
    <t>Rok</t>
  </si>
  <si>
    <t>Elektřina</t>
  </si>
  <si>
    <t>Nakupované teplo</t>
  </si>
  <si>
    <t>Zemní plyn</t>
  </si>
  <si>
    <t>Tuhá paliva</t>
  </si>
  <si>
    <t>Kapalná paliva</t>
  </si>
  <si>
    <t>Obnovitelné zdroje energie</t>
  </si>
  <si>
    <t>Celkem</t>
  </si>
  <si>
    <t>Zdroj dat: výpočet ČSÚ z energetické bilance Eurostatu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</si>
</sst>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</fills>
  <borders count="10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20">
    <xf numFmtId="0" fontId="0" fillId="0" borderId="0" xfId="0"/>
    <xf numFmtId="0" fontId="2" fillId="2" borderId="0" xfId="1" applyFont="1" applyFill="1" applyAlignment="1">
      <alignment vertical="top"/>
    </xf>
    <xf numFmtId="0" fontId="3" fillId="2" borderId="0" xfId="0" applyFont="1" applyFill="1" applyAlignment="1">
      <alignment horizontal="right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vertical="center"/>
    </xf>
    <xf numFmtId="164" fontId="5" fillId="2" borderId="8" xfId="0" applyNumberFormat="1" applyFont="1" applyFill="1" applyBorder="1" applyAlignment="1">
      <alignment horizontal="right" vertical="center"/>
    </xf>
    <xf numFmtId="164" fontId="5" fillId="2" borderId="9" xfId="0" applyNumberFormat="1" applyFont="1" applyFill="1" applyBorder="1" applyAlignment="1">
      <alignment horizontal="right" vertical="center"/>
    </xf>
    <xf numFmtId="0" fontId="5" fillId="2" borderId="7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164" fontId="4" fillId="2" borderId="8" xfId="0" applyNumberFormat="1" applyFont="1" applyFill="1" applyBorder="1" applyAlignment="1">
      <alignment horizontal="right" vertical="center"/>
    </xf>
    <xf numFmtId="164" fontId="4" fillId="2" borderId="9" xfId="0" applyNumberFormat="1" applyFont="1" applyFill="1" applyBorder="1" applyAlignment="1">
      <alignment horizontal="right" vertical="center"/>
    </xf>
    <xf numFmtId="0" fontId="7" fillId="0" borderId="0" xfId="0" applyFont="1"/>
    <xf numFmtId="0" fontId="2" fillId="2" borderId="0" xfId="1" applyFont="1" applyFill="1" applyAlignment="1">
      <alignment horizontal="left" vertical="top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</cellXfs>
  <cellStyles count="2">
    <cellStyle name="čsú tab NADPIS" xfId="1" xr:uid="{D889B411-D1D5-483C-A411-132C6F7C89B4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/OneDrive/Desktop/Energo%20srpen/V&#253;stupn&#237;%20tabulky_Energo2015_2021_nov&#253;%20koncep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Tab. 1 - 1. 1."/>
      <sheetName val="Tab. 1 - 1. 2."/>
      <sheetName val="Tab. 1 - 1. 3. "/>
      <sheetName val="Tab. 1 - 1. 4."/>
      <sheetName val="Tab. 1 - 1. 5. "/>
      <sheetName val="Tab. 1 - 2. 1."/>
      <sheetName val="Tab. 1 - 2. 2."/>
      <sheetName val="Tab. 1 - 2. 3."/>
      <sheetName val="Tab. 1 - 3. 1. "/>
      <sheetName val="Tab. 1 - 3. 2. "/>
      <sheetName val="Tab. 1 - 3. 3."/>
      <sheetName val="Tab. 1 - 4. "/>
      <sheetName val="Tab. 1 - 5."/>
      <sheetName val="Tab. 2 - 1. "/>
      <sheetName val="Tab. 2 - 2. "/>
      <sheetName val="Tab. 2 - 3. "/>
      <sheetName val="Tab. 2 - 4. "/>
      <sheetName val="Tab. 2 - 5. "/>
      <sheetName val="Tab. 2 - 6. "/>
      <sheetName val="Tab. 2 - 7. "/>
      <sheetName val="Tab. 2 - 8. "/>
      <sheetName val="Tab. 2 - 9. "/>
      <sheetName val="Tab. 2 - 10."/>
      <sheetName val="Tab. 2 - 11. "/>
      <sheetName val="Intervaly spolehlivosti"/>
      <sheetName val="Tab. 3 - 1. 1."/>
      <sheetName val="Tab. 3 - 1. 2. "/>
      <sheetName val="Tab. 3 - 2. 1."/>
      <sheetName val="Tab. 3 - 2. 2."/>
      <sheetName val="Tab. 3 - 3. 1."/>
      <sheetName val="Tab. 3 - 3. 2. "/>
      <sheetName val="Tab. 3 - 3. 3."/>
      <sheetName val="Tab. 3 - 4."/>
      <sheetName val="Tab. 3 - 5. "/>
      <sheetName val="Tab. 3 - 6."/>
      <sheetName val="Tab. 3 - 7."/>
    </sheetNames>
    <sheetDataSet>
      <sheetData sheetId="0"/>
      <sheetData sheetId="1">
        <row r="7">
          <cell r="B7">
            <v>196.12</v>
          </cell>
        </row>
      </sheetData>
      <sheetData sheetId="2"/>
      <sheetData sheetId="3"/>
      <sheetData sheetId="4"/>
      <sheetData sheetId="5"/>
      <sheetData sheetId="6">
        <row r="5">
          <cell r="B5">
            <v>34.642797372000004</v>
          </cell>
          <cell r="C5">
            <v>49.759196904000007</v>
          </cell>
          <cell r="D5">
            <v>54.100782899999999</v>
          </cell>
          <cell r="E5">
            <v>51.775182971999996</v>
          </cell>
          <cell r="F5">
            <v>57.500925047999999</v>
          </cell>
        </row>
        <row r="6">
          <cell r="B6">
            <v>52.277012820000003</v>
          </cell>
          <cell r="C6">
            <v>50.800998348000007</v>
          </cell>
          <cell r="D6">
            <v>51.793018740000008</v>
          </cell>
          <cell r="E6">
            <v>42.54500556</v>
          </cell>
          <cell r="F6">
            <v>40.862205035999999</v>
          </cell>
        </row>
        <row r="7">
          <cell r="B7">
            <v>38.447091323999999</v>
          </cell>
          <cell r="C7">
            <v>85.800594816</v>
          </cell>
          <cell r="D7">
            <v>99.745192764000009</v>
          </cell>
          <cell r="E7">
            <v>74.91868293600001</v>
          </cell>
          <cell r="F7">
            <v>77.706756792000007</v>
          </cell>
        </row>
        <row r="8">
          <cell r="B8">
            <v>128.75841885599999</v>
          </cell>
          <cell r="C8">
            <v>38.044111823999998</v>
          </cell>
          <cell r="D8">
            <v>39.813202296</v>
          </cell>
          <cell r="E8">
            <v>34.771583340000007</v>
          </cell>
          <cell r="F8">
            <v>26.562524579999998</v>
          </cell>
        </row>
        <row r="9">
          <cell r="B9">
            <v>3.6379523880000004</v>
          </cell>
          <cell r="C9">
            <v>3.1740130800000004</v>
          </cell>
          <cell r="D9">
            <v>1.007888364</v>
          </cell>
          <cell r="E9">
            <v>1.8833901120000003</v>
          </cell>
          <cell r="F9">
            <v>2.0148137639999999</v>
          </cell>
        </row>
        <row r="10">
          <cell r="B10">
            <v>43.183994976000001</v>
          </cell>
          <cell r="C10">
            <v>41.930550792000005</v>
          </cell>
          <cell r="D10">
            <v>65.067603083999998</v>
          </cell>
          <cell r="E10">
            <v>77.531957892000008</v>
          </cell>
          <cell r="F10">
            <v>94.627415916000018</v>
          </cell>
        </row>
        <row r="11">
          <cell r="B11">
            <v>300.94726773599996</v>
          </cell>
          <cell r="C11">
            <v>269.50946576400003</v>
          </cell>
          <cell r="D11">
            <v>311.52768814799998</v>
          </cell>
          <cell r="E11">
            <v>283.42580281200003</v>
          </cell>
          <cell r="F11">
            <v>299.27464113600001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8F93E-322A-49F6-A93E-4DF512820668}">
  <sheetPr>
    <tabColor rgb="FF00B0F0"/>
  </sheetPr>
  <dimension ref="A1:F12"/>
  <sheetViews>
    <sheetView tabSelected="1" workbookViewId="0">
      <selection activeCell="F10" sqref="F10"/>
    </sheetView>
  </sheetViews>
  <sheetFormatPr defaultRowHeight="14.4" x14ac:dyDescent="0.3"/>
  <cols>
    <col min="1" max="1" width="25.77734375" customWidth="1"/>
  </cols>
  <sheetData>
    <row r="1" spans="1:6" x14ac:dyDescent="0.3">
      <c r="A1" s="14" t="s">
        <v>0</v>
      </c>
      <c r="B1" s="14"/>
      <c r="C1" s="14"/>
      <c r="D1" s="14"/>
      <c r="E1" s="14"/>
      <c r="F1" s="14"/>
    </row>
    <row r="2" spans="1:6" x14ac:dyDescent="0.3">
      <c r="A2" s="1"/>
      <c r="B2" s="1"/>
      <c r="C2" s="1"/>
      <c r="D2" s="1"/>
      <c r="E2" s="1"/>
      <c r="F2" s="2" t="s">
        <v>1</v>
      </c>
    </row>
    <row r="3" spans="1:6" x14ac:dyDescent="0.3">
      <c r="A3" s="15" t="s">
        <v>2</v>
      </c>
      <c r="B3" s="17" t="s">
        <v>3</v>
      </c>
      <c r="C3" s="18"/>
      <c r="D3" s="18"/>
      <c r="E3" s="18"/>
      <c r="F3" s="18"/>
    </row>
    <row r="4" spans="1:6" x14ac:dyDescent="0.3">
      <c r="A4" s="16"/>
      <c r="B4" s="3">
        <v>1990</v>
      </c>
      <c r="C4" s="3">
        <v>2000</v>
      </c>
      <c r="D4" s="4">
        <v>2010</v>
      </c>
      <c r="E4" s="5">
        <v>2015</v>
      </c>
      <c r="F4" s="5">
        <v>2020</v>
      </c>
    </row>
    <row r="5" spans="1:6" x14ac:dyDescent="0.3">
      <c r="A5" s="6" t="s">
        <v>4</v>
      </c>
      <c r="B5" s="7">
        <f>'[1]Tab. 1 - 2. 1.'!B5/'[1]Tab. 1 - 2. 1.'!B$11*100</f>
        <v>11.511251666318405</v>
      </c>
      <c r="C5" s="7">
        <f>'[1]Tab. 1 - 2. 1.'!C5/'[1]Tab. 1 - 2. 1.'!C$11*100</f>
        <v>18.462875418102158</v>
      </c>
      <c r="D5" s="7">
        <f>'[1]Tab. 1 - 2. 1.'!D5/'[1]Tab. 1 - 2. 1.'!D$11*100</f>
        <v>17.366283947864662</v>
      </c>
      <c r="E5" s="7">
        <f>'[1]Tab. 1 - 2. 1.'!E5/'[1]Tab. 1 - 2. 1.'!E$11*100</f>
        <v>18.267632113348249</v>
      </c>
      <c r="F5" s="8">
        <f>'[1]Tab. 1 - 2. 1.'!F5/'[1]Tab. 1 - 2. 1.'!F$11*100</f>
        <v>19.213430456297743</v>
      </c>
    </row>
    <row r="6" spans="1:6" x14ac:dyDescent="0.3">
      <c r="A6" s="9" t="s">
        <v>5</v>
      </c>
      <c r="B6" s="7">
        <f>'[1]Tab. 1 - 2. 1.'!B6/'[1]Tab. 1 - 2. 1.'!B$11*100</f>
        <v>17.370821544011818</v>
      </c>
      <c r="C6" s="7">
        <f>'[1]Tab. 1 - 2. 1.'!C6/'[1]Tab. 1 - 2. 1.'!C$11*100</f>
        <v>18.849430094779919</v>
      </c>
      <c r="D6" s="7">
        <f>'[1]Tab. 1 - 2. 1.'!D6/'[1]Tab. 1 - 2. 1.'!D$11*100</f>
        <v>16.625494525993552</v>
      </c>
      <c r="E6" s="7">
        <f>'[1]Tab. 1 - 2. 1.'!E6/'[1]Tab. 1 - 2. 1.'!E$11*100</f>
        <v>15.010985287116094</v>
      </c>
      <c r="F6" s="8">
        <f>'[1]Tab. 1 - 2. 1.'!F6/'[1]Tab. 1 - 2. 1.'!F$11*100</f>
        <v>13.653747902225669</v>
      </c>
    </row>
    <row r="7" spans="1:6" x14ac:dyDescent="0.3">
      <c r="A7" s="9" t="s">
        <v>6</v>
      </c>
      <c r="B7" s="7">
        <f>'[1]Tab. 1 - 2. 1.'!B7/'[1]Tab. 1 - 2. 1.'!B$11*100</f>
        <v>12.775358159332734</v>
      </c>
      <c r="C7" s="7">
        <f>'[1]Tab. 1 - 2. 1.'!C7/'[1]Tab. 1 - 2. 1.'!C$11*100</f>
        <v>31.835837221069095</v>
      </c>
      <c r="D7" s="7">
        <f>'[1]Tab. 1 - 2. 1.'!D7/'[1]Tab. 1 - 2. 1.'!D$11*100</f>
        <v>32.018082680539536</v>
      </c>
      <c r="E7" s="7">
        <f>'[1]Tab. 1 - 2. 1.'!E7/'[1]Tab. 1 - 2. 1.'!E$11*100</f>
        <v>26.433261260159341</v>
      </c>
      <c r="F7" s="8">
        <f>'[1]Tab. 1 - 2. 1.'!F7/'[1]Tab. 1 - 2. 1.'!F$11*100</f>
        <v>25.965032151416917</v>
      </c>
    </row>
    <row r="8" spans="1:6" x14ac:dyDescent="0.3">
      <c r="A8" s="9" t="s">
        <v>7</v>
      </c>
      <c r="B8" s="7">
        <f>'[1]Tab. 1 - 2. 1.'!B8/'[1]Tab. 1 - 2. 1.'!B$11*100</f>
        <v>42.784378746694841</v>
      </c>
      <c r="C8" s="7">
        <f>'[1]Tab. 1 - 2. 1.'!C8/'[1]Tab. 1 - 2. 1.'!C$11*100</f>
        <v>14.116057748158608</v>
      </c>
      <c r="D8" s="7">
        <f>'[1]Tab. 1 - 2. 1.'!D8/'[1]Tab. 1 - 2. 1.'!D$11*100</f>
        <v>12.779988364015212</v>
      </c>
      <c r="E8" s="7">
        <f>'[1]Tab. 1 - 2. 1.'!E8/'[1]Tab. 1 - 2. 1.'!E$11*100</f>
        <v>12.268319607817938</v>
      </c>
      <c r="F8" s="8">
        <f>'[1]Tab. 1 - 2. 1.'!F8/'[1]Tab. 1 - 2. 1.'!F$11*100</f>
        <v>8.8756349282293971</v>
      </c>
    </row>
    <row r="9" spans="1:6" x14ac:dyDescent="0.3">
      <c r="A9" s="9" t="s">
        <v>8</v>
      </c>
      <c r="B9" s="7">
        <f>'[1]Tab. 1 - 2. 1.'!B9/'[1]Tab. 1 - 2. 1.'!B$11*100</f>
        <v>1.2088338317101195</v>
      </c>
      <c r="C9" s="7">
        <f>'[1]Tab. 1 - 2. 1.'!C9/'[1]Tab. 1 - 2. 1.'!C$11*100</f>
        <v>1.1777000377342486</v>
      </c>
      <c r="D9" s="7">
        <f>'[1]Tab. 1 - 2. 1.'!D9/'[1]Tab. 1 - 2. 1.'!D$11*100</f>
        <v>0.32353090988213362</v>
      </c>
      <c r="E9" s="7">
        <f>'[1]Tab. 1 - 2. 1.'!E9/'[1]Tab. 1 - 2. 1.'!E$11*100</f>
        <v>0.66450905080412781</v>
      </c>
      <c r="F9" s="8">
        <f>'[1]Tab. 1 - 2. 1.'!F9/'[1]Tab. 1 - 2. 1.'!F$11*100</f>
        <v>0.67323237156081117</v>
      </c>
    </row>
    <row r="10" spans="1:6" x14ac:dyDescent="0.3">
      <c r="A10" s="9" t="s">
        <v>9</v>
      </c>
      <c r="B10" s="7">
        <f>'[1]Tab. 1 - 2. 1.'!B10/'[1]Tab. 1 - 2. 1.'!B$11*100</f>
        <v>14.349356051932096</v>
      </c>
      <c r="C10" s="7">
        <f>'[1]Tab. 1 - 2. 1.'!C10/'[1]Tab. 1 - 2. 1.'!C$11*100</f>
        <v>15.558099480155965</v>
      </c>
      <c r="D10" s="7">
        <f>'[1]Tab. 1 - 2. 1.'!D10/'[1]Tab. 1 - 2. 1.'!D$11*100</f>
        <v>20.886619571704909</v>
      </c>
      <c r="E10" s="7">
        <f>'[1]Tab. 1 - 2. 1.'!E10/'[1]Tab. 1 - 2. 1.'!E$11*100</f>
        <v>27.355292680754246</v>
      </c>
      <c r="F10" s="8">
        <f>'[1]Tab. 1 - 2. 1.'!F10/'[1]Tab. 1 - 2. 1.'!F$11*100</f>
        <v>31.618922190269465</v>
      </c>
    </row>
    <row r="11" spans="1:6" x14ac:dyDescent="0.3">
      <c r="A11" s="10" t="s">
        <v>10</v>
      </c>
      <c r="B11" s="11">
        <f>SUM(B5:B10)</f>
        <v>100.00000000000001</v>
      </c>
      <c r="C11" s="11">
        <f>SUM(C5:C10)</f>
        <v>100</v>
      </c>
      <c r="D11" s="11">
        <f>SUM(D5:D10)</f>
        <v>100.00000000000001</v>
      </c>
      <c r="E11" s="12">
        <f>SUM(E5:E10)</f>
        <v>100</v>
      </c>
      <c r="F11" s="12">
        <f>SUM(F5:F10)</f>
        <v>100</v>
      </c>
    </row>
    <row r="12" spans="1:6" x14ac:dyDescent="0.3">
      <c r="A12" s="19" t="s">
        <v>11</v>
      </c>
      <c r="B12" s="19"/>
      <c r="C12" s="19"/>
      <c r="D12" s="13"/>
      <c r="E12" s="13"/>
      <c r="F12" s="13"/>
    </row>
  </sheetData>
  <mergeCells count="4">
    <mergeCell ref="A1:F1"/>
    <mergeCell ref="A3:A4"/>
    <mergeCell ref="B3:F3"/>
    <mergeCell ref="A12:C12"/>
  </mergeCells>
  <printOptions horizontalCentered="1"/>
  <pageMargins left="0.70866141732283472" right="0.70866141732283472" top="0.78740157480314965" bottom="0.78740157480314965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1 - 2. 3.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Kristýna Kothánková</dc:creator>
  <cp:lastModifiedBy>Kristýna Kothánková</cp:lastModifiedBy>
  <cp:lastPrinted>2022-08-22T13:57:19Z</cp:lastPrinted>
  <dcterms:created xsi:type="dcterms:W3CDTF">2022-08-17T14:33:36Z</dcterms:created>
  <dcterms:modified xsi:type="dcterms:W3CDTF">2022-08-22T13:57:24Z</dcterms:modified>
</cp:coreProperties>
</file>