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CZ\"/>
    </mc:Choice>
  </mc:AlternateContent>
  <xr:revisionPtr revIDLastSave="0" documentId="13_ncr:1_{7600EDF0-BCAD-4B3E-9427-CBDA94C8603F}" xr6:coauthVersionLast="47" xr6:coauthVersionMax="47" xr10:uidLastSave="{00000000-0000-0000-0000-000000000000}"/>
  <bookViews>
    <workbookView xWindow="-108" yWindow="-108" windowWidth="23256" windowHeight="12576" xr2:uid="{C2495C43-05BE-4651-99B0-85DA085AC3CB}"/>
  </bookViews>
  <sheets>
    <sheet name="Tab. 3 - 1. 1." sheetId="1" r:id="rId1"/>
  </sheets>
  <externalReferences>
    <externalReference r:id="rId2"/>
  </externalReferences>
  <definedNames>
    <definedName name="_AMO_UniqueIdentifier" hidden="1">"'c02530b5-c833-4b05-bb42-673f59aeff0f'"</definedName>
    <definedName name="_xlnm.Print_Area" localSheetId="0">'Tab. 3 - 1. 1.'!$A$1:$J$43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1" l="1"/>
  <c r="D34" i="1"/>
  <c r="F33" i="1"/>
  <c r="G33" i="1" s="1"/>
  <c r="D33" i="1"/>
  <c r="J32" i="1"/>
  <c r="F32" i="1"/>
  <c r="G32" i="1" s="1"/>
  <c r="D32" i="1"/>
  <c r="J31" i="1"/>
  <c r="F31" i="1"/>
  <c r="G31" i="1" s="1"/>
  <c r="D31" i="1"/>
  <c r="J30" i="1"/>
  <c r="G30" i="1"/>
  <c r="D30" i="1"/>
  <c r="J28" i="1"/>
  <c r="F27" i="1"/>
  <c r="F26" i="1"/>
  <c r="D26" i="1"/>
  <c r="G23" i="1"/>
  <c r="F23" i="1"/>
  <c r="D23" i="1"/>
  <c r="G22" i="1"/>
  <c r="F22" i="1"/>
  <c r="D22" i="1"/>
  <c r="J20" i="1"/>
  <c r="F20" i="1"/>
  <c r="G20" i="1" s="1"/>
  <c r="D20" i="1"/>
  <c r="J19" i="1"/>
  <c r="G19" i="1"/>
  <c r="F19" i="1"/>
  <c r="D19" i="1"/>
  <c r="J18" i="1"/>
  <c r="G18" i="1"/>
  <c r="D18" i="1"/>
  <c r="J16" i="1"/>
  <c r="D14" i="1"/>
  <c r="G11" i="1"/>
  <c r="D11" i="1"/>
  <c r="G10" i="1"/>
  <c r="D10" i="1"/>
  <c r="G9" i="1"/>
  <c r="D9" i="1"/>
  <c r="J8" i="1"/>
  <c r="G8" i="1"/>
  <c r="D8" i="1"/>
  <c r="J7" i="1"/>
  <c r="G7" i="1"/>
  <c r="D7" i="1"/>
  <c r="J6" i="1"/>
  <c r="G6" i="1"/>
  <c r="D6" i="1"/>
</calcChain>
</file>

<file path=xl/sharedStrings.xml><?xml version="1.0" encoding="utf-8"?>
<sst xmlns="http://schemas.openxmlformats.org/spreadsheetml/2006/main" count="191" uniqueCount="39">
  <si>
    <t xml:space="preserve">Tab. 3 - 1. 1.  Rozdělení domácností podle hlavního paliva, energie </t>
  </si>
  <si>
    <t>počet domácností</t>
  </si>
  <si>
    <t>Ukazatel</t>
  </si>
  <si>
    <t>Vytápění</t>
  </si>
  <si>
    <t>Ohřev vody</t>
  </si>
  <si>
    <t>Vaření</t>
  </si>
  <si>
    <t>Rok</t>
  </si>
  <si>
    <t>Index</t>
  </si>
  <si>
    <t>2021/
2015</t>
  </si>
  <si>
    <t>Byty celkem</t>
  </si>
  <si>
    <t>elektřina</t>
  </si>
  <si>
    <t>zemní plyn</t>
  </si>
  <si>
    <t>nakupované teplo</t>
  </si>
  <si>
    <t>x</t>
  </si>
  <si>
    <r>
      <t>tuhá paliva</t>
    </r>
    <r>
      <rPr>
        <vertAlign val="superscript"/>
        <sz val="8"/>
        <rFont val="Arial"/>
        <family val="2"/>
        <charset val="238"/>
      </rPr>
      <t>1</t>
    </r>
  </si>
  <si>
    <t>.</t>
  </si>
  <si>
    <t>palivové dřevo</t>
  </si>
  <si>
    <t>(7 876)</t>
  </si>
  <si>
    <t>dřevěné brikety</t>
  </si>
  <si>
    <t>(14 008)</t>
  </si>
  <si>
    <t>dřevěné pelety</t>
  </si>
  <si>
    <t>(7 595)</t>
  </si>
  <si>
    <t>tepelné čerpadlo</t>
  </si>
  <si>
    <t>(11 178)</t>
  </si>
  <si>
    <t>solární termický systém</t>
  </si>
  <si>
    <r>
      <t>kapalná paliva a jiné</t>
    </r>
    <r>
      <rPr>
        <vertAlign val="superscript"/>
        <sz val="8"/>
        <rFont val="Arial"/>
        <family val="2"/>
        <charset val="238"/>
      </rPr>
      <t>1</t>
    </r>
  </si>
  <si>
    <t>byty v RD</t>
  </si>
  <si>
    <t>(9 929)</t>
  </si>
  <si>
    <t>(14 558)</t>
  </si>
  <si>
    <t>(6 590)</t>
  </si>
  <si>
    <t>(12 550)</t>
  </si>
  <si>
    <t>(7 010)</t>
  </si>
  <si>
    <t>(10 994)</t>
  </si>
  <si>
    <t>(6 680)</t>
  </si>
  <si>
    <t>(10 878)</t>
  </si>
  <si>
    <t>byty v BD</t>
  </si>
  <si>
    <t>(9 947)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</si>
  <si>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zastoupení paliv v jednotlivých skupinách viz metodika</t>
    </r>
  </si>
  <si>
    <t>Zdroj: ČSÚ, šetření Energo 2015,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</si>
</sst>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11"/>
      <name val="Calibri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2" borderId="0" xfId="1" applyFont="1" applyFill="1" applyAlignment="1">
      <alignment vertical="center" wrapText="1"/>
    </xf>
    <xf numFmtId="0" fontId="3" fillId="0" borderId="0" xfId="0" applyFont="1"/>
    <xf numFmtId="0" fontId="3" fillId="2" borderId="0" xfId="0" applyFont="1" applyFill="1"/>
    <xf numFmtId="0" fontId="4" fillId="2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5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wrapText="1"/>
    </xf>
    <xf numFmtId="3" fontId="7" fillId="2" borderId="9" xfId="0" applyNumberFormat="1" applyFont="1" applyFill="1" applyBorder="1" applyAlignment="1">
      <alignment vertical="center"/>
    </xf>
    <xf numFmtId="164" fontId="6" fillId="2" borderId="0" xfId="0" applyNumberFormat="1" applyFont="1" applyFill="1" applyAlignment="1">
      <alignment vertical="center"/>
    </xf>
    <xf numFmtId="3" fontId="7" fillId="2" borderId="9" xfId="0" applyNumberFormat="1" applyFont="1" applyFill="1" applyBorder="1" applyAlignment="1">
      <alignment horizontal="right" vertical="center"/>
    </xf>
    <xf numFmtId="164" fontId="6" fillId="2" borderId="9" xfId="0" applyNumberFormat="1" applyFont="1" applyFill="1" applyBorder="1" applyAlignment="1">
      <alignment horizontal="right" vertical="center"/>
    </xf>
    <xf numFmtId="164" fontId="6" fillId="2" borderId="6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wrapText="1"/>
    </xf>
    <xf numFmtId="0" fontId="3" fillId="2" borderId="9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2" borderId="9" xfId="0" applyFont="1" applyFill="1" applyBorder="1" applyAlignment="1">
      <alignment horizontal="right"/>
    </xf>
    <xf numFmtId="0" fontId="5" fillId="2" borderId="0" xfId="0" applyFont="1" applyFill="1" applyAlignment="1">
      <alignment vertical="center" wrapText="1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1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164" fontId="6" fillId="2" borderId="10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3" fontId="7" fillId="2" borderId="0" xfId="0" applyNumberFormat="1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</cellXfs>
  <cellStyles count="2">
    <cellStyle name="čsú tab NADPIS" xfId="1" xr:uid="{8C21DD6C-2FA6-4268-9DA3-9BE8C24A7D5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ergetika\Energo%202021\Hodnocen&#237;%20vy&#353;et&#345;enosti\V&#253;stupy\Energo2021_dopo&#269;teno_vah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 is213_bdbf_en_dom_d"/>
      <sheetName val="KT_kotel_tuhá_paliva"/>
      <sheetName val="KT_rozdělení příjmů"/>
      <sheetName val="KT_elektrokolo_služební_auto"/>
      <sheetName val="KT_tep_čerpadlo_fotovoltaika"/>
      <sheetName val="Matice_hlavní_vedlejší_vytápění"/>
      <sheetName val="Změna_paliva"/>
      <sheetName val="KT_hlavní vytápění"/>
      <sheetName val="Náklady"/>
      <sheetName val="KT_dopravní_prostředky"/>
      <sheetName val="KT_počet_spotřebiče"/>
      <sheetName val="KT_vybavenost_spotřebiče"/>
      <sheetName val="KT_počet_používaných_paliv"/>
      <sheetName val="KT_používání_vaření"/>
      <sheetName val="KT_používání_ohřev_vody"/>
      <sheetName val="KT_používání_vytápění"/>
      <sheetName val="KT_používání_paliv"/>
      <sheetName val="KT_obydlené_byty"/>
      <sheetName val="Spotřeby_paliv_celkem"/>
      <sheetName val="KT_elektřina"/>
      <sheetName val="KT_zemní_plyn"/>
      <sheetName val="KT_LPG"/>
      <sheetName val="KT_hnědé uhlí"/>
      <sheetName val="KT_černé uhlí"/>
      <sheetName val="KT_koks"/>
      <sheetName val="KT_uhelné_brikety"/>
      <sheetName val="KT_dřevěné_brikety"/>
      <sheetName val="KT_dřevěné_pelety"/>
      <sheetName val="KT_palivové_dřevo"/>
      <sheetName val="KT_nakoupené_teplo"/>
      <sheetName val="KT_stáří_spotřebičů"/>
      <sheetName val="KT_energetická_třída_spotřebičů"/>
      <sheetName val="SQL Stat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0">
          <cell r="M60">
            <v>873695.38170249108</v>
          </cell>
          <cell r="N60">
            <v>398283.90491234499</v>
          </cell>
        </row>
        <row r="61">
          <cell r="M61">
            <v>770980.52263457328</v>
          </cell>
          <cell r="N61">
            <v>526375.03212490061</v>
          </cell>
        </row>
        <row r="62">
          <cell r="N62">
            <v>1619210</v>
          </cell>
        </row>
        <row r="63">
          <cell r="M63">
            <v>128363</v>
          </cell>
        </row>
        <row r="66">
          <cell r="M66">
            <v>18405</v>
          </cell>
        </row>
        <row r="67">
          <cell r="M67">
            <v>75312.339277280378</v>
          </cell>
        </row>
        <row r="69">
          <cell r="M69">
            <v>48533.692553083893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E09F3-F1F4-4BDC-9982-ACAA1B3F2D86}">
  <sheetPr>
    <tabColor rgb="FF00B0F0"/>
  </sheetPr>
  <dimension ref="A1:N43"/>
  <sheetViews>
    <sheetView tabSelected="1" zoomScaleNormal="100" workbookViewId="0">
      <selection sqref="A1:J43"/>
    </sheetView>
  </sheetViews>
  <sheetFormatPr defaultColWidth="8.88671875" defaultRowHeight="14.4" x14ac:dyDescent="0.3"/>
  <cols>
    <col min="1" max="1" width="17.5546875" style="2" customWidth="1"/>
    <col min="2" max="2" width="8.88671875" style="2" customWidth="1"/>
    <col min="3" max="3" width="8" style="2" customWidth="1"/>
    <col min="4" max="4" width="6.109375" style="2" customWidth="1"/>
    <col min="5" max="5" width="7.6640625" style="2" customWidth="1"/>
    <col min="6" max="6" width="8.88671875" style="2" bestFit="1" customWidth="1"/>
    <col min="7" max="7" width="6.5546875" style="2" customWidth="1"/>
    <col min="8" max="8" width="7.5546875" style="2" customWidth="1"/>
    <col min="9" max="9" width="8.33203125" style="2" customWidth="1"/>
    <col min="10" max="10" width="7.44140625" style="2" customWidth="1"/>
    <col min="11" max="16384" width="8.88671875" style="2"/>
  </cols>
  <sheetData>
    <row r="1" spans="1:14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1"/>
      <c r="K1" s="1"/>
    </row>
    <row r="2" spans="1:14" ht="12.6" customHeight="1" x14ac:dyDescent="0.3">
      <c r="A2" s="3"/>
      <c r="B2" s="3"/>
      <c r="C2" s="3"/>
      <c r="D2" s="3"/>
      <c r="F2" s="4"/>
      <c r="G2" s="4"/>
      <c r="H2" s="4"/>
      <c r="I2" s="37" t="s">
        <v>1</v>
      </c>
      <c r="J2" s="37"/>
    </row>
    <row r="3" spans="1:14" x14ac:dyDescent="0.3">
      <c r="A3" s="40" t="s">
        <v>2</v>
      </c>
      <c r="B3" s="38" t="s">
        <v>3</v>
      </c>
      <c r="C3" s="38"/>
      <c r="D3" s="38"/>
      <c r="E3" s="38" t="s">
        <v>4</v>
      </c>
      <c r="F3" s="38"/>
      <c r="G3" s="38"/>
      <c r="H3" s="38" t="s">
        <v>5</v>
      </c>
      <c r="I3" s="38"/>
      <c r="J3" s="39"/>
    </row>
    <row r="4" spans="1:14" x14ac:dyDescent="0.3">
      <c r="A4" s="40"/>
      <c r="B4" s="38" t="s">
        <v>6</v>
      </c>
      <c r="C4" s="38"/>
      <c r="D4" s="5" t="s">
        <v>7</v>
      </c>
      <c r="E4" s="38" t="s">
        <v>6</v>
      </c>
      <c r="F4" s="38"/>
      <c r="G4" s="5" t="s">
        <v>7</v>
      </c>
      <c r="H4" s="38" t="s">
        <v>6</v>
      </c>
      <c r="I4" s="38"/>
      <c r="J4" s="6" t="s">
        <v>7</v>
      </c>
    </row>
    <row r="5" spans="1:14" ht="20.399999999999999" x14ac:dyDescent="0.3">
      <c r="A5" s="40"/>
      <c r="B5" s="5">
        <v>2015</v>
      </c>
      <c r="C5" s="5">
        <v>2021</v>
      </c>
      <c r="D5" s="5" t="s">
        <v>8</v>
      </c>
      <c r="E5" s="5">
        <v>2015</v>
      </c>
      <c r="F5" s="5">
        <v>2021</v>
      </c>
      <c r="G5" s="5" t="s">
        <v>8</v>
      </c>
      <c r="H5" s="5">
        <v>2015</v>
      </c>
      <c r="I5" s="5">
        <v>2021</v>
      </c>
      <c r="J5" s="6" t="s">
        <v>8</v>
      </c>
    </row>
    <row r="6" spans="1:14" x14ac:dyDescent="0.3">
      <c r="A6" s="7" t="s">
        <v>9</v>
      </c>
      <c r="B6" s="8">
        <v>4304173</v>
      </c>
      <c r="C6" s="8">
        <v>4481966.8333787322</v>
      </c>
      <c r="D6" s="9">
        <f>C6/B6*100</f>
        <v>104.13073158022999</v>
      </c>
      <c r="E6" s="8">
        <v>4304173</v>
      </c>
      <c r="F6" s="8">
        <v>4481966.8333787322</v>
      </c>
      <c r="G6" s="10">
        <f>F6/E6*100</f>
        <v>104.13073158022999</v>
      </c>
      <c r="H6" s="11">
        <v>4300417</v>
      </c>
      <c r="I6" s="8">
        <v>4477484</v>
      </c>
      <c r="J6" s="12">
        <f>I6/H6*100</f>
        <v>104.11743791357908</v>
      </c>
    </row>
    <row r="7" spans="1:14" x14ac:dyDescent="0.3">
      <c r="A7" s="13" t="s">
        <v>10</v>
      </c>
      <c r="B7" s="14">
        <v>218511.9001225282</v>
      </c>
      <c r="C7" s="14">
        <v>333284.44012080733</v>
      </c>
      <c r="D7" s="15">
        <f>C7/B7*100</f>
        <v>152.52461762216228</v>
      </c>
      <c r="E7" s="16">
        <v>1237000.3785028348</v>
      </c>
      <c r="F7" s="16">
        <v>1271979.2866148362</v>
      </c>
      <c r="G7" s="17">
        <f>F7/E7*100</f>
        <v>102.82772008156837</v>
      </c>
      <c r="H7" s="16">
        <v>3060911.0939511526</v>
      </c>
      <c r="I7" s="16">
        <v>3119244.9892056985</v>
      </c>
      <c r="J7" s="18">
        <f>I7/H7*100</f>
        <v>101.90576901661153</v>
      </c>
      <c r="L7"/>
      <c r="M7"/>
      <c r="N7"/>
    </row>
    <row r="8" spans="1:14" x14ac:dyDescent="0.3">
      <c r="A8" s="13" t="s">
        <v>11</v>
      </c>
      <c r="B8" s="14">
        <v>1558002</v>
      </c>
      <c r="C8" s="14">
        <v>1683055.0740407347</v>
      </c>
      <c r="D8" s="15">
        <f t="shared" ref="D8:D35" si="0">C8/B8*100</f>
        <v>108.0265027927265</v>
      </c>
      <c r="E8" s="16">
        <v>1107795.7352613448</v>
      </c>
      <c r="F8" s="16">
        <v>1297356</v>
      </c>
      <c r="G8" s="17">
        <f t="shared" ref="G8:G33" si="1">F8/E8*100</f>
        <v>117.11148172040356</v>
      </c>
      <c r="H8" s="16">
        <v>1155382.523765017</v>
      </c>
      <c r="I8" s="16">
        <v>1315033.5898335194</v>
      </c>
      <c r="J8" s="18">
        <f>I8/H8*100</f>
        <v>113.81802673873335</v>
      </c>
      <c r="L8"/>
      <c r="M8"/>
      <c r="N8"/>
    </row>
    <row r="9" spans="1:14" x14ac:dyDescent="0.3">
      <c r="A9" s="13" t="s">
        <v>12</v>
      </c>
      <c r="B9" s="14">
        <v>1740841.0748915719</v>
      </c>
      <c r="C9" s="14">
        <v>1704064.6512049173</v>
      </c>
      <c r="D9" s="15">
        <f t="shared" si="0"/>
        <v>97.887433596490411</v>
      </c>
      <c r="E9" s="16">
        <v>1666204</v>
      </c>
      <c r="F9" s="16">
        <v>1631759.8030943929</v>
      </c>
      <c r="G9" s="17">
        <f t="shared" si="1"/>
        <v>97.932774323815863</v>
      </c>
      <c r="H9" s="16" t="s">
        <v>13</v>
      </c>
      <c r="I9" s="16" t="s">
        <v>13</v>
      </c>
      <c r="J9" s="18" t="s">
        <v>13</v>
      </c>
      <c r="L9"/>
      <c r="M9"/>
      <c r="N9"/>
    </row>
    <row r="10" spans="1:14" x14ac:dyDescent="0.3">
      <c r="A10" s="13" t="s">
        <v>14</v>
      </c>
      <c r="B10" s="14">
        <v>544231</v>
      </c>
      <c r="C10" s="14">
        <v>303875.55499538546</v>
      </c>
      <c r="D10" s="15">
        <f t="shared" si="0"/>
        <v>55.835767347943332</v>
      </c>
      <c r="E10" s="16">
        <v>242415.78654623218</v>
      </c>
      <c r="F10" s="16">
        <v>130236.61039424603</v>
      </c>
      <c r="G10" s="17">
        <f t="shared" si="1"/>
        <v>53.724475724029638</v>
      </c>
      <c r="H10" s="16" t="s">
        <v>15</v>
      </c>
      <c r="I10" s="16" t="s">
        <v>15</v>
      </c>
      <c r="J10" s="18" t="s">
        <v>15</v>
      </c>
      <c r="L10"/>
      <c r="M10"/>
      <c r="N10"/>
    </row>
    <row r="11" spans="1:14" x14ac:dyDescent="0.3">
      <c r="A11" s="13" t="s">
        <v>16</v>
      </c>
      <c r="B11" s="14">
        <v>193962.35014879619</v>
      </c>
      <c r="C11" s="14">
        <v>313290</v>
      </c>
      <c r="D11" s="15">
        <f t="shared" si="0"/>
        <v>161.52103733516472</v>
      </c>
      <c r="E11" s="16">
        <v>31303.50336087574</v>
      </c>
      <c r="F11" s="16">
        <v>18405</v>
      </c>
      <c r="G11" s="17">
        <f t="shared" si="1"/>
        <v>58.795336061340784</v>
      </c>
      <c r="H11" s="19" t="s">
        <v>17</v>
      </c>
      <c r="I11" s="16" t="s">
        <v>15</v>
      </c>
      <c r="J11" s="18">
        <v>27.775512486469662</v>
      </c>
      <c r="L11"/>
      <c r="M11"/>
      <c r="N11"/>
    </row>
    <row r="12" spans="1:14" x14ac:dyDescent="0.3">
      <c r="A12" s="13" t="s">
        <v>18</v>
      </c>
      <c r="B12" s="16" t="s">
        <v>15</v>
      </c>
      <c r="C12" s="19" t="s">
        <v>19</v>
      </c>
      <c r="D12" s="15">
        <v>442.56992168614534</v>
      </c>
      <c r="E12" s="16" t="s">
        <v>15</v>
      </c>
      <c r="F12" s="16" t="s">
        <v>15</v>
      </c>
      <c r="G12" s="17" t="s">
        <v>15</v>
      </c>
      <c r="H12" s="16" t="s">
        <v>15</v>
      </c>
      <c r="I12" s="16" t="s">
        <v>15</v>
      </c>
      <c r="J12" s="18" t="s">
        <v>15</v>
      </c>
      <c r="L12"/>
      <c r="M12"/>
      <c r="N12"/>
    </row>
    <row r="13" spans="1:14" x14ac:dyDescent="0.3">
      <c r="A13" s="13" t="s">
        <v>20</v>
      </c>
      <c r="B13" s="19" t="s">
        <v>21</v>
      </c>
      <c r="C13" s="14">
        <v>26947</v>
      </c>
      <c r="D13" s="15">
        <v>354.80647574899081</v>
      </c>
      <c r="E13" s="16" t="s">
        <v>15</v>
      </c>
      <c r="F13" s="16" t="s">
        <v>15</v>
      </c>
      <c r="G13" s="17" t="s">
        <v>15</v>
      </c>
      <c r="H13" s="16" t="s">
        <v>15</v>
      </c>
      <c r="I13" s="16" t="s">
        <v>15</v>
      </c>
      <c r="J13" s="18" t="s">
        <v>15</v>
      </c>
      <c r="L13"/>
      <c r="M13"/>
      <c r="N13"/>
    </row>
    <row r="14" spans="1:14" x14ac:dyDescent="0.3">
      <c r="A14" s="13" t="s">
        <v>22</v>
      </c>
      <c r="B14" s="14">
        <v>34766.837279581057</v>
      </c>
      <c r="C14" s="14">
        <v>91532</v>
      </c>
      <c r="D14" s="15">
        <f t="shared" si="0"/>
        <v>263.27387580278332</v>
      </c>
      <c r="E14" s="19" t="s">
        <v>23</v>
      </c>
      <c r="F14" s="16">
        <v>76408.044847670186</v>
      </c>
      <c r="G14" s="17">
        <v>683.52938251314902</v>
      </c>
      <c r="H14" s="16" t="s">
        <v>13</v>
      </c>
      <c r="I14" s="16" t="s">
        <v>13</v>
      </c>
      <c r="J14" s="18" t="s">
        <v>13</v>
      </c>
      <c r="L14"/>
      <c r="M14"/>
      <c r="N14"/>
    </row>
    <row r="15" spans="1:14" x14ac:dyDescent="0.3">
      <c r="A15" s="13" t="s">
        <v>24</v>
      </c>
      <c r="B15" s="16" t="s">
        <v>15</v>
      </c>
      <c r="C15" s="16" t="s">
        <v>15</v>
      </c>
      <c r="D15" s="20" t="s">
        <v>15</v>
      </c>
      <c r="E15" s="16" t="s">
        <v>15</v>
      </c>
      <c r="F15" s="16">
        <v>51193.415248122423</v>
      </c>
      <c r="G15" s="17">
        <v>3573.050288491575</v>
      </c>
      <c r="H15" s="16" t="s">
        <v>13</v>
      </c>
      <c r="I15" s="16" t="s">
        <v>13</v>
      </c>
      <c r="J15" s="18" t="s">
        <v>13</v>
      </c>
      <c r="L15"/>
      <c r="M15"/>
      <c r="N15"/>
    </row>
    <row r="16" spans="1:14" x14ac:dyDescent="0.3">
      <c r="A16" s="13" t="s">
        <v>25</v>
      </c>
      <c r="B16" s="16" t="s">
        <v>15</v>
      </c>
      <c r="C16" s="16" t="s">
        <v>15</v>
      </c>
      <c r="D16" s="20" t="s">
        <v>15</v>
      </c>
      <c r="E16" s="16" t="s">
        <v>15</v>
      </c>
      <c r="F16" s="16" t="s">
        <v>15</v>
      </c>
      <c r="G16" s="17" t="s">
        <v>15</v>
      </c>
      <c r="H16" s="16">
        <v>76247.157862394946</v>
      </c>
      <c r="I16" s="16">
        <v>41017.759263144973</v>
      </c>
      <c r="J16" s="18">
        <f t="shared" ref="J16:J32" si="2">I16/H16*100</f>
        <v>53.795787820931892</v>
      </c>
      <c r="L16"/>
      <c r="M16"/>
      <c r="N16"/>
    </row>
    <row r="17" spans="1:14" ht="12.75" customHeight="1" x14ac:dyDescent="0.3">
      <c r="A17" s="21"/>
      <c r="B17" s="22"/>
      <c r="C17" s="22"/>
      <c r="D17" s="23"/>
      <c r="E17" s="22"/>
      <c r="F17" s="24"/>
      <c r="G17" s="25"/>
      <c r="H17" s="24"/>
      <c r="I17" s="22"/>
      <c r="J17" s="23"/>
      <c r="L17"/>
      <c r="M17"/>
      <c r="N17"/>
    </row>
    <row r="18" spans="1:14" x14ac:dyDescent="0.3">
      <c r="A18" s="26" t="s">
        <v>26</v>
      </c>
      <c r="B18" s="27">
        <v>1830684</v>
      </c>
      <c r="C18" s="27">
        <v>1932001.1667008477</v>
      </c>
      <c r="D18" s="20">
        <f t="shared" si="0"/>
        <v>105.53438860561668</v>
      </c>
      <c r="E18" s="27">
        <v>1830684</v>
      </c>
      <c r="F18" s="27">
        <v>1932001.1667008477</v>
      </c>
      <c r="G18" s="17">
        <f t="shared" si="1"/>
        <v>105.53438860561668</v>
      </c>
      <c r="H18" s="28">
        <v>1829782</v>
      </c>
      <c r="I18" s="27">
        <v>1930449</v>
      </c>
      <c r="J18" s="18">
        <f>I18/H18*100</f>
        <v>105.50158434174126</v>
      </c>
    </row>
    <row r="19" spans="1:14" x14ac:dyDescent="0.3">
      <c r="A19" s="13" t="s">
        <v>10</v>
      </c>
      <c r="B19" s="16">
        <v>116012.75199832625</v>
      </c>
      <c r="C19" s="16">
        <v>171531.68703700625</v>
      </c>
      <c r="D19" s="20">
        <f t="shared" si="0"/>
        <v>147.85589004860518</v>
      </c>
      <c r="E19" s="16">
        <v>887854.09728181816</v>
      </c>
      <c r="F19" s="16">
        <f>[1]KT_používání_ohřev_vody!$M$60</f>
        <v>873695.38170249108</v>
      </c>
      <c r="G19" s="17">
        <f t="shared" si="1"/>
        <v>98.405288028441348</v>
      </c>
      <c r="H19" s="16">
        <v>1498287.0908778338</v>
      </c>
      <c r="I19" s="16">
        <v>1455267.6039170614</v>
      </c>
      <c r="J19" s="18">
        <f>I19/H19*100</f>
        <v>97.128755415254389</v>
      </c>
    </row>
    <row r="20" spans="1:14" x14ac:dyDescent="0.3">
      <c r="A20" s="13" t="s">
        <v>11</v>
      </c>
      <c r="B20" s="16">
        <v>994756</v>
      </c>
      <c r="C20" s="16">
        <v>1043292.1656045528</v>
      </c>
      <c r="D20" s="20">
        <f t="shared" si="0"/>
        <v>104.87920310151966</v>
      </c>
      <c r="E20" s="16">
        <v>658445.52206371049</v>
      </c>
      <c r="F20" s="16">
        <f>[1]KT_používání_ohřev_vody!$M$61</f>
        <v>770980.52263457328</v>
      </c>
      <c r="G20" s="17">
        <f t="shared" si="1"/>
        <v>117.09101160231963</v>
      </c>
      <c r="H20" s="16">
        <v>264439.31216014596</v>
      </c>
      <c r="I20" s="16">
        <v>436472.29866889952</v>
      </c>
      <c r="J20" s="18">
        <f t="shared" si="2"/>
        <v>165.05575328549085</v>
      </c>
    </row>
    <row r="21" spans="1:14" x14ac:dyDescent="0.3">
      <c r="A21" s="13" t="s">
        <v>12</v>
      </c>
      <c r="B21" s="19" t="s">
        <v>27</v>
      </c>
      <c r="C21" s="19" t="s">
        <v>28</v>
      </c>
      <c r="D21" s="20">
        <v>146.63325017273775</v>
      </c>
      <c r="E21" s="19" t="s">
        <v>29</v>
      </c>
      <c r="F21" s="19" t="s">
        <v>30</v>
      </c>
      <c r="G21" s="17">
        <v>190.4270585708816</v>
      </c>
      <c r="H21" s="16" t="s">
        <v>13</v>
      </c>
      <c r="I21" s="16" t="s">
        <v>13</v>
      </c>
      <c r="J21" s="18" t="s">
        <v>13</v>
      </c>
    </row>
    <row r="22" spans="1:14" x14ac:dyDescent="0.3">
      <c r="A22" s="13" t="s">
        <v>14</v>
      </c>
      <c r="B22" s="16">
        <v>495125</v>
      </c>
      <c r="C22" s="16">
        <v>274078.99033177551</v>
      </c>
      <c r="D22" s="20">
        <f t="shared" si="0"/>
        <v>55.355514331083164</v>
      </c>
      <c r="E22" s="16">
        <v>232468.56136096141</v>
      </c>
      <c r="F22" s="16">
        <f>[1]KT_používání_ohřev_vody!$M$63</f>
        <v>128363</v>
      </c>
      <c r="G22" s="17">
        <f t="shared" si="1"/>
        <v>55.217358961793828</v>
      </c>
      <c r="H22" s="16" t="s">
        <v>15</v>
      </c>
      <c r="I22" s="16" t="s">
        <v>15</v>
      </c>
      <c r="J22" s="18" t="s">
        <v>15</v>
      </c>
    </row>
    <row r="23" spans="1:14" x14ac:dyDescent="0.3">
      <c r="A23" s="13" t="s">
        <v>16</v>
      </c>
      <c r="B23" s="16">
        <v>172746.49532006399</v>
      </c>
      <c r="C23" s="16">
        <v>297557</v>
      </c>
      <c r="D23" s="20">
        <f t="shared" si="0"/>
        <v>172.25067255268343</v>
      </c>
      <c r="E23" s="16">
        <v>27943.3693002707</v>
      </c>
      <c r="F23" s="16">
        <f>[1]KT_používání_ohřev_vody!$M$66</f>
        <v>18405</v>
      </c>
      <c r="G23" s="17">
        <f t="shared" si="1"/>
        <v>65.86535718805284</v>
      </c>
      <c r="H23" s="19" t="s">
        <v>31</v>
      </c>
      <c r="I23" s="19" t="s">
        <v>15</v>
      </c>
      <c r="J23" s="18">
        <v>31.206657464640088</v>
      </c>
    </row>
    <row r="24" spans="1:14" x14ac:dyDescent="0.3">
      <c r="A24" s="13" t="s">
        <v>18</v>
      </c>
      <c r="B24" s="16" t="s">
        <v>15</v>
      </c>
      <c r="C24" s="19" t="s">
        <v>32</v>
      </c>
      <c r="D24" s="20">
        <v>740.241282001949</v>
      </c>
      <c r="E24" s="16" t="s">
        <v>15</v>
      </c>
      <c r="F24" s="16" t="s">
        <v>15</v>
      </c>
      <c r="G24" s="17" t="s">
        <v>15</v>
      </c>
      <c r="H24" s="16" t="s">
        <v>15</v>
      </c>
      <c r="I24" s="16" t="s">
        <v>15</v>
      </c>
      <c r="J24" s="18" t="s">
        <v>15</v>
      </c>
    </row>
    <row r="25" spans="1:14" x14ac:dyDescent="0.3">
      <c r="A25" s="13" t="s">
        <v>20</v>
      </c>
      <c r="B25" s="19" t="s">
        <v>33</v>
      </c>
      <c r="C25" s="16">
        <v>24507</v>
      </c>
      <c r="D25" s="20">
        <v>366.85166548156627</v>
      </c>
      <c r="E25" s="16" t="s">
        <v>15</v>
      </c>
      <c r="F25" s="16" t="s">
        <v>15</v>
      </c>
      <c r="G25" s="17" t="s">
        <v>15</v>
      </c>
      <c r="H25" s="16" t="s">
        <v>15</v>
      </c>
      <c r="I25" s="16" t="s">
        <v>15</v>
      </c>
      <c r="J25" s="18" t="s">
        <v>15</v>
      </c>
    </row>
    <row r="26" spans="1:14" x14ac:dyDescent="0.3">
      <c r="A26" s="13" t="s">
        <v>22</v>
      </c>
      <c r="B26" s="16">
        <v>32419.889736613499</v>
      </c>
      <c r="C26" s="16">
        <v>89140</v>
      </c>
      <c r="D26" s="20">
        <f t="shared" si="0"/>
        <v>274.95466741001735</v>
      </c>
      <c r="E26" s="19" t="s">
        <v>34</v>
      </c>
      <c r="F26" s="16">
        <f>[1]KT_používání_ohřev_vody!$M$67</f>
        <v>75312.339277280378</v>
      </c>
      <c r="G26" s="17">
        <v>692.31543291978505</v>
      </c>
      <c r="H26" s="16" t="s">
        <v>13</v>
      </c>
      <c r="I26" s="16" t="s">
        <v>13</v>
      </c>
      <c r="J26" s="18" t="s">
        <v>13</v>
      </c>
    </row>
    <row r="27" spans="1:14" x14ac:dyDescent="0.3">
      <c r="A27" s="13" t="s">
        <v>24</v>
      </c>
      <c r="B27" s="16" t="s">
        <v>15</v>
      </c>
      <c r="C27" s="16" t="s">
        <v>15</v>
      </c>
      <c r="D27" s="20" t="s">
        <v>15</v>
      </c>
      <c r="E27" s="16" t="s">
        <v>15</v>
      </c>
      <c r="F27" s="16">
        <f>[1]KT_používání_ohřev_vody!$M$69</f>
        <v>48533.692553083893</v>
      </c>
      <c r="G27" s="17">
        <v>6282.6480061474367</v>
      </c>
      <c r="H27" s="16" t="s">
        <v>13</v>
      </c>
      <c r="I27" s="16" t="s">
        <v>13</v>
      </c>
      <c r="J27" s="18" t="s">
        <v>13</v>
      </c>
    </row>
    <row r="28" spans="1:14" x14ac:dyDescent="0.3">
      <c r="A28" s="13" t="s">
        <v>25</v>
      </c>
      <c r="B28" s="16" t="s">
        <v>15</v>
      </c>
      <c r="C28" s="16" t="s">
        <v>15</v>
      </c>
      <c r="D28" s="20" t="s">
        <v>15</v>
      </c>
      <c r="E28" s="16" t="s">
        <v>15</v>
      </c>
      <c r="F28" s="16" t="s">
        <v>15</v>
      </c>
      <c r="G28" s="17" t="s">
        <v>15</v>
      </c>
      <c r="H28" s="16">
        <v>60045.356598672304</v>
      </c>
      <c r="I28" s="16">
        <v>36521.141286790844</v>
      </c>
      <c r="J28" s="18">
        <f t="shared" si="2"/>
        <v>60.822590380949428</v>
      </c>
    </row>
    <row r="29" spans="1:14" ht="12" customHeight="1" x14ac:dyDescent="0.3">
      <c r="A29" s="29"/>
      <c r="B29" s="22"/>
      <c r="C29" s="22"/>
      <c r="D29" s="23"/>
      <c r="E29" s="22"/>
      <c r="F29" s="24"/>
      <c r="G29" s="25"/>
      <c r="H29" s="24"/>
      <c r="I29" s="22"/>
      <c r="J29" s="23"/>
    </row>
    <row r="30" spans="1:14" x14ac:dyDescent="0.3">
      <c r="A30" s="26" t="s">
        <v>35</v>
      </c>
      <c r="B30" s="27">
        <v>2473489</v>
      </c>
      <c r="C30" s="27">
        <v>2549965.6666778848</v>
      </c>
      <c r="D30" s="20">
        <f t="shared" si="0"/>
        <v>103.09185392285491</v>
      </c>
      <c r="E30" s="27">
        <v>2473489</v>
      </c>
      <c r="F30" s="27">
        <v>2549965.6666778848</v>
      </c>
      <c r="G30" s="17">
        <f t="shared" si="1"/>
        <v>103.09185392285491</v>
      </c>
      <c r="H30" s="28">
        <v>2470635</v>
      </c>
      <c r="I30" s="27">
        <v>2547035</v>
      </c>
      <c r="J30" s="18">
        <f t="shared" si="2"/>
        <v>103.09232241913516</v>
      </c>
    </row>
    <row r="31" spans="1:14" x14ac:dyDescent="0.3">
      <c r="A31" s="13" t="s">
        <v>10</v>
      </c>
      <c r="B31" s="16">
        <v>113373.14812420182</v>
      </c>
      <c r="C31" s="16">
        <v>161752.75308380107</v>
      </c>
      <c r="D31" s="20">
        <f t="shared" si="0"/>
        <v>142.67289544310682</v>
      </c>
      <c r="E31" s="16">
        <v>349146.2812210166</v>
      </c>
      <c r="F31" s="16">
        <f>[1]KT_používání_ohřev_vody!$N$60</f>
        <v>398283.90491234499</v>
      </c>
      <c r="G31" s="17">
        <f t="shared" si="1"/>
        <v>114.07364945130929</v>
      </c>
      <c r="H31" s="16">
        <v>1562624.0030733193</v>
      </c>
      <c r="I31" s="16">
        <v>1663977.3852886362</v>
      </c>
      <c r="J31" s="18">
        <f t="shared" si="2"/>
        <v>106.48610171199076</v>
      </c>
    </row>
    <row r="32" spans="1:14" x14ac:dyDescent="0.3">
      <c r="A32" s="13" t="s">
        <v>11</v>
      </c>
      <c r="B32" s="16">
        <v>563246</v>
      </c>
      <c r="C32" s="16">
        <v>639762.90843618161</v>
      </c>
      <c r="D32" s="20">
        <f t="shared" si="0"/>
        <v>113.58498922960511</v>
      </c>
      <c r="E32" s="16">
        <v>449350.21319763426</v>
      </c>
      <c r="F32" s="16">
        <f>[1]KT_používání_ohřev_vody!$N$61</f>
        <v>526375.03212490061</v>
      </c>
      <c r="G32" s="17">
        <f t="shared" si="1"/>
        <v>117.14137807549878</v>
      </c>
      <c r="H32" s="16">
        <v>890943.21160487155</v>
      </c>
      <c r="I32" s="16">
        <v>878561.29116461985</v>
      </c>
      <c r="J32" s="18">
        <f t="shared" si="2"/>
        <v>98.610245829479084</v>
      </c>
    </row>
    <row r="33" spans="1:10" x14ac:dyDescent="0.3">
      <c r="A33" s="13" t="s">
        <v>12</v>
      </c>
      <c r="B33" s="16">
        <v>1730912.5718824721</v>
      </c>
      <c r="C33" s="16">
        <v>1689506.1645491763</v>
      </c>
      <c r="D33" s="20">
        <f t="shared" si="0"/>
        <v>97.607827916561746</v>
      </c>
      <c r="E33" s="16">
        <v>1659612</v>
      </c>
      <c r="F33" s="16">
        <f>[1]KT_používání_ohřev_vody!$N$62</f>
        <v>1619210</v>
      </c>
      <c r="G33" s="17">
        <f t="shared" si="1"/>
        <v>97.565575568265345</v>
      </c>
      <c r="H33" s="16" t="s">
        <v>13</v>
      </c>
      <c r="I33" s="16" t="s">
        <v>13</v>
      </c>
      <c r="J33" s="18" t="s">
        <v>13</v>
      </c>
    </row>
    <row r="34" spans="1:10" x14ac:dyDescent="0.3">
      <c r="A34" s="13" t="s">
        <v>14</v>
      </c>
      <c r="B34" s="16">
        <v>38231.756629314375</v>
      </c>
      <c r="C34" s="16">
        <v>29796.564663609868</v>
      </c>
      <c r="D34" s="20">
        <f t="shared" si="0"/>
        <v>77.936687431105938</v>
      </c>
      <c r="E34" s="19" t="s">
        <v>36</v>
      </c>
      <c r="F34" s="16" t="s">
        <v>15</v>
      </c>
      <c r="G34" s="17">
        <v>18.835507986894253</v>
      </c>
      <c r="H34" s="16" t="s">
        <v>15</v>
      </c>
      <c r="I34" s="16" t="s">
        <v>15</v>
      </c>
      <c r="J34" s="18" t="s">
        <v>15</v>
      </c>
    </row>
    <row r="35" spans="1:10" x14ac:dyDescent="0.3">
      <c r="A35" s="13" t="s">
        <v>16</v>
      </c>
      <c r="B35" s="16">
        <v>21215.854828732201</v>
      </c>
      <c r="C35" s="16">
        <v>15733</v>
      </c>
      <c r="D35" s="20">
        <f t="shared" si="0"/>
        <v>74.156804554927092</v>
      </c>
      <c r="E35" s="16" t="s">
        <v>15</v>
      </c>
      <c r="F35" s="16" t="s">
        <v>15</v>
      </c>
      <c r="G35" s="17" t="s">
        <v>15</v>
      </c>
      <c r="H35" s="16" t="s">
        <v>15</v>
      </c>
      <c r="I35" s="16" t="s">
        <v>15</v>
      </c>
      <c r="J35" s="18" t="s">
        <v>15</v>
      </c>
    </row>
    <row r="36" spans="1:10" x14ac:dyDescent="0.3">
      <c r="A36" s="13" t="s">
        <v>18</v>
      </c>
      <c r="B36" s="16" t="s">
        <v>15</v>
      </c>
      <c r="C36" s="16" t="s">
        <v>15</v>
      </c>
      <c r="D36" s="30" t="s">
        <v>15</v>
      </c>
      <c r="E36" s="16" t="s">
        <v>15</v>
      </c>
      <c r="F36" s="16" t="s">
        <v>15</v>
      </c>
      <c r="G36" s="17" t="s">
        <v>15</v>
      </c>
      <c r="H36" s="16" t="s">
        <v>15</v>
      </c>
      <c r="I36" s="16" t="s">
        <v>15</v>
      </c>
      <c r="J36" s="18" t="s">
        <v>15</v>
      </c>
    </row>
    <row r="37" spans="1:10" x14ac:dyDescent="0.3">
      <c r="A37" s="13" t="s">
        <v>20</v>
      </c>
      <c r="B37" s="16" t="s">
        <v>15</v>
      </c>
      <c r="C37" s="16" t="s">
        <v>15</v>
      </c>
      <c r="D37" s="30" t="s">
        <v>15</v>
      </c>
      <c r="E37" s="16" t="s">
        <v>15</v>
      </c>
      <c r="F37" s="16" t="s">
        <v>15</v>
      </c>
      <c r="G37" s="17" t="s">
        <v>15</v>
      </c>
      <c r="H37" s="16" t="s">
        <v>15</v>
      </c>
      <c r="I37" s="16" t="s">
        <v>15</v>
      </c>
      <c r="J37" s="18" t="s">
        <v>15</v>
      </c>
    </row>
    <row r="38" spans="1:10" x14ac:dyDescent="0.3">
      <c r="A38" s="13" t="s">
        <v>22</v>
      </c>
      <c r="B38" s="16" t="s">
        <v>15</v>
      </c>
      <c r="C38" s="16" t="s">
        <v>15</v>
      </c>
      <c r="D38" s="30" t="s">
        <v>15</v>
      </c>
      <c r="E38" s="16" t="s">
        <v>15</v>
      </c>
      <c r="F38" s="16" t="s">
        <v>15</v>
      </c>
      <c r="G38" s="17" t="s">
        <v>15</v>
      </c>
      <c r="H38" s="16" t="s">
        <v>13</v>
      </c>
      <c r="I38" s="16" t="s">
        <v>13</v>
      </c>
      <c r="J38" s="18" t="s">
        <v>13</v>
      </c>
    </row>
    <row r="39" spans="1:10" x14ac:dyDescent="0.3">
      <c r="A39" s="13" t="s">
        <v>24</v>
      </c>
      <c r="B39" s="16" t="s">
        <v>15</v>
      </c>
      <c r="C39" s="16" t="s">
        <v>15</v>
      </c>
      <c r="D39" s="30" t="s">
        <v>15</v>
      </c>
      <c r="E39" s="16" t="s">
        <v>15</v>
      </c>
      <c r="F39" s="16" t="s">
        <v>15</v>
      </c>
      <c r="G39" s="17" t="s">
        <v>15</v>
      </c>
      <c r="H39" s="16" t="s">
        <v>13</v>
      </c>
      <c r="I39" s="16" t="s">
        <v>13</v>
      </c>
      <c r="J39" s="18" t="s">
        <v>13</v>
      </c>
    </row>
    <row r="40" spans="1:10" x14ac:dyDescent="0.3">
      <c r="A40" s="13" t="s">
        <v>25</v>
      </c>
      <c r="B40" s="16" t="s">
        <v>15</v>
      </c>
      <c r="C40" s="16" t="s">
        <v>15</v>
      </c>
      <c r="D40" s="30" t="s">
        <v>15</v>
      </c>
      <c r="E40" s="16" t="s">
        <v>15</v>
      </c>
      <c r="F40" s="16" t="s">
        <v>15</v>
      </c>
      <c r="G40" s="17" t="s">
        <v>15</v>
      </c>
      <c r="H40" s="16">
        <v>16201.80126372264</v>
      </c>
      <c r="I40" s="16" t="s">
        <v>15</v>
      </c>
      <c r="J40" s="18">
        <v>27.750000921607203</v>
      </c>
    </row>
    <row r="41" spans="1:10" x14ac:dyDescent="0.3">
      <c r="A41" s="13"/>
      <c r="B41" s="31"/>
      <c r="C41" s="31"/>
      <c r="D41" s="32"/>
      <c r="E41" s="33"/>
      <c r="F41" s="33"/>
      <c r="G41" s="34"/>
      <c r="H41" s="33"/>
      <c r="I41" s="33"/>
      <c r="J41" s="34"/>
    </row>
    <row r="42" spans="1:10" x14ac:dyDescent="0.3">
      <c r="A42" s="35" t="s">
        <v>37</v>
      </c>
      <c r="B42" s="35"/>
      <c r="C42" s="35"/>
      <c r="D42" s="35"/>
      <c r="E42" s="35"/>
      <c r="G42" s="32"/>
    </row>
    <row r="43" spans="1:10" x14ac:dyDescent="0.3">
      <c r="A43" s="35" t="s">
        <v>38</v>
      </c>
      <c r="B43" s="35"/>
      <c r="C43" s="35"/>
      <c r="D43" s="35"/>
    </row>
  </sheetData>
  <mergeCells count="11">
    <mergeCell ref="A42:E42"/>
    <mergeCell ref="A43:D43"/>
    <mergeCell ref="A1:I1"/>
    <mergeCell ref="I2:J2"/>
    <mergeCell ref="A3:A5"/>
    <mergeCell ref="B3:D3"/>
    <mergeCell ref="E3:G3"/>
    <mergeCell ref="H3:J3"/>
    <mergeCell ref="B4:C4"/>
    <mergeCell ref="E4:F4"/>
    <mergeCell ref="H4:I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3 - 1. 1.</vt:lpstr>
      <vt:lpstr>'Tab. 3 - 1. 1.'!Oblast_tisku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cp:lastPrinted>2022-08-30T02:48:57Z</cp:lastPrinted>
  <dcterms:created xsi:type="dcterms:W3CDTF">2022-08-17T14:40:50Z</dcterms:created>
  <dcterms:modified xsi:type="dcterms:W3CDTF">2022-08-30T02:48:58Z</dcterms:modified>
</cp:coreProperties>
</file>