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4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rist\OneDrive\Desktop\Energo srpen\Výstupní tabulka - rozdělená\"/>
    </mc:Choice>
  </mc:AlternateContent>
  <xr:revisionPtr revIDLastSave="0" documentId="8_{EE310EFB-F6D2-4FFC-89A7-5915430EA6F7}" xr6:coauthVersionLast="47" xr6:coauthVersionMax="47" xr10:uidLastSave="{00000000-0000-0000-0000-000000000000}"/>
  <bookViews>
    <workbookView xWindow="-108" yWindow="-108" windowWidth="23256" windowHeight="12576" xr2:uid="{71223080-FC2A-4DA4-B1C2-6B4AF104286A}"/>
  </bookViews>
  <sheets>
    <sheet name="Tab. 1 - 1. 3. " sheetId="1" r:id="rId1"/>
  </sheets>
  <externalReferences>
    <externalReference r:id="rId2"/>
  </externalReferences>
  <definedNames>
    <definedName name="_AMO_UniqueIdentifier" hidden="1">"'c02530b5-c833-4b05-bb42-673f59aeff0f'"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11" i="1" l="1"/>
  <c r="H11" i="1"/>
  <c r="G11" i="1"/>
  <c r="F11" i="1"/>
  <c r="E11" i="1"/>
  <c r="D11" i="1"/>
  <c r="C11" i="1"/>
  <c r="B11" i="1"/>
  <c r="I10" i="1"/>
  <c r="H10" i="1"/>
  <c r="G10" i="1"/>
  <c r="F10" i="1"/>
  <c r="E10" i="1"/>
  <c r="D10" i="1"/>
  <c r="C10" i="1"/>
  <c r="B10" i="1"/>
  <c r="I9" i="1"/>
  <c r="H9" i="1"/>
  <c r="G9" i="1"/>
  <c r="F9" i="1"/>
  <c r="E9" i="1"/>
  <c r="D9" i="1"/>
  <c r="C9" i="1"/>
  <c r="B9" i="1"/>
  <c r="I8" i="1"/>
  <c r="H8" i="1"/>
  <c r="G8" i="1"/>
  <c r="F8" i="1"/>
  <c r="E8" i="1"/>
  <c r="D8" i="1"/>
  <c r="C8" i="1"/>
  <c r="B8" i="1"/>
  <c r="I7" i="1"/>
  <c r="H7" i="1"/>
  <c r="G7" i="1"/>
  <c r="F7" i="1"/>
  <c r="E7" i="1"/>
  <c r="D7" i="1"/>
  <c r="C7" i="1"/>
  <c r="B7" i="1"/>
  <c r="I6" i="1"/>
  <c r="I12" i="1" s="1"/>
  <c r="H6" i="1"/>
  <c r="H12" i="1" s="1"/>
  <c r="G6" i="1"/>
  <c r="G12" i="1" s="1"/>
  <c r="F6" i="1"/>
  <c r="F12" i="1" s="1"/>
  <c r="E6" i="1"/>
  <c r="E12" i="1" s="1"/>
  <c r="D6" i="1"/>
  <c r="D12" i="1" s="1"/>
  <c r="C6" i="1"/>
  <c r="C12" i="1" s="1"/>
  <c r="B6" i="1"/>
  <c r="B12" i="1" s="1"/>
</calcChain>
</file>

<file path=xl/sharedStrings.xml><?xml version="1.0" encoding="utf-8"?>
<sst xmlns="http://schemas.openxmlformats.org/spreadsheetml/2006/main" count="16" uniqueCount="16">
  <si>
    <t>Tab. 1 - 1. 3. Vývoj struktury konečné spotřeby v členění podle paliv a sektorů v ČR</t>
  </si>
  <si>
    <t>dle paliv v %</t>
  </si>
  <si>
    <t>Palivo/energie</t>
  </si>
  <si>
    <t>Konečná spotřeba celkem</t>
  </si>
  <si>
    <t>v tom</t>
  </si>
  <si>
    <t>průmysl</t>
  </si>
  <si>
    <t>ostatní odvětví</t>
  </si>
  <si>
    <t>domácnosti</t>
  </si>
  <si>
    <t>Elektřina</t>
  </si>
  <si>
    <t>Nakupované teplo</t>
  </si>
  <si>
    <t>Zemní plyn</t>
  </si>
  <si>
    <t>Tuhá paliva</t>
  </si>
  <si>
    <t>Kapalná paliva</t>
  </si>
  <si>
    <t>Obnovitelné zdroje energie</t>
  </si>
  <si>
    <t>Celkem</t>
  </si>
  <si>
    <t>Zdroj dat: výpočet ČSÚ z energetické bilance Eurostatu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</si>
</sst>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0" x14ac:knownFonts="1">
    <font>
      <sz val="11"/>
      <color rgb="FF000000"/>
      <name val="Calibri"/>
      <family val="2"/>
      <charset val="238"/>
    </font>
    <font>
      <b/>
      <sz val="10"/>
      <color rgb="FF000000"/>
      <name val="Arial"/>
      <family val="2"/>
      <charset val="238"/>
    </font>
    <font>
      <b/>
      <sz val="10"/>
      <name val="Arial"/>
      <family val="2"/>
      <charset val="238"/>
    </font>
    <font>
      <sz val="7"/>
      <color rgb="FF000000"/>
      <name val="Arial"/>
      <family val="2"/>
      <charset val="238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b/>
      <i/>
      <sz val="8"/>
      <name val="Arial"/>
      <family val="2"/>
      <charset val="238"/>
    </font>
    <font>
      <i/>
      <sz val="8"/>
      <name val="Arial"/>
      <family val="2"/>
      <charset val="238"/>
    </font>
    <font>
      <sz val="7"/>
      <name val="Arial"/>
      <family val="2"/>
      <charset val="238"/>
    </font>
    <font>
      <sz val="11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1DAF5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</borders>
  <cellStyleXfs count="2">
    <xf numFmtId="0" fontId="0" fillId="0" borderId="0"/>
    <xf numFmtId="0" fontId="1" fillId="0" borderId="0">
      <alignment vertical="center"/>
    </xf>
  </cellStyleXfs>
  <cellXfs count="31">
    <xf numFmtId="0" fontId="0" fillId="0" borderId="0" xfId="0"/>
    <xf numFmtId="0" fontId="2" fillId="2" borderId="0" xfId="1" applyFont="1" applyFill="1" applyAlignment="1">
      <alignment horizontal="left" vertical="center"/>
    </xf>
    <xf numFmtId="0" fontId="1" fillId="2" borderId="0" xfId="1" applyFill="1" applyAlignment="1">
      <alignment horizontal="left" vertical="center"/>
    </xf>
    <xf numFmtId="0" fontId="0" fillId="2" borderId="0" xfId="0" applyFill="1" applyAlignment="1">
      <alignment vertical="center"/>
    </xf>
    <xf numFmtId="0" fontId="3" fillId="2" borderId="1" xfId="0" applyFont="1" applyFill="1" applyBorder="1" applyAlignment="1">
      <alignment horizontal="right" vertical="center"/>
    </xf>
    <xf numFmtId="0" fontId="4" fillId="3" borderId="2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4" fillId="3" borderId="8" xfId="0" applyFon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vertical="center" wrapText="1"/>
    </xf>
    <xf numFmtId="0" fontId="4" fillId="3" borderId="10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vertical="center"/>
    </xf>
    <xf numFmtId="164" fontId="6" fillId="2" borderId="3" xfId="0" applyNumberFormat="1" applyFont="1" applyFill="1" applyBorder="1" applyAlignment="1">
      <alignment horizontal="right" vertical="center"/>
    </xf>
    <xf numFmtId="164" fontId="6" fillId="2" borderId="11" xfId="0" applyNumberFormat="1" applyFont="1" applyFill="1" applyBorder="1" applyAlignment="1">
      <alignment horizontal="right" vertical="center"/>
    </xf>
    <xf numFmtId="164" fontId="7" fillId="2" borderId="0" xfId="0" applyNumberFormat="1" applyFont="1" applyFill="1" applyAlignment="1">
      <alignment horizontal="right" vertical="center"/>
    </xf>
    <xf numFmtId="164" fontId="7" fillId="2" borderId="11" xfId="0" applyNumberFormat="1" applyFont="1" applyFill="1" applyBorder="1" applyAlignment="1">
      <alignment horizontal="right" vertical="center"/>
    </xf>
    <xf numFmtId="164" fontId="7" fillId="2" borderId="3" xfId="0" applyNumberFormat="1" applyFont="1" applyFill="1" applyBorder="1" applyAlignment="1">
      <alignment horizontal="right" vertical="center"/>
    </xf>
    <xf numFmtId="164" fontId="0" fillId="0" borderId="0" xfId="0" applyNumberFormat="1"/>
    <xf numFmtId="0" fontId="5" fillId="2" borderId="0" xfId="0" applyFont="1" applyFill="1" applyAlignment="1">
      <alignment horizontal="left" vertical="center"/>
    </xf>
    <xf numFmtId="164" fontId="6" fillId="2" borderId="12" xfId="0" applyNumberFormat="1" applyFont="1" applyFill="1" applyBorder="1" applyAlignment="1">
      <alignment horizontal="right" vertical="center"/>
    </xf>
    <xf numFmtId="164" fontId="6" fillId="2" borderId="13" xfId="0" applyNumberFormat="1" applyFont="1" applyFill="1" applyBorder="1" applyAlignment="1">
      <alignment horizontal="right" vertical="center"/>
    </xf>
    <xf numFmtId="164" fontId="7" fillId="2" borderId="13" xfId="0" applyNumberFormat="1" applyFont="1" applyFill="1" applyBorder="1" applyAlignment="1">
      <alignment horizontal="right" vertical="center"/>
    </xf>
    <xf numFmtId="164" fontId="7" fillId="2" borderId="12" xfId="0" applyNumberFormat="1" applyFont="1" applyFill="1" applyBorder="1" applyAlignment="1">
      <alignment horizontal="right" vertical="center"/>
    </xf>
    <xf numFmtId="164" fontId="6" fillId="2" borderId="0" xfId="0" applyNumberFormat="1" applyFont="1" applyFill="1" applyAlignment="1">
      <alignment horizontal="right" vertical="center"/>
    </xf>
    <xf numFmtId="164" fontId="4" fillId="2" borderId="0" xfId="0" applyNumberFormat="1" applyFont="1" applyFill="1" applyAlignment="1">
      <alignment horizontal="right" vertical="center"/>
    </xf>
    <xf numFmtId="0" fontId="8" fillId="0" borderId="0" xfId="0" applyFont="1"/>
    <xf numFmtId="0" fontId="9" fillId="0" borderId="0" xfId="0" applyFont="1"/>
  </cellXfs>
  <cellStyles count="2">
    <cellStyle name="čsú tab NADPIS" xfId="1" xr:uid="{C081A370-7793-45CD-8C7F-2AB11453E448}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rist/OneDrive/Desktop/Energo%20srpen/V&#253;stupn&#237;%20tabulky_Energo2015_2021_nov&#253;%20koncep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bsah"/>
      <sheetName val="Tab. 1 - 1. 1."/>
      <sheetName val="Tab. 1 - 1. 2."/>
      <sheetName val="Tab. 1 - 1. 3. "/>
      <sheetName val="Tab. 1 - 1. 4."/>
      <sheetName val="Tab. 1 - 1. 5. "/>
      <sheetName val="Tab. 1 - 2. 1."/>
      <sheetName val="Tab. 1 - 2. 2."/>
      <sheetName val="Tab. 1 - 2. 3."/>
      <sheetName val="Tab. 1 - 3. 1. "/>
      <sheetName val="Tab. 1 - 3. 2. "/>
      <sheetName val="Tab. 1 - 3. 3."/>
      <sheetName val="Tab. 1 - 4. "/>
      <sheetName val="Tab. 1 - 5."/>
      <sheetName val="Tab. 2 - 1. "/>
      <sheetName val="Tab. 2 - 2. "/>
      <sheetName val="Tab. 2 - 3. "/>
      <sheetName val="Tab. 2 - 4. "/>
      <sheetName val="Tab. 2 - 5. "/>
      <sheetName val="Tab. 2 - 6. "/>
      <sheetName val="Tab. 2 - 7. "/>
      <sheetName val="Tab. 2 - 8. "/>
      <sheetName val="Tab. 2 - 9. "/>
      <sheetName val="Tab. 2 - 10."/>
      <sheetName val="Tab. 2 - 11. "/>
      <sheetName val="Intervaly spolehlivosti"/>
      <sheetName val="Tab. 3 - 1. 1."/>
      <sheetName val="Tab. 3 - 1. 2. "/>
      <sheetName val="Tab. 3 - 2. 1."/>
      <sheetName val="Tab. 3 - 2. 2."/>
      <sheetName val="Tab. 3 - 3. 1."/>
      <sheetName val="Tab. 3 - 3. 2. "/>
      <sheetName val="Tab. 3 - 3. 3."/>
      <sheetName val="Tab. 3 - 4."/>
      <sheetName val="Tab. 3 - 5. "/>
      <sheetName val="Tab. 3 - 6."/>
      <sheetName val="Tab. 3 - 7."/>
    </sheetNames>
    <sheetDataSet>
      <sheetData sheetId="0"/>
      <sheetData sheetId="1">
        <row r="7">
          <cell r="B7">
            <v>196.12</v>
          </cell>
          <cell r="C7">
            <v>205.303</v>
          </cell>
          <cell r="E7">
            <v>81.52</v>
          </cell>
          <cell r="F7">
            <v>82.981999999999999</v>
          </cell>
          <cell r="H7">
            <v>62.820000000000007</v>
          </cell>
          <cell r="I7">
            <v>64.819999999999993</v>
          </cell>
          <cell r="K7">
            <v>51.78</v>
          </cell>
          <cell r="L7">
            <v>57.500999999999998</v>
          </cell>
        </row>
        <row r="8">
          <cell r="B8">
            <v>85.03</v>
          </cell>
          <cell r="C8">
            <v>82.9</v>
          </cell>
          <cell r="E8">
            <v>22.86</v>
          </cell>
          <cell r="F8">
            <v>22.565999999999999</v>
          </cell>
          <cell r="H8">
            <v>19.620000000000005</v>
          </cell>
          <cell r="I8">
            <v>19.472000000000001</v>
          </cell>
          <cell r="K8">
            <v>42.55</v>
          </cell>
          <cell r="L8">
            <v>40.862000000000002</v>
          </cell>
        </row>
        <row r="9">
          <cell r="B9">
            <v>210.35</v>
          </cell>
          <cell r="C9">
            <v>215.97399999999999</v>
          </cell>
          <cell r="E9">
            <v>82.99</v>
          </cell>
          <cell r="F9">
            <v>85.156000000000006</v>
          </cell>
          <cell r="H9">
            <v>52.44</v>
          </cell>
          <cell r="I9">
            <v>53.11099999999999</v>
          </cell>
          <cell r="K9">
            <v>74.92</v>
          </cell>
          <cell r="L9">
            <v>77.706999999999994</v>
          </cell>
        </row>
        <row r="10">
          <cell r="B10">
            <v>65.66</v>
          </cell>
          <cell r="C10">
            <v>58.93</v>
          </cell>
          <cell r="E10">
            <v>29.39</v>
          </cell>
          <cell r="F10">
            <v>31.288</v>
          </cell>
          <cell r="H10">
            <v>1.4999999999999929</v>
          </cell>
          <cell r="I10">
            <v>1.0790000000000006</v>
          </cell>
          <cell r="K10">
            <v>34.770000000000003</v>
          </cell>
          <cell r="L10">
            <v>26.562999999999999</v>
          </cell>
        </row>
        <row r="11">
          <cell r="B11">
            <v>268.8</v>
          </cell>
          <cell r="C11">
            <v>266.27499999999998</v>
          </cell>
          <cell r="E11">
            <v>12.8</v>
          </cell>
          <cell r="F11">
            <v>7.867</v>
          </cell>
          <cell r="H11">
            <v>254.12</v>
          </cell>
          <cell r="I11">
            <v>256.39299999999997</v>
          </cell>
          <cell r="K11">
            <v>1.88</v>
          </cell>
          <cell r="L11">
            <v>2.0150000000000001</v>
          </cell>
        </row>
        <row r="12">
          <cell r="B12">
            <v>118.62</v>
          </cell>
          <cell r="C12">
            <v>141.482</v>
          </cell>
          <cell r="E12">
            <v>20.43</v>
          </cell>
          <cell r="F12">
            <v>22.178999999999998</v>
          </cell>
          <cell r="H12">
            <v>20.659999999999997</v>
          </cell>
          <cell r="I12">
            <v>24.676000000000002</v>
          </cell>
          <cell r="K12">
            <v>77.53</v>
          </cell>
          <cell r="L12">
            <v>94.626999999999995</v>
          </cell>
        </row>
        <row r="13">
          <cell r="B13">
            <v>944.58</v>
          </cell>
          <cell r="C13">
            <v>970.86399999999992</v>
          </cell>
          <cell r="E13">
            <v>249.99</v>
          </cell>
          <cell r="F13">
            <v>252.03800000000001</v>
          </cell>
          <cell r="H13">
            <v>411.15999999999997</v>
          </cell>
          <cell r="I13">
            <v>419.55099999999999</v>
          </cell>
          <cell r="K13">
            <v>283.43</v>
          </cell>
          <cell r="L13">
            <v>299.27499999999998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57E55E-746B-4520-95B6-AE15E912B79C}">
  <sheetPr>
    <tabColor rgb="FF00B0F0"/>
  </sheetPr>
  <dimension ref="A1:J14"/>
  <sheetViews>
    <sheetView tabSelected="1" zoomScaleNormal="100" workbookViewId="0">
      <selection sqref="A1:I1"/>
    </sheetView>
  </sheetViews>
  <sheetFormatPr defaultRowHeight="14.4" x14ac:dyDescent="0.3"/>
  <cols>
    <col min="1" max="1" width="19.5546875" customWidth="1"/>
    <col min="2" max="2" width="7.33203125" customWidth="1"/>
    <col min="3" max="3" width="7.88671875" customWidth="1"/>
    <col min="4" max="4" width="6.44140625" customWidth="1"/>
    <col min="5" max="5" width="7.6640625" customWidth="1"/>
    <col min="6" max="6" width="8.5546875" customWidth="1"/>
    <col min="7" max="7" width="9.109375" customWidth="1"/>
    <col min="8" max="8" width="8.33203125" customWidth="1"/>
    <col min="9" max="9" width="8.109375" customWidth="1"/>
  </cols>
  <sheetData>
    <row r="1" spans="1:10" x14ac:dyDescent="0.3">
      <c r="A1" s="1" t="s">
        <v>0</v>
      </c>
      <c r="B1" s="1"/>
      <c r="C1" s="1"/>
      <c r="D1" s="1"/>
      <c r="E1" s="1"/>
      <c r="F1" s="1"/>
      <c r="G1" s="1"/>
      <c r="H1" s="1"/>
      <c r="I1" s="1"/>
    </row>
    <row r="2" spans="1:10" x14ac:dyDescent="0.3">
      <c r="A2" s="2"/>
      <c r="B2" s="3"/>
      <c r="C2" s="3"/>
      <c r="D2" s="3"/>
      <c r="E2" s="3"/>
      <c r="F2" s="3"/>
      <c r="G2" s="3"/>
      <c r="H2" s="4" t="s">
        <v>1</v>
      </c>
      <c r="I2" s="4"/>
    </row>
    <row r="3" spans="1:10" ht="15" customHeight="1" x14ac:dyDescent="0.3">
      <c r="A3" s="5" t="s">
        <v>2</v>
      </c>
      <c r="B3" s="6" t="s">
        <v>3</v>
      </c>
      <c r="C3" s="5"/>
      <c r="D3" s="7" t="s">
        <v>4</v>
      </c>
      <c r="E3" s="8"/>
      <c r="F3" s="8"/>
      <c r="G3" s="8"/>
      <c r="H3" s="8"/>
      <c r="I3" s="8"/>
    </row>
    <row r="4" spans="1:10" ht="15" customHeight="1" x14ac:dyDescent="0.3">
      <c r="A4" s="9"/>
      <c r="B4" s="10"/>
      <c r="C4" s="11"/>
      <c r="D4" s="7" t="s">
        <v>5</v>
      </c>
      <c r="E4" s="12"/>
      <c r="F4" s="7" t="s">
        <v>6</v>
      </c>
      <c r="G4" s="12"/>
      <c r="H4" s="7" t="s">
        <v>7</v>
      </c>
      <c r="I4" s="8"/>
    </row>
    <row r="5" spans="1:10" x14ac:dyDescent="0.3">
      <c r="A5" s="11"/>
      <c r="B5" s="13">
        <v>2015</v>
      </c>
      <c r="C5" s="13">
        <v>2020</v>
      </c>
      <c r="D5" s="13">
        <v>2015</v>
      </c>
      <c r="E5" s="13">
        <v>2020</v>
      </c>
      <c r="F5" s="13">
        <v>2015</v>
      </c>
      <c r="G5" s="13">
        <v>2020</v>
      </c>
      <c r="H5" s="13">
        <v>2015</v>
      </c>
      <c r="I5" s="14">
        <v>2020</v>
      </c>
    </row>
    <row r="6" spans="1:10" x14ac:dyDescent="0.3">
      <c r="A6" s="15" t="s">
        <v>8</v>
      </c>
      <c r="B6" s="16">
        <f>'[1]Tab. 1 - 1. 1.'!B7/'[1]Tab. 1 - 1. 1.'!B$13*100</f>
        <v>20.762667005441571</v>
      </c>
      <c r="C6" s="17">
        <f>'[1]Tab. 1 - 1. 1.'!C7/'[1]Tab. 1 - 1. 1.'!C$13*100</f>
        <v>21.146422155935333</v>
      </c>
      <c r="D6" s="18">
        <f>'[1]Tab. 1 - 1. 1.'!E7/'[1]Tab. 1 - 1. 1.'!E$13*100</f>
        <v>32.609304372174883</v>
      </c>
      <c r="E6" s="19">
        <f>'[1]Tab. 1 - 1. 1.'!F7/'[1]Tab. 1 - 1. 1.'!F$13*100</f>
        <v>32.924400288845327</v>
      </c>
      <c r="F6" s="18">
        <f>'[1]Tab. 1 - 1. 1.'!H7/'[1]Tab. 1 - 1. 1.'!H$13*100</f>
        <v>15.278723611246233</v>
      </c>
      <c r="G6" s="19">
        <f>'[1]Tab. 1 - 1. 1.'!I7/'[1]Tab. 1 - 1. 1.'!I$13*100</f>
        <v>15.449849958646267</v>
      </c>
      <c r="H6" s="18">
        <f>'[1]Tab. 1 - 1. 1.'!K7/'[1]Tab. 1 - 1. 1.'!K$13*100</f>
        <v>18.269061143845043</v>
      </c>
      <c r="I6" s="20">
        <f>'[1]Tab. 1 - 1. 1.'!L7/'[1]Tab. 1 - 1. 1.'!L$13*100</f>
        <v>19.213432461782642</v>
      </c>
      <c r="J6" s="21"/>
    </row>
    <row r="7" spans="1:10" x14ac:dyDescent="0.3">
      <c r="A7" s="22" t="s">
        <v>9</v>
      </c>
      <c r="B7" s="23">
        <f>'[1]Tab. 1 - 1. 1.'!B8/'[1]Tab. 1 - 1. 1.'!B$13*100</f>
        <v>9.0018844354104477</v>
      </c>
      <c r="C7" s="24">
        <f>'[1]Tab. 1 - 1. 1.'!C8/'[1]Tab. 1 - 1. 1.'!C$13*100</f>
        <v>8.5387860709635977</v>
      </c>
      <c r="D7" s="18">
        <f>'[1]Tab. 1 - 1. 1.'!E8/'[1]Tab. 1 - 1. 1.'!E$13*100</f>
        <v>9.1443657746309839</v>
      </c>
      <c r="E7" s="25">
        <f>'[1]Tab. 1 - 1. 1.'!F8/'[1]Tab. 1 - 1. 1.'!F$13*100</f>
        <v>8.9534117871114667</v>
      </c>
      <c r="F7" s="18">
        <f>'[1]Tab. 1 - 1. 1.'!H8/'[1]Tab. 1 - 1. 1.'!H$13*100</f>
        <v>4.7718649674092823</v>
      </c>
      <c r="G7" s="25">
        <f>'[1]Tab. 1 - 1. 1.'!I8/'[1]Tab. 1 - 1. 1.'!I$13*100</f>
        <v>4.6411520887806255</v>
      </c>
      <c r="H7" s="18">
        <f>'[1]Tab. 1 - 1. 1.'!K8/'[1]Tab. 1 - 1. 1.'!K$13*100</f>
        <v>15.012525138482163</v>
      </c>
      <c r="I7" s="26">
        <f>'[1]Tab. 1 - 1. 1.'!L8/'[1]Tab. 1 - 1. 1.'!L$13*100</f>
        <v>13.653663018962495</v>
      </c>
    </row>
    <row r="8" spans="1:10" x14ac:dyDescent="0.3">
      <c r="A8" s="22" t="s">
        <v>10</v>
      </c>
      <c r="B8" s="23">
        <f>'[1]Tab. 1 - 1. 1.'!B9/'[1]Tab. 1 - 1. 1.'!B$13*100</f>
        <v>22.269156662220244</v>
      </c>
      <c r="C8" s="24">
        <f>'[1]Tab. 1 - 1. 1.'!C9/'[1]Tab. 1 - 1. 1.'!C$13*100</f>
        <v>22.245546235106051</v>
      </c>
      <c r="D8" s="18">
        <f>'[1]Tab. 1 - 1. 1.'!E9/'[1]Tab. 1 - 1. 1.'!E$13*100</f>
        <v>33.19732789311572</v>
      </c>
      <c r="E8" s="25">
        <f>'[1]Tab. 1 - 1. 1.'!F9/'[1]Tab. 1 - 1. 1.'!F$13*100</f>
        <v>33.786968631714267</v>
      </c>
      <c r="F8" s="18">
        <f>'[1]Tab. 1 - 1. 1.'!H9/'[1]Tab. 1 - 1. 1.'!H$13*100</f>
        <v>12.754158964879853</v>
      </c>
      <c r="G8" s="25">
        <f>'[1]Tab. 1 - 1. 1.'!I9/'[1]Tab. 1 - 1. 1.'!I$13*100</f>
        <v>12.659009274200276</v>
      </c>
      <c r="H8" s="18">
        <f>'[1]Tab. 1 - 1. 1.'!K9/'[1]Tab. 1 - 1. 1.'!K$13*100</f>
        <v>26.433334509402673</v>
      </c>
      <c r="I8" s="26">
        <f>'[1]Tab. 1 - 1. 1.'!L9/'[1]Tab. 1 - 1. 1.'!L$13*100</f>
        <v>25.965082282181939</v>
      </c>
    </row>
    <row r="9" spans="1:10" x14ac:dyDescent="0.3">
      <c r="A9" s="22" t="s">
        <v>11</v>
      </c>
      <c r="B9" s="23">
        <f>'[1]Tab. 1 - 1. 1.'!B10/'[1]Tab. 1 - 1. 1.'!B$13*100</f>
        <v>6.9512375870757372</v>
      </c>
      <c r="C9" s="24">
        <f>'[1]Tab. 1 - 1. 1.'!C10/'[1]Tab. 1 - 1. 1.'!C$13*100</f>
        <v>6.0698511840999361</v>
      </c>
      <c r="D9" s="18">
        <f>'[1]Tab. 1 - 1. 1.'!E10/'[1]Tab. 1 - 1. 1.'!E$13*100</f>
        <v>11.756470258810351</v>
      </c>
      <c r="E9" s="25">
        <f>'[1]Tab. 1 - 1. 1.'!F10/'[1]Tab. 1 - 1. 1.'!F$13*100</f>
        <v>12.414001063331719</v>
      </c>
      <c r="F9" s="18">
        <f>'[1]Tab. 1 - 1. 1.'!H10/'[1]Tab. 1 - 1. 1.'!H$13*100</f>
        <v>0.36482148068878123</v>
      </c>
      <c r="G9" s="25">
        <f>'[1]Tab. 1 - 1. 1.'!I10/'[1]Tab. 1 - 1. 1.'!I$13*100</f>
        <v>0.25717969924991257</v>
      </c>
      <c r="H9" s="18">
        <f>'[1]Tab. 1 - 1. 1.'!K10/'[1]Tab. 1 - 1. 1.'!K$13*100</f>
        <v>12.267579296475322</v>
      </c>
      <c r="I9" s="26">
        <f>'[1]Tab. 1 - 1. 1.'!L10/'[1]Tab. 1 - 1. 1.'!L$13*100</f>
        <v>8.875783142594603</v>
      </c>
    </row>
    <row r="10" spans="1:10" x14ac:dyDescent="0.3">
      <c r="A10" s="22" t="s">
        <v>12</v>
      </c>
      <c r="B10" s="23">
        <f>'[1]Tab. 1 - 1. 1.'!B11/'[1]Tab. 1 - 1. 1.'!B$13*100</f>
        <v>28.457092040907067</v>
      </c>
      <c r="C10" s="24">
        <f>'[1]Tab. 1 - 1. 1.'!C11/'[1]Tab. 1 - 1. 1.'!C$13*100</f>
        <v>27.42660146014272</v>
      </c>
      <c r="D10" s="18">
        <f>'[1]Tab. 1 - 1. 1.'!E11/'[1]Tab. 1 - 1. 1.'!E$13*100</f>
        <v>5.1202048081923284</v>
      </c>
      <c r="E10" s="25">
        <f>'[1]Tab. 1 - 1. 1.'!F11/'[1]Tab. 1 - 1. 1.'!F$13*100</f>
        <v>3.1213547163522959</v>
      </c>
      <c r="F10" s="18">
        <f>'[1]Tab. 1 - 1. 1.'!H11/'[1]Tab. 1 - 1. 1.'!H$13*100</f>
        <v>61.805623115089027</v>
      </c>
      <c r="G10" s="25">
        <f>'[1]Tab. 1 - 1. 1.'!I11/'[1]Tab. 1 - 1. 1.'!I$13*100</f>
        <v>61.111283252810736</v>
      </c>
      <c r="H10" s="18">
        <f>'[1]Tab. 1 - 1. 1.'!K11/'[1]Tab. 1 - 1. 1.'!K$13*100</f>
        <v>0.66330310835126827</v>
      </c>
      <c r="I10" s="26">
        <f>'[1]Tab. 1 - 1. 1.'!L11/'[1]Tab. 1 - 1. 1.'!L$13*100</f>
        <v>0.67329379333389028</v>
      </c>
    </row>
    <row r="11" spans="1:10" x14ac:dyDescent="0.3">
      <c r="A11" s="22" t="s">
        <v>13</v>
      </c>
      <c r="B11" s="23">
        <f>'[1]Tab. 1 - 1. 1.'!B12/'[1]Tab. 1 - 1. 1.'!B$13*100</f>
        <v>12.557962268944928</v>
      </c>
      <c r="C11" s="24">
        <f>'[1]Tab. 1 - 1. 1.'!C12/'[1]Tab. 1 - 1. 1.'!C$13*100</f>
        <v>14.57279289375237</v>
      </c>
      <c r="D11" s="18">
        <f>'[1]Tab. 1 - 1. 1.'!E12/'[1]Tab. 1 - 1. 1.'!E$13*100</f>
        <v>8.1723268930757218</v>
      </c>
      <c r="E11" s="25">
        <f>'[1]Tab. 1 - 1. 1.'!F12/'[1]Tab. 1 - 1. 1.'!F$13*100</f>
        <v>8.799863512644917</v>
      </c>
      <c r="F11" s="18">
        <f>'[1]Tab. 1 - 1. 1.'!H12/'[1]Tab. 1 - 1. 1.'!H$13*100</f>
        <v>5.0248078606868374</v>
      </c>
      <c r="G11" s="25">
        <f>'[1]Tab. 1 - 1. 1.'!I12/'[1]Tab. 1 - 1. 1.'!I$13*100</f>
        <v>5.8815257263121774</v>
      </c>
      <c r="H11" s="18">
        <f>'[1]Tab. 1 - 1. 1.'!K12/'[1]Tab. 1 - 1. 1.'!K$13*100</f>
        <v>27.354196803443532</v>
      </c>
      <c r="I11" s="26">
        <f>'[1]Tab. 1 - 1. 1.'!L12/'[1]Tab. 1 - 1. 1.'!L$13*100</f>
        <v>31.618745301144436</v>
      </c>
    </row>
    <row r="12" spans="1:10" x14ac:dyDescent="0.3">
      <c r="A12" s="22" t="s">
        <v>14</v>
      </c>
      <c r="B12" s="23">
        <f>SUM(B6:B11)</f>
        <v>100</v>
      </c>
      <c r="C12" s="24">
        <f t="shared" ref="C12:I12" si="0">SUM(C6:C11)</f>
        <v>100</v>
      </c>
      <c r="D12" s="27">
        <f t="shared" si="0"/>
        <v>99.999999999999986</v>
      </c>
      <c r="E12" s="24">
        <f t="shared" si="0"/>
        <v>100.00000000000001</v>
      </c>
      <c r="F12" s="27">
        <f t="shared" si="0"/>
        <v>100.00000000000001</v>
      </c>
      <c r="G12" s="24">
        <f t="shared" si="0"/>
        <v>99.999999999999986</v>
      </c>
      <c r="H12" s="27">
        <f t="shared" si="0"/>
        <v>100</v>
      </c>
      <c r="I12" s="23">
        <f t="shared" si="0"/>
        <v>100</v>
      </c>
    </row>
    <row r="13" spans="1:10" x14ac:dyDescent="0.3">
      <c r="A13" s="22"/>
      <c r="B13" s="28"/>
      <c r="C13" s="28"/>
      <c r="D13" s="28"/>
      <c r="E13" s="28"/>
      <c r="F13" s="28"/>
      <c r="G13" s="28"/>
      <c r="H13" s="28"/>
      <c r="I13" s="28"/>
    </row>
    <row r="14" spans="1:10" x14ac:dyDescent="0.3">
      <c r="A14" s="29" t="s">
        <v>15</v>
      </c>
      <c r="B14" s="30"/>
      <c r="C14" s="30"/>
      <c r="D14" s="30"/>
      <c r="E14" s="30"/>
      <c r="F14" s="30"/>
      <c r="G14" s="30"/>
      <c r="H14" s="30"/>
    </row>
  </sheetData>
  <mergeCells count="8">
    <mergeCell ref="A1:I1"/>
    <mergeCell ref="H2:I2"/>
    <mergeCell ref="A3:A5"/>
    <mergeCell ref="B3:C4"/>
    <mergeCell ref="D3:I3"/>
    <mergeCell ref="D4:E4"/>
    <mergeCell ref="F4:G4"/>
    <mergeCell ref="H4:I4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Tab. 1 - 1. 3.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Kristýna Kothánková</dc:creator>
  <cp:lastModifiedBy>Kristýna Kothánková</cp:lastModifiedBy>
  <dcterms:created xsi:type="dcterms:W3CDTF">2022-08-17T14:31:30Z</dcterms:created>
  <dcterms:modified xsi:type="dcterms:W3CDTF">2022-08-17T14:31:45Z</dcterms:modified>
</cp:coreProperties>
</file>